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646\Desktop\"/>
    </mc:Choice>
  </mc:AlternateContent>
  <xr:revisionPtr revIDLastSave="0" documentId="13_ncr:1_{E075076E-479F-4D0F-8B35-9F8FB46E360F}" xr6:coauthVersionLast="47" xr6:coauthVersionMax="47" xr10:uidLastSave="{00000000-0000-0000-0000-000000000000}"/>
  <bookViews>
    <workbookView xWindow="22932" yWindow="-108" windowWidth="23256" windowHeight="12456" tabRatio="478" activeTab="1" xr2:uid="{00DF9A8A-F13B-40E8-AA96-1F62C4EB5F21}"/>
  </bookViews>
  <sheets>
    <sheet name="P128第8-2表" sheetId="18" r:id="rId1"/>
    <sheet name="P129第8-3表" sheetId="19" r:id="rId2"/>
    <sheet name="P130第8-4表　第8-5表　第8-6表" sheetId="2" r:id="rId3"/>
    <sheet name="P131,132第8-7表①" sheetId="15" r:id="rId4"/>
    <sheet name="P133,134第8-7表②" sheetId="16" r:id="rId5"/>
    <sheet name="P135,136第8-7表③" sheetId="17" r:id="rId6"/>
    <sheet name="P137第8-8表" sheetId="10" r:id="rId7"/>
    <sheet name="P138第8-9表" sheetId="11" r:id="rId8"/>
    <sheet name="P139第8-10表" sheetId="12" r:id="rId9"/>
    <sheet name="P140,141第8-11表" sheetId="9" r:id="rId10"/>
    <sheet name="P142,143第8-12表" sheetId="13" r:id="rId11"/>
    <sheet name="P144,145第8-13表" sheetId="14" r:id="rId12"/>
    <sheet name="P146~150第8-14表" sheetId="20" r:id="rId13"/>
  </sheets>
  <definedNames>
    <definedName name="_xlnm._FilterDatabase" localSheetId="3" hidden="1">'P131,132第8-7表①'!$A$5:$AD$37</definedName>
    <definedName name="_xlnm._FilterDatabase" localSheetId="12" hidden="1">'P146~150第8-14表'!$A$2:$O$42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_xlnm.Print_Area" localSheetId="0">'P128第8-2表'!$A$1:$C$59</definedName>
    <definedName name="_xlnm.Print_Area" localSheetId="1">'P129第8-3表'!$A$1:$K$71</definedName>
    <definedName name="_xlnm.Print_Area" localSheetId="2">'P130第8-4表　第8-5表　第8-6表'!$A$1:$M$40</definedName>
    <definedName name="_xlnm.Print_Area" localSheetId="3">'P131,132第8-7表①'!$A$1:$AD$37</definedName>
    <definedName name="_xlnm.Print_Area" localSheetId="7">'P138第8-9表'!$A$1:$L$46</definedName>
    <definedName name="_xlnm.Print_Area" localSheetId="8">'P139第8-10表'!$A$1:$H$35</definedName>
    <definedName name="_xlnm.Print_Area" localSheetId="9">'P140,141第8-11表'!$A$1:$Z$42</definedName>
    <definedName name="_xlnm.Print_Area" localSheetId="10">'P142,143第8-12表'!$A$1:$AJ$47</definedName>
    <definedName name="_xlnm.Print_Area" localSheetId="11">'P144,145第8-13表'!$A$2:$P$45</definedName>
    <definedName name="_xlnm.Print_Area" localSheetId="12">'P146~150第8-14表'!$A$1:$O$199</definedName>
    <definedName name="_xlnm.Print_Area">'P130第8-4表　第8-5表　第8-6表'!$A$1:$K$40</definedName>
    <definedName name="_xlnm.Print_Titles" localSheetId="10">'P142,143第8-12表'!$1:$5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2" i="20" l="1"/>
  <c r="A193" i="20" s="1"/>
  <c r="A137" i="20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36" i="20"/>
  <c r="A135" i="20"/>
  <c r="A99" i="20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93" i="20"/>
  <c r="A94" i="20" s="1"/>
  <c r="A95" i="20" s="1"/>
  <c r="A96" i="20" s="1"/>
  <c r="A83" i="20"/>
  <c r="A84" i="20" s="1"/>
  <c r="A85" i="20" s="1"/>
  <c r="A38" i="20"/>
  <c r="A39" i="20" s="1"/>
  <c r="A40" i="20" s="1"/>
  <c r="A41" i="20" s="1"/>
  <c r="A42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25" i="20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22" i="20"/>
  <c r="A23" i="20" s="1"/>
  <c r="A19" i="20"/>
  <c r="A20" i="20" s="1"/>
  <c r="A13" i="20"/>
  <c r="A14" i="20" s="1"/>
  <c r="A15" i="20" s="1"/>
  <c r="A16" i="20" s="1"/>
  <c r="A7" i="20"/>
  <c r="A8" i="20" s="1"/>
  <c r="A9" i="20" s="1"/>
  <c r="A10" i="20" s="1"/>
  <c r="A11" i="20" s="1"/>
  <c r="A12" i="20" s="1"/>
  <c r="G70" i="19"/>
  <c r="F71" i="19" s="1"/>
  <c r="J26" i="19" s="1"/>
  <c r="F70" i="19"/>
  <c r="J22" i="19" s="1"/>
  <c r="I23" i="19" s="1"/>
  <c r="E70" i="19"/>
  <c r="J11" i="19" s="1"/>
  <c r="I12" i="19" s="1"/>
  <c r="D70" i="19"/>
  <c r="J9" i="19" s="1"/>
  <c r="D71" i="19" l="1"/>
  <c r="J13" i="19" s="1"/>
  <c r="J15" i="19" s="1"/>
  <c r="I16" i="19" s="1"/>
  <c r="I27" i="19"/>
  <c r="J28" i="19"/>
  <c r="I29" i="19" s="1"/>
  <c r="I10" i="19"/>
  <c r="J24" i="19"/>
  <c r="I25" i="19" s="1"/>
  <c r="I14" i="19" l="1"/>
  <c r="B59" i="18"/>
  <c r="B37" i="18"/>
  <c r="B27" i="18"/>
  <c r="D34" i="12"/>
  <c r="AD37" i="17" l="1"/>
  <c r="AC37" i="17"/>
  <c r="AB37" i="17"/>
  <c r="AA37" i="17"/>
  <c r="Z37" i="17"/>
  <c r="Y37" i="17"/>
  <c r="X37" i="17"/>
  <c r="W37" i="17"/>
  <c r="V37" i="17"/>
  <c r="U37" i="17"/>
  <c r="T37" i="17"/>
  <c r="S37" i="17"/>
  <c r="R37" i="17"/>
  <c r="AB37" i="16"/>
  <c r="AA37" i="16"/>
  <c r="Z37" i="16"/>
  <c r="Y37" i="16"/>
  <c r="X37" i="16"/>
  <c r="W37" i="16"/>
  <c r="V37" i="16"/>
  <c r="U37" i="16"/>
  <c r="T37" i="16"/>
  <c r="S37" i="16"/>
  <c r="R37" i="16"/>
  <c r="Q37" i="16"/>
  <c r="AC37" i="15"/>
  <c r="AB37" i="15"/>
  <c r="AA37" i="15"/>
  <c r="AD37" i="15" s="1"/>
  <c r="Z37" i="15"/>
  <c r="Y37" i="15"/>
  <c r="X37" i="15"/>
  <c r="W37" i="15"/>
  <c r="V37" i="15"/>
  <c r="U37" i="15"/>
  <c r="T37" i="15"/>
  <c r="S37" i="15"/>
  <c r="R37" i="15"/>
  <c r="H34" i="12"/>
  <c r="G34" i="12"/>
  <c r="F34" i="12"/>
  <c r="E34" i="12"/>
  <c r="C34" i="12"/>
  <c r="M7" i="9" l="1"/>
  <c r="L7" i="9"/>
  <c r="K7" i="9"/>
  <c r="K6" i="9" s="1"/>
  <c r="J7" i="9"/>
  <c r="J6" i="9" s="1"/>
  <c r="I7" i="9"/>
  <c r="H7" i="9"/>
  <c r="G7" i="9"/>
  <c r="F7" i="9"/>
  <c r="E7" i="9"/>
  <c r="D7" i="9"/>
  <c r="C7" i="9"/>
  <c r="C6" i="9" s="1"/>
  <c r="M6" i="9" l="1"/>
  <c r="G6" i="9"/>
  <c r="D6" i="9"/>
  <c r="L6" i="9"/>
  <c r="E6" i="9"/>
  <c r="F6" i="9"/>
  <c r="I6" i="9"/>
  <c r="H6" i="9"/>
  <c r="M40" i="2"/>
  <c r="L40" i="2"/>
  <c r="K40" i="2"/>
  <c r="J40" i="2"/>
  <c r="I40" i="2"/>
  <c r="H40" i="2"/>
  <c r="G40" i="2"/>
  <c r="F40" i="2"/>
  <c r="K27" i="2"/>
  <c r="J27" i="2"/>
  <c r="I27" i="2"/>
  <c r="H27" i="2"/>
  <c r="G27" i="2"/>
  <c r="K13" i="2"/>
  <c r="J13" i="2"/>
  <c r="I13" i="2"/>
  <c r="H13" i="2"/>
  <c r="G13" i="2"/>
</calcChain>
</file>

<file path=xl/sharedStrings.xml><?xml version="1.0" encoding="utf-8"?>
<sst xmlns="http://schemas.openxmlformats.org/spreadsheetml/2006/main" count="2660" uniqueCount="852">
  <si>
    <t>第８－４表　県備蓄食品保管一覧</t>
    <phoneticPr fontId="4"/>
  </si>
  <si>
    <t>倉　庫　名</t>
    <rPh sb="0" eb="1">
      <t>クラ</t>
    </rPh>
    <rPh sb="2" eb="3">
      <t>コ</t>
    </rPh>
    <rPh sb="4" eb="5">
      <t>メイ</t>
    </rPh>
    <phoneticPr fontId="4"/>
  </si>
  <si>
    <t>住　　　　　所</t>
    <rPh sb="0" eb="1">
      <t>ジュウ</t>
    </rPh>
    <rPh sb="6" eb="7">
      <t>ショ</t>
    </rPh>
    <phoneticPr fontId="4"/>
  </si>
  <si>
    <t>備　　　蓄　　　量</t>
    <phoneticPr fontId="4"/>
  </si>
  <si>
    <t>アルファ米（食）</t>
    <rPh sb="4" eb="5">
      <t>マイ</t>
    </rPh>
    <rPh sb="6" eb="7">
      <t>ショク</t>
    </rPh>
    <phoneticPr fontId="4"/>
  </si>
  <si>
    <t>レトルト粥（食）</t>
    <rPh sb="4" eb="5">
      <t>カユ</t>
    </rPh>
    <rPh sb="6" eb="7">
      <t>ショク</t>
    </rPh>
    <phoneticPr fontId="4"/>
  </si>
  <si>
    <t>缶入パン（食）</t>
    <rPh sb="0" eb="2">
      <t>カンイ</t>
    </rPh>
    <rPh sb="5" eb="6">
      <t>ショク</t>
    </rPh>
    <phoneticPr fontId="4"/>
  </si>
  <si>
    <t>乾パン（食）</t>
    <rPh sb="0" eb="1">
      <t>カン</t>
    </rPh>
    <rPh sb="4" eb="5">
      <t>ショク</t>
    </rPh>
    <phoneticPr fontId="4"/>
  </si>
  <si>
    <t>ほ乳瓶（本）</t>
  </si>
  <si>
    <t>粉乳</t>
  </si>
  <si>
    <t>越谷防災基地</t>
  </si>
  <si>
    <t>　越谷市大字北後谷４</t>
  </si>
  <si>
    <t>新座防災基地</t>
  </si>
  <si>
    <t>　新座市新塚５０７７－５</t>
  </si>
  <si>
    <t>秩父防災基地</t>
  </si>
  <si>
    <t>中央防災基地</t>
  </si>
  <si>
    <t>　比企郡川島町大字上狢１１１－１</t>
  </si>
  <si>
    <t>熊谷防災基地</t>
  </si>
  <si>
    <t>　さいたま市緑区中野田５００</t>
  </si>
  <si>
    <t>　さいたま市中央区新都心８</t>
  </si>
  <si>
    <t>防災拠点校（３８校）</t>
  </si>
  <si>
    <t>　川口高校他</t>
  </si>
  <si>
    <t>計</t>
    <phoneticPr fontId="4"/>
  </si>
  <si>
    <t>520㎏</t>
    <phoneticPr fontId="4"/>
  </si>
  <si>
    <t>第８－５表　県備蓄生活物資保管一覧</t>
    <phoneticPr fontId="4"/>
  </si>
  <si>
    <t>毛布（枚）</t>
  </si>
  <si>
    <t>肌着（組）</t>
  </si>
  <si>
    <t>タオル（枚）</t>
  </si>
  <si>
    <t>ローソク（本）</t>
  </si>
  <si>
    <t>使い捨てトイレ（枚）</t>
  </si>
  <si>
    <t xml:space="preserve"> </t>
  </si>
  <si>
    <t>計</t>
    <rPh sb="0" eb="1">
      <t>ケイ</t>
    </rPh>
    <phoneticPr fontId="4"/>
  </si>
  <si>
    <t>第８－６表　県備蓄医薬品保管一覧</t>
    <phoneticPr fontId="4"/>
  </si>
  <si>
    <t>備　　　　　　蓄　　　　　　量</t>
  </si>
  <si>
    <t>オキシドール消毒液(本)</t>
    <rPh sb="6" eb="8">
      <t>ショウドク</t>
    </rPh>
    <rPh sb="8" eb="9">
      <t>エキ</t>
    </rPh>
    <phoneticPr fontId="4"/>
  </si>
  <si>
    <t>脱 脂 綿(個)</t>
  </si>
  <si>
    <t>ガ ー ゼ(個)</t>
  </si>
  <si>
    <t>包　　帯(個)</t>
  </si>
  <si>
    <t>三 角 巾(枚)</t>
  </si>
  <si>
    <t>油　紙(枚)</t>
    <rPh sb="4" eb="5">
      <t>マイ</t>
    </rPh>
    <phoneticPr fontId="4"/>
  </si>
  <si>
    <t>第８－７表　食料・生活必需品</t>
    <phoneticPr fontId="4"/>
  </si>
  <si>
    <t>等の市町村備蓄実績（１／３）</t>
    <phoneticPr fontId="4"/>
  </si>
  <si>
    <t>市町村名</t>
  </si>
  <si>
    <t>主　　　　　　　　食</t>
    <phoneticPr fontId="4"/>
  </si>
  <si>
    <t>子供用品</t>
  </si>
  <si>
    <t>　飲　料　水</t>
    <phoneticPr fontId="4"/>
  </si>
  <si>
    <t>小麦系
（乾パン等）</t>
    <rPh sb="0" eb="2">
      <t>コムギ</t>
    </rPh>
    <rPh sb="2" eb="3">
      <t>ケイ</t>
    </rPh>
    <rPh sb="8" eb="9">
      <t>トウ</t>
    </rPh>
    <phoneticPr fontId="4"/>
  </si>
  <si>
    <t>米系（アルファ米等）</t>
    <rPh sb="1" eb="2">
      <t>ケイ</t>
    </rPh>
    <rPh sb="8" eb="9">
      <t>トウ</t>
    </rPh>
    <phoneticPr fontId="4"/>
  </si>
  <si>
    <t>缶詰主食</t>
  </si>
  <si>
    <t>インスタ ント麺類</t>
    <phoneticPr fontId="4"/>
  </si>
  <si>
    <t>その他主食</t>
  </si>
  <si>
    <t>計</t>
  </si>
  <si>
    <t>調整粉乳</t>
  </si>
  <si>
    <t>ほ乳瓶</t>
  </si>
  <si>
    <t>耐震性貯水槽</t>
    <rPh sb="0" eb="3">
      <t>タイシンセイ</t>
    </rPh>
    <phoneticPr fontId="4"/>
  </si>
  <si>
    <t>ペットボトル
500ml/1本換算</t>
    <phoneticPr fontId="4"/>
  </si>
  <si>
    <t>その他</t>
  </si>
  <si>
    <t>ペットボトル</t>
    <phoneticPr fontId="4"/>
  </si>
  <si>
    <t>食</t>
  </si>
  <si>
    <t>キログラム</t>
  </si>
  <si>
    <t>本</t>
  </si>
  <si>
    <t>基</t>
  </si>
  <si>
    <t>立方メートル</t>
    <rPh sb="1" eb="2">
      <t>ホウ</t>
    </rPh>
    <phoneticPr fontId="4"/>
  </si>
  <si>
    <t>本</t>
    <rPh sb="0" eb="1">
      <t>ホン</t>
    </rPh>
    <phoneticPr fontId="4"/>
  </si>
  <si>
    <t>500ml/１本換算</t>
    <rPh sb="7" eb="8">
      <t>ホン</t>
    </rPh>
    <rPh sb="8" eb="10">
      <t>カンサン</t>
    </rPh>
    <phoneticPr fontId="4"/>
  </si>
  <si>
    <t>さいたま市</t>
  </si>
  <si>
    <t>蓮田市</t>
  </si>
  <si>
    <t>川越市</t>
  </si>
  <si>
    <t>坂戸市</t>
  </si>
  <si>
    <t>熊谷市</t>
  </si>
  <si>
    <t>幸手市</t>
  </si>
  <si>
    <t>川口市</t>
  </si>
  <si>
    <t>鶴ヶ島市</t>
  </si>
  <si>
    <t>行田市</t>
  </si>
  <si>
    <t>日高市</t>
  </si>
  <si>
    <t>秩父市</t>
  </si>
  <si>
    <t>吉川市</t>
  </si>
  <si>
    <t>所沢市</t>
  </si>
  <si>
    <t>ふじみ野市</t>
    <rPh sb="3" eb="4">
      <t>ノ</t>
    </rPh>
    <rPh sb="4" eb="5">
      <t>シ</t>
    </rPh>
    <phoneticPr fontId="4"/>
  </si>
  <si>
    <t>飯能市</t>
  </si>
  <si>
    <t>白岡市</t>
    <rPh sb="2" eb="3">
      <t>シ</t>
    </rPh>
    <phoneticPr fontId="4"/>
  </si>
  <si>
    <t>加須市</t>
  </si>
  <si>
    <t>伊奈町</t>
  </si>
  <si>
    <t>本庄市</t>
  </si>
  <si>
    <t>三芳町</t>
  </si>
  <si>
    <t>東松山市</t>
  </si>
  <si>
    <t>毛呂山町</t>
  </si>
  <si>
    <t>春日部市</t>
  </si>
  <si>
    <t>越生町</t>
    <rPh sb="0" eb="3">
      <t>オゴセマチ</t>
    </rPh>
    <phoneticPr fontId="4"/>
  </si>
  <si>
    <t>狭山市</t>
  </si>
  <si>
    <t>滑川町</t>
  </si>
  <si>
    <t>羽生市</t>
  </si>
  <si>
    <t>嵐山町</t>
  </si>
  <si>
    <t>鴻巣市</t>
  </si>
  <si>
    <t>小川町</t>
  </si>
  <si>
    <t>深谷市</t>
  </si>
  <si>
    <t>川島町</t>
  </si>
  <si>
    <t>上尾市</t>
  </si>
  <si>
    <t>吉見町</t>
  </si>
  <si>
    <t>草加市</t>
  </si>
  <si>
    <t>鳩山町</t>
  </si>
  <si>
    <t>越谷市</t>
  </si>
  <si>
    <t>ときがわ町</t>
  </si>
  <si>
    <t>蕨市</t>
  </si>
  <si>
    <t>横瀬町</t>
  </si>
  <si>
    <t>戸田市</t>
  </si>
  <si>
    <t>皆野町</t>
  </si>
  <si>
    <t>入間市</t>
  </si>
  <si>
    <t>長瀞町</t>
    <rPh sb="0" eb="2">
      <t>ナガトロ</t>
    </rPh>
    <rPh sb="2" eb="3">
      <t>マチ</t>
    </rPh>
    <phoneticPr fontId="4"/>
  </si>
  <si>
    <t>朝霞市</t>
  </si>
  <si>
    <t>小鹿野町</t>
  </si>
  <si>
    <t>志木市</t>
  </si>
  <si>
    <t>東秩父村</t>
  </si>
  <si>
    <t>和光市</t>
  </si>
  <si>
    <t>美里町</t>
  </si>
  <si>
    <t>新座市</t>
  </si>
  <si>
    <t>神川町</t>
  </si>
  <si>
    <t>桶川市</t>
  </si>
  <si>
    <t>上里町</t>
  </si>
  <si>
    <t>久喜市</t>
  </si>
  <si>
    <t>寄居町</t>
  </si>
  <si>
    <t>北本市</t>
  </si>
  <si>
    <t>宮代町</t>
  </si>
  <si>
    <t>八潮市</t>
  </si>
  <si>
    <t>杉戸町</t>
  </si>
  <si>
    <t>富士見市</t>
  </si>
  <si>
    <t>松伏町</t>
  </si>
  <si>
    <t>三郷市</t>
  </si>
  <si>
    <t>等の市町村備蓄実績（２／３）</t>
    <phoneticPr fontId="4"/>
  </si>
  <si>
    <t>生活必需品等</t>
  </si>
  <si>
    <t>毛布</t>
  </si>
  <si>
    <t>下着</t>
  </si>
  <si>
    <t>タオル</t>
  </si>
  <si>
    <t>靴下</t>
  </si>
  <si>
    <t>簡易食器</t>
  </si>
  <si>
    <t>はし</t>
  </si>
  <si>
    <t>せっけん</t>
  </si>
  <si>
    <t>ローソク</t>
  </si>
  <si>
    <t>トイレット
ペーパー</t>
    <phoneticPr fontId="4"/>
  </si>
  <si>
    <t>子供用おむつ</t>
  </si>
  <si>
    <t>大人用おむつ</t>
  </si>
  <si>
    <t>生理用品</t>
  </si>
  <si>
    <t>枚</t>
  </si>
  <si>
    <t>組</t>
  </si>
  <si>
    <t>足</t>
  </si>
  <si>
    <t>個</t>
  </si>
  <si>
    <t>膳</t>
  </si>
  <si>
    <t>ロール</t>
  </si>
  <si>
    <t>ときがわ町</t>
    <rPh sb="4" eb="5">
      <t>マチ</t>
    </rPh>
    <phoneticPr fontId="4"/>
  </si>
  <si>
    <t>等の市町村備蓄実績（３／３）</t>
    <phoneticPr fontId="4"/>
  </si>
  <si>
    <t>生活必需品等</t>
    <phoneticPr fontId="4"/>
  </si>
  <si>
    <t>防災用資機材等</t>
  </si>
  <si>
    <t>使い捨てトイレ</t>
  </si>
  <si>
    <t>簡易トイレ</t>
  </si>
  <si>
    <t>仮設トイレ及び
マンホールトイレ</t>
    <rPh sb="5" eb="6">
      <t>オヨ</t>
    </rPh>
    <phoneticPr fontId="4"/>
  </si>
  <si>
    <t>ろ水機</t>
  </si>
  <si>
    <t>発動発電機</t>
  </si>
  <si>
    <t>エアーテント</t>
  </si>
  <si>
    <t>投光器</t>
  </si>
  <si>
    <t>ブルーシート</t>
  </si>
  <si>
    <t>移動式炊飯器</t>
  </si>
  <si>
    <t>ストレッチャー</t>
    <phoneticPr fontId="4"/>
  </si>
  <si>
    <t>担架ベット</t>
  </si>
  <si>
    <t>車椅子</t>
  </si>
  <si>
    <t>自転車</t>
  </si>
  <si>
    <t>枚</t>
    <phoneticPr fontId="4"/>
  </si>
  <si>
    <t>台</t>
  </si>
  <si>
    <t>式</t>
  </si>
  <si>
    <t>枚</t>
    <rPh sb="0" eb="1">
      <t>マイ</t>
    </rPh>
    <phoneticPr fontId="4"/>
  </si>
  <si>
    <t>調整粉乳</t>
    <phoneticPr fontId="3"/>
  </si>
  <si>
    <t>緊急医薬品等医療セット</t>
    <rPh sb="0" eb="2">
      <t>キンキュウ</t>
    </rPh>
    <rPh sb="2" eb="5">
      <t>イヤクヒン</t>
    </rPh>
    <rPh sb="5" eb="6">
      <t>トウ</t>
    </rPh>
    <rPh sb="6" eb="8">
      <t>イリョウ</t>
    </rPh>
    <phoneticPr fontId="4"/>
  </si>
  <si>
    <t>市 町 村 名</t>
  </si>
  <si>
    <t>　　　訓　練　の　目　的　（　回　数　）</t>
  </si>
  <si>
    <t>風水害</t>
  </si>
  <si>
    <t>土砂     災害</t>
  </si>
  <si>
    <t>地　震</t>
  </si>
  <si>
    <t>大火災</t>
  </si>
  <si>
    <t>林野      火災</t>
  </si>
  <si>
    <t>図上      訓練</t>
  </si>
  <si>
    <t>通信      訓練</t>
  </si>
  <si>
    <t>日 高 市</t>
  </si>
  <si>
    <t>吉 川 市</t>
  </si>
  <si>
    <t>川 越 市</t>
  </si>
  <si>
    <t>ふじみ野市</t>
  </si>
  <si>
    <t>熊 谷 市</t>
  </si>
  <si>
    <t>川 口 市</t>
  </si>
  <si>
    <t>行 田 市</t>
  </si>
  <si>
    <t>伊 奈 町</t>
  </si>
  <si>
    <t>秩 父 市</t>
  </si>
  <si>
    <t>三 芳 町</t>
  </si>
  <si>
    <t>所 沢 市</t>
  </si>
  <si>
    <t>飯 能 市</t>
  </si>
  <si>
    <t>越 生 町</t>
  </si>
  <si>
    <t>加 須 市</t>
  </si>
  <si>
    <t>滑 川 町</t>
  </si>
  <si>
    <t>本 庄 市</t>
  </si>
  <si>
    <t>嵐 山 町</t>
  </si>
  <si>
    <t>小 川 町</t>
  </si>
  <si>
    <t>川 島 町</t>
  </si>
  <si>
    <t>狭 山 市</t>
  </si>
  <si>
    <t>吉 見 町</t>
  </si>
  <si>
    <t>羽 生 市</t>
  </si>
  <si>
    <t>鳩 山 町</t>
  </si>
  <si>
    <t>鴻 巣 市</t>
  </si>
  <si>
    <t>深 谷 市</t>
  </si>
  <si>
    <t>横 瀬 町</t>
  </si>
  <si>
    <t>上 尾 市</t>
  </si>
  <si>
    <t>皆 野 町</t>
  </si>
  <si>
    <t>草 加 市</t>
  </si>
  <si>
    <t>長 瀞 町</t>
  </si>
  <si>
    <t>越 谷 市</t>
  </si>
  <si>
    <t>蕨　　市</t>
  </si>
  <si>
    <t>戸 田 市</t>
  </si>
  <si>
    <t>美 里 町</t>
  </si>
  <si>
    <t>入 間 市</t>
  </si>
  <si>
    <t>神 川 町</t>
  </si>
  <si>
    <t>朝 霞 市</t>
  </si>
  <si>
    <t>上 里 町</t>
  </si>
  <si>
    <t>志 木 市</t>
  </si>
  <si>
    <t>寄 居 町</t>
  </si>
  <si>
    <t>和 光 市</t>
  </si>
  <si>
    <t>宮 代 町</t>
  </si>
  <si>
    <t>新 座 市</t>
  </si>
  <si>
    <t>杉 戸 町</t>
  </si>
  <si>
    <t>桶 川 市</t>
  </si>
  <si>
    <t>松 伏 町</t>
  </si>
  <si>
    <t>久 喜 市</t>
  </si>
  <si>
    <t>北 本 市</t>
  </si>
  <si>
    <t>八 潮 市</t>
  </si>
  <si>
    <t>三 郷 市</t>
  </si>
  <si>
    <t>蓮 田 市</t>
  </si>
  <si>
    <t>坂 戸 市</t>
  </si>
  <si>
    <t>幸 手 市</t>
  </si>
  <si>
    <t>　区　分</t>
  </si>
  <si>
    <t>貸出日数(延日数)</t>
  </si>
  <si>
    <t>貸出延べ市町村</t>
  </si>
  <si>
    <t>－</t>
  </si>
  <si>
    <t>市町村</t>
  </si>
  <si>
    <t>管内世帯数</t>
  </si>
  <si>
    <t>越生町</t>
  </si>
  <si>
    <t>長瀞町</t>
  </si>
  <si>
    <t>白岡市</t>
  </si>
  <si>
    <t>　　　　　　　区分</t>
    <rPh sb="7" eb="9">
      <t>クブン</t>
    </rPh>
    <phoneticPr fontId="4"/>
  </si>
  <si>
    <t>幼  年</t>
    <rPh sb="0" eb="1">
      <t>ヨウ</t>
    </rPh>
    <rPh sb="3" eb="4">
      <t>ネン</t>
    </rPh>
    <phoneticPr fontId="4"/>
  </si>
  <si>
    <t>少  年</t>
    <rPh sb="0" eb="1">
      <t>ショウ</t>
    </rPh>
    <rPh sb="3" eb="4">
      <t>ネン</t>
    </rPh>
    <phoneticPr fontId="4"/>
  </si>
  <si>
    <t xml:space="preserve"> 消防本部名</t>
    <rPh sb="1" eb="3">
      <t>ショウボウ</t>
    </rPh>
    <rPh sb="3" eb="5">
      <t>ホンブ</t>
    </rPh>
    <rPh sb="5" eb="6">
      <t>メイ</t>
    </rPh>
    <phoneticPr fontId="4"/>
  </si>
  <si>
    <t>クラブ数</t>
    <phoneticPr fontId="4"/>
  </si>
  <si>
    <t>クラブ員数</t>
    <phoneticPr fontId="4"/>
  </si>
  <si>
    <t>埼玉県南西部</t>
  </si>
  <si>
    <t>秩父</t>
  </si>
  <si>
    <t>入間東部地区</t>
  </si>
  <si>
    <t>吉川松伏</t>
  </si>
  <si>
    <t>児玉郡市広域</t>
  </si>
  <si>
    <t>坂戸・鶴ヶ島</t>
  </si>
  <si>
    <t>比企広域</t>
  </si>
  <si>
    <t>川越地区</t>
  </si>
  <si>
    <t>埼玉県央広域</t>
  </si>
  <si>
    <t>西入間広域</t>
  </si>
  <si>
    <t>埼玉西部</t>
  </si>
  <si>
    <t>埼玉東部</t>
  </si>
  <si>
    <t>草加八潮</t>
  </si>
  <si>
    <t>合  計</t>
    <rPh sb="0" eb="1">
      <t>ア</t>
    </rPh>
    <rPh sb="3" eb="4">
      <t>ケイ</t>
    </rPh>
    <phoneticPr fontId="4"/>
  </si>
  <si>
    <t/>
  </si>
  <si>
    <t>守衛</t>
  </si>
  <si>
    <t>民間委託</t>
  </si>
  <si>
    <t>消防機関</t>
  </si>
  <si>
    <t>町　村　計</t>
  </si>
  <si>
    <t>第８－１０表　幼年消防クラブ・少年消防クラブ・女性防火クラブの現況</t>
    <rPh sb="0" eb="1">
      <t>ダイ</t>
    </rPh>
    <rPh sb="5" eb="6">
      <t>ヒョウ</t>
    </rPh>
    <rPh sb="7" eb="9">
      <t>ヨウネン</t>
    </rPh>
    <rPh sb="9" eb="11">
      <t>ショウボウ</t>
    </rPh>
    <rPh sb="15" eb="17">
      <t>ショウネン</t>
    </rPh>
    <rPh sb="17" eb="19">
      <t>ショウボウ</t>
    </rPh>
    <rPh sb="23" eb="25">
      <t>ジョセイ</t>
    </rPh>
    <rPh sb="25" eb="27">
      <t>ボウカ</t>
    </rPh>
    <rPh sb="31" eb="33">
      <t>ゲンキョウ</t>
    </rPh>
    <phoneticPr fontId="4"/>
  </si>
  <si>
    <t>女性</t>
    <rPh sb="0" eb="2">
      <t>ジョセイ</t>
    </rPh>
    <phoneticPr fontId="4"/>
  </si>
  <si>
    <t>年度</t>
  </si>
  <si>
    <t>回</t>
  </si>
  <si>
    <t>第８－９表　自主防災組織数</t>
  </si>
  <si>
    <t>自主防災
組織数</t>
  </si>
  <si>
    <t>組織されて
いる地域の
世帯数</t>
  </si>
  <si>
    <t>組織率
（％）</t>
  </si>
  <si>
    <t>町村計</t>
  </si>
  <si>
    <t>合計・平均</t>
  </si>
  <si>
    <t>市  計</t>
  </si>
  <si>
    <t>注　管内世帯数は、住民基本台帳人口による。</t>
  </si>
  <si>
    <t xml:space="preserve">第８－１１表  防　災　訓　練 </t>
  </si>
  <si>
    <t xml:space="preserve"> の　実　施　状　況</t>
  </si>
  <si>
    <t>訓練
回数</t>
  </si>
  <si>
    <t>訓練の形態（回数）</t>
  </si>
  <si>
    <t>総 合
（実働）
訓 練</t>
  </si>
  <si>
    <t>合　　計</t>
  </si>
  <si>
    <t>市　　計</t>
  </si>
  <si>
    <t>白 岡 市</t>
  </si>
  <si>
    <t>第８－１２表　　指　定　緊　急　避　難　場　所　及　び　指　定　避　難　所　数　　　　　</t>
  </si>
  <si>
    <t xml:space="preserve">
</t>
  </si>
  <si>
    <t>指定緊急避難場所</t>
  </si>
  <si>
    <t>指定避難所</t>
  </si>
  <si>
    <t>NO</t>
  </si>
  <si>
    <t>施設・場所名</t>
  </si>
  <si>
    <t>住所</t>
  </si>
  <si>
    <t>指定緊急
避難場所数</t>
  </si>
  <si>
    <t>想定
収容人数</t>
  </si>
  <si>
    <t>指定
避難所数</t>
  </si>
  <si>
    <t>洪水</t>
  </si>
  <si>
    <t>崖崩れ、土石流及び地滑り</t>
  </si>
  <si>
    <t>高潮</t>
  </si>
  <si>
    <t>地震</t>
  </si>
  <si>
    <t>津波</t>
  </si>
  <si>
    <t>大規模な火事</t>
  </si>
  <si>
    <t>内水氾濫</t>
  </si>
  <si>
    <t>火山現象</t>
  </si>
  <si>
    <t>福祉
避難所数</t>
  </si>
  <si>
    <t>合  計</t>
  </si>
  <si>
    <t xml:space="preserve">第８－１３表　 勤務時間外における情報連絡体制（１／２） </t>
  </si>
  <si>
    <t xml:space="preserve">　第８－１３表　 勤務時間外における情報連絡体制（２／２） </t>
  </si>
  <si>
    <t>勤務時間外における情報連絡体制</t>
  </si>
  <si>
    <t>市町村の職員の宿日直</t>
  </si>
  <si>
    <t>59</t>
  </si>
  <si>
    <t>60</t>
  </si>
  <si>
    <t>62</t>
  </si>
  <si>
    <t>63</t>
  </si>
  <si>
    <t xml:space="preserve"> 　　通じて住民に伝達するシステムを構築している。</t>
  </si>
  <si>
    <t>第８－８表　地震体験車貸出状況</t>
  </si>
  <si>
    <t>体験者数 (人)</t>
  </si>
  <si>
    <t>昭和</t>
  </si>
  <si>
    <t>日</t>
  </si>
  <si>
    <t>平成</t>
  </si>
  <si>
    <t>元</t>
  </si>
  <si>
    <t>令和</t>
  </si>
  <si>
    <t xml:space="preserve"> 注1　昭和55年度は、車両故障のため、104日間運休。</t>
  </si>
  <si>
    <t xml:space="preserve"> 注2　平成18年度以降、貸出日数は、貸出回数とした。</t>
  </si>
  <si>
    <t>１社と供給業務委託契約を締結している</t>
    <phoneticPr fontId="4"/>
  </si>
  <si>
    <t>坂戸市</t>
    <phoneticPr fontId="3"/>
  </si>
  <si>
    <r>
      <t>ポ</t>
    </r>
    <r>
      <rPr>
        <sz val="14"/>
        <rFont val="ＭＳ ゴシック"/>
        <family val="3"/>
        <charset val="128"/>
      </rPr>
      <t>ビ</t>
    </r>
    <r>
      <rPr>
        <sz val="14"/>
        <rFont val="ＭＳ ゴシック"/>
        <family val="3"/>
      </rPr>
      <t>ドン
ヨード液</t>
    </r>
    <phoneticPr fontId="4"/>
  </si>
  <si>
    <t>　熊谷市上川上３００</t>
    <phoneticPr fontId="3"/>
  </si>
  <si>
    <t>　秩父郡小鹿野町長留２９３６－１</t>
    <phoneticPr fontId="3"/>
  </si>
  <si>
    <t>埼玉スタジアム２〇〇２</t>
    <phoneticPr fontId="3"/>
  </si>
  <si>
    <t>さいたまスーパーアリーナ</t>
    <phoneticPr fontId="3"/>
  </si>
  <si>
    <r>
      <t>埼玉スタジアム２</t>
    </r>
    <r>
      <rPr>
        <sz val="14"/>
        <rFont val="ＭＳ ゴシック"/>
        <family val="3"/>
        <charset val="128"/>
      </rPr>
      <t>〇〇</t>
    </r>
    <r>
      <rPr>
        <sz val="14"/>
        <rFont val="ＭＳ ゴシック"/>
        <family val="3"/>
      </rPr>
      <t>２</t>
    </r>
    <phoneticPr fontId="3"/>
  </si>
  <si>
    <r>
      <t>さいたま</t>
    </r>
    <r>
      <rPr>
        <sz val="14"/>
        <rFont val="ＭＳ ゴシック"/>
        <family val="3"/>
      </rPr>
      <t>スーパーアリーナ</t>
    </r>
    <phoneticPr fontId="3"/>
  </si>
  <si>
    <t>（令和7年4月現在）</t>
    <rPh sb="1" eb="3">
      <t>レイワ</t>
    </rPh>
    <phoneticPr fontId="4"/>
  </si>
  <si>
    <t>（令和7年4月現在）</t>
    <phoneticPr fontId="3"/>
  </si>
  <si>
    <t>（令和7年4月1日現在）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</si>
  <si>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（令和6年4月1日現在）</t>
    <phoneticPr fontId="3"/>
  </si>
  <si>
    <t>（令和6年度）</t>
    <phoneticPr fontId="3"/>
  </si>
  <si>
    <t>（令和7年4月1日現在）</t>
    <phoneticPr fontId="3"/>
  </si>
  <si>
    <r>
      <t xml:space="preserve"> 注　その他、災害時における避難</t>
    </r>
    <r>
      <rPr>
        <sz val="12"/>
        <rFont val="ＭＳ ゴシック"/>
        <family val="3"/>
        <charset val="128"/>
      </rPr>
      <t>情報</t>
    </r>
    <r>
      <rPr>
        <sz val="12"/>
        <rFont val="ＭＳ ゴシック"/>
        <family val="3"/>
      </rPr>
      <t>等については、市町村がＬアラートを</t>
    </r>
    <phoneticPr fontId="3"/>
  </si>
  <si>
    <t>注　幼年・少年消防クラブにあっては、令和7年5月1日現在の状況</t>
    <rPh sb="0" eb="1">
      <t>チュウ</t>
    </rPh>
    <rPh sb="2" eb="4">
      <t>ヨウネン</t>
    </rPh>
    <rPh sb="5" eb="7">
      <t>ショウネン</t>
    </rPh>
    <rPh sb="7" eb="9">
      <t>ショウボウ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rPh sb="29" eb="31">
      <t>ジョウキョウ</t>
    </rPh>
    <phoneticPr fontId="4"/>
  </si>
  <si>
    <t>a</t>
    <phoneticPr fontId="3"/>
  </si>
  <si>
    <r>
      <t>（令和7</t>
    </r>
    <r>
      <rPr>
        <sz val="14"/>
        <rFont val="ＭＳ ゴシック"/>
        <family val="3"/>
        <charset val="128"/>
      </rPr>
      <t>年4月現在）</t>
    </r>
    <rPh sb="1" eb="3">
      <t>レイワ</t>
    </rPh>
    <phoneticPr fontId="4"/>
  </si>
  <si>
    <t>第８－２表　県防災行政無線設備の設置状況</t>
    <phoneticPr fontId="4"/>
  </si>
  <si>
    <t>　                                                  　　　</t>
    <phoneticPr fontId="4"/>
  </si>
  <si>
    <t>１　地上系防災行政無線局</t>
  </si>
  <si>
    <t xml:space="preserve">  (1)  固定局</t>
  </si>
  <si>
    <t>（令和7年3月31日現在）</t>
    <rPh sb="1" eb="3">
      <t>レイワ</t>
    </rPh>
    <phoneticPr fontId="4"/>
  </si>
  <si>
    <t xml:space="preserve">  区　　分</t>
  </si>
  <si>
    <t>局数</t>
    <phoneticPr fontId="4"/>
  </si>
  <si>
    <t>設　　　置　　　場　　　所 　　（ ）内の数値は機関数を表す。</t>
    <rPh sb="19" eb="20">
      <t>ナイ</t>
    </rPh>
    <rPh sb="21" eb="23">
      <t>スウチ</t>
    </rPh>
    <rPh sb="24" eb="26">
      <t>キカン</t>
    </rPh>
    <rPh sb="26" eb="27">
      <t>スウ</t>
    </rPh>
    <rPh sb="28" eb="29">
      <t>アラワ</t>
    </rPh>
    <phoneticPr fontId="4"/>
  </si>
  <si>
    <t xml:space="preserve"> 統　制　局</t>
  </si>
  <si>
    <t xml:space="preserve"> 埼玉県庁</t>
  </si>
  <si>
    <t xml:space="preserve"> 中　継　局</t>
  </si>
  <si>
    <t xml:space="preserve"> 堂平山中継所、秩父高原中継所</t>
  </si>
  <si>
    <t xml:space="preserve"> 支　部　局</t>
  </si>
  <si>
    <t xml:space="preserve"> 地域振興センター(9)、さいたま県税事務所</t>
    <phoneticPr fontId="4"/>
  </si>
  <si>
    <t xml:space="preserve"> 県　税　局</t>
    <rPh sb="1" eb="2">
      <t>ケン</t>
    </rPh>
    <rPh sb="3" eb="4">
      <t>ゼイ</t>
    </rPh>
    <rPh sb="5" eb="6">
      <t>キョク</t>
    </rPh>
    <phoneticPr fontId="4"/>
  </si>
  <si>
    <t xml:space="preserve"> 東松山、本庄、飯能、越谷</t>
    <phoneticPr fontId="4"/>
  </si>
  <si>
    <t>危機管理防災ｾﾝﾀｰ局</t>
    <rPh sb="0" eb="2">
      <t>キキ</t>
    </rPh>
    <rPh sb="2" eb="4">
      <t>カンリ</t>
    </rPh>
    <rPh sb="4" eb="6">
      <t>ボウサイ</t>
    </rPh>
    <rPh sb="10" eb="11">
      <t>キョク</t>
    </rPh>
    <phoneticPr fontId="4"/>
  </si>
  <si>
    <t xml:space="preserve"> 危機管理防災センター</t>
    <rPh sb="1" eb="3">
      <t>キキ</t>
    </rPh>
    <rPh sb="3" eb="5">
      <t>カンリ</t>
    </rPh>
    <rPh sb="5" eb="7">
      <t>ボウサイ</t>
    </rPh>
    <phoneticPr fontId="4"/>
  </si>
  <si>
    <t xml:space="preserve"> 防災航空ｾﾝﾀｰ局</t>
  </si>
  <si>
    <t xml:space="preserve"> 防災航空センター</t>
  </si>
  <si>
    <t xml:space="preserve"> 消防学校局</t>
  </si>
  <si>
    <t xml:space="preserve"> 消防学校</t>
  </si>
  <si>
    <t xml:space="preserve"> 防災基地局</t>
  </si>
  <si>
    <t xml:space="preserve"> 中央、新座、越谷、秩父、熊谷</t>
    <phoneticPr fontId="4"/>
  </si>
  <si>
    <t xml:space="preserve"> 保 健 所 局</t>
  </si>
  <si>
    <t xml:space="preserve"> 保健所(13)</t>
    <phoneticPr fontId="4"/>
  </si>
  <si>
    <t xml:space="preserve"> 農　林　局</t>
  </si>
  <si>
    <t xml:space="preserve"> 秩父農林、寄居林業</t>
  </si>
  <si>
    <t xml:space="preserve"> 県　土　局</t>
  </si>
  <si>
    <t xml:space="preserve"> 県土整備事務所(12)、総合治水事務所</t>
    <phoneticPr fontId="4"/>
  </si>
  <si>
    <t xml:space="preserve"> 下 水 道 局</t>
    <rPh sb="5" eb="6">
      <t>ドウ</t>
    </rPh>
    <phoneticPr fontId="4"/>
  </si>
  <si>
    <t xml:space="preserve"> 荒川左岸南部、荒川右岸、荒川左岸北部、中川</t>
    <phoneticPr fontId="4"/>
  </si>
  <si>
    <t xml:space="preserve"> 県立病院局</t>
  </si>
  <si>
    <t xml:space="preserve"> 県立病院(4)、総合リハビリテーションセンター</t>
    <rPh sb="9" eb="11">
      <t>ソウゴウ</t>
    </rPh>
    <phoneticPr fontId="4"/>
  </si>
  <si>
    <t xml:space="preserve"> 上 水 道 局</t>
    <rPh sb="1" eb="2">
      <t>ウエ</t>
    </rPh>
    <rPh sb="3" eb="4">
      <t>ミズ</t>
    </rPh>
    <rPh sb="5" eb="6">
      <t>ミチ</t>
    </rPh>
    <rPh sb="7" eb="8">
      <t>キョク</t>
    </rPh>
    <phoneticPr fontId="4"/>
  </si>
  <si>
    <t xml:space="preserve"> 大久保、庄和、行田、新三郷、吉見</t>
    <phoneticPr fontId="4"/>
  </si>
  <si>
    <t xml:space="preserve"> 市 町 村 局</t>
  </si>
  <si>
    <t xml:space="preserve"> 市町村(63)</t>
    <phoneticPr fontId="4"/>
  </si>
  <si>
    <t xml:space="preserve"> 消防本部局</t>
  </si>
  <si>
    <t xml:space="preserve"> 消防本部(27)</t>
    <phoneticPr fontId="4"/>
  </si>
  <si>
    <t>防災関係機関局</t>
    <phoneticPr fontId="4"/>
  </si>
  <si>
    <t xml:space="preserve"> 陸上自衛隊大宮、熊谷地方気象台、東京電力、ガス(4)、放送(3)、通信(3)、</t>
    <rPh sb="1" eb="3">
      <t>リクジョウ</t>
    </rPh>
    <rPh sb="3" eb="6">
      <t>ジエイタイ</t>
    </rPh>
    <rPh sb="28" eb="30">
      <t>ホウソウ</t>
    </rPh>
    <rPh sb="34" eb="36">
      <t>ツウシン</t>
    </rPh>
    <phoneticPr fontId="4"/>
  </si>
  <si>
    <t xml:space="preserve"> 鉄道(8)、バス、道路(2)、日赤、病院(21)、医師会(32)、歯科医師会、看護協会、</t>
    <rPh sb="1" eb="3">
      <t>テツドウ</t>
    </rPh>
    <rPh sb="10" eb="12">
      <t>ドウロ</t>
    </rPh>
    <rPh sb="16" eb="18">
      <t>ニッセキ</t>
    </rPh>
    <rPh sb="19" eb="21">
      <t>ビョウイン</t>
    </rPh>
    <rPh sb="26" eb="29">
      <t>イシカイ</t>
    </rPh>
    <rPh sb="34" eb="36">
      <t>シカ</t>
    </rPh>
    <rPh sb="36" eb="38">
      <t>イシ</t>
    </rPh>
    <rPh sb="38" eb="39">
      <t>カイ</t>
    </rPh>
    <rPh sb="40" eb="42">
      <t>カンゴ</t>
    </rPh>
    <rPh sb="42" eb="44">
      <t>キョウカイ</t>
    </rPh>
    <phoneticPr fontId="4"/>
  </si>
  <si>
    <t xml:space="preserve"> 物流(2)、物資(3)、埼玉りそな銀行、埼玉スタジアム2002、埼玉スーパーアリーナ、</t>
    <rPh sb="1" eb="3">
      <t>ブツリュウ</t>
    </rPh>
    <rPh sb="7" eb="9">
      <t>ブッシ</t>
    </rPh>
    <rPh sb="13" eb="15">
      <t>サイタマ</t>
    </rPh>
    <rPh sb="18" eb="20">
      <t>ギンコウ</t>
    </rPh>
    <rPh sb="21" eb="23">
      <t>サイタマ</t>
    </rPh>
    <rPh sb="33" eb="35">
      <t>サイタマ</t>
    </rPh>
    <phoneticPr fontId="4"/>
  </si>
  <si>
    <t xml:space="preserve"> 熊谷ドーム</t>
    <rPh sb="1" eb="3">
      <t>クマガヤ</t>
    </rPh>
    <phoneticPr fontId="4"/>
  </si>
  <si>
    <t xml:space="preserve"> 計</t>
    <phoneticPr fontId="4"/>
  </si>
  <si>
    <t xml:space="preserve"> (2)  移動局</t>
  </si>
  <si>
    <t>　区　　分</t>
  </si>
  <si>
    <t>全県移動局</t>
    <rPh sb="0" eb="2">
      <t>ゼンケン</t>
    </rPh>
    <rPh sb="2" eb="4">
      <t>イドウ</t>
    </rPh>
    <rPh sb="4" eb="5">
      <t>キョク</t>
    </rPh>
    <phoneticPr fontId="4"/>
  </si>
  <si>
    <t xml:space="preserve"> 埼玉県庁、地域振興センター(9)、さいたま県税事務所、防災航空センター、</t>
    <rPh sb="1" eb="3">
      <t>サイタマ</t>
    </rPh>
    <rPh sb="30" eb="32">
      <t>コウクウ</t>
    </rPh>
    <phoneticPr fontId="4"/>
  </si>
  <si>
    <t xml:space="preserve"> 消防学校、防災基地(5)、秩父農林、川越農林、寄居林業</t>
    <rPh sb="1" eb="3">
      <t>ショウボウ</t>
    </rPh>
    <rPh sb="3" eb="5">
      <t>ガッコウ</t>
    </rPh>
    <rPh sb="6" eb="8">
      <t>ボウサイ</t>
    </rPh>
    <rPh sb="8" eb="10">
      <t>キチ</t>
    </rPh>
    <rPh sb="19" eb="21">
      <t>カワゴエ</t>
    </rPh>
    <rPh sb="24" eb="26">
      <t>ヨリイ</t>
    </rPh>
    <rPh sb="26" eb="28">
      <t>リンギョウ</t>
    </rPh>
    <phoneticPr fontId="4"/>
  </si>
  <si>
    <t xml:space="preserve"> 県土整備事務所(12)、総合治水事務所　他</t>
    <rPh sb="1" eb="3">
      <t>ケンド</t>
    </rPh>
    <rPh sb="3" eb="5">
      <t>セイビ</t>
    </rPh>
    <rPh sb="5" eb="7">
      <t>ジム</t>
    </rPh>
    <rPh sb="7" eb="8">
      <t>ショ</t>
    </rPh>
    <rPh sb="13" eb="15">
      <t>ソウゴウ</t>
    </rPh>
    <rPh sb="15" eb="17">
      <t>チスイ</t>
    </rPh>
    <rPh sb="17" eb="20">
      <t>ジムショ</t>
    </rPh>
    <rPh sb="21" eb="22">
      <t>ホカ</t>
    </rPh>
    <phoneticPr fontId="4"/>
  </si>
  <si>
    <t xml:space="preserve"> 基　地　局</t>
  </si>
  <si>
    <t xml:space="preserve"> 堂平山中継所、埼玉県庁</t>
    <rPh sb="8" eb="10">
      <t>サイタマ</t>
    </rPh>
    <phoneticPr fontId="4"/>
  </si>
  <si>
    <t>デジタル移動局</t>
    <rPh sb="4" eb="6">
      <t>イドウ</t>
    </rPh>
    <rPh sb="6" eb="7">
      <t>キョク</t>
    </rPh>
    <phoneticPr fontId="4"/>
  </si>
  <si>
    <t xml:space="preserve"> 埼玉県庁</t>
    <rPh sb="1" eb="3">
      <t>サイタマ</t>
    </rPh>
    <phoneticPr fontId="4"/>
  </si>
  <si>
    <t>２　衛星系防災行政無線局</t>
  </si>
  <si>
    <t xml:space="preserve"> 自　税　局</t>
  </si>
  <si>
    <t xml:space="preserve"> 3自動車税支所</t>
    <rPh sb="2" eb="6">
      <t>ジドウシャゼイ</t>
    </rPh>
    <phoneticPr fontId="4"/>
  </si>
  <si>
    <t xml:space="preserve"> 消防学校局 </t>
  </si>
  <si>
    <t>小児医療センター</t>
    <phoneticPr fontId="4"/>
  </si>
  <si>
    <t xml:space="preserve"> 消防本部(26)、指令センター(2)</t>
    <rPh sb="10" eb="12">
      <t>シレイ</t>
    </rPh>
    <phoneticPr fontId="4"/>
  </si>
  <si>
    <t>防災関係機関局</t>
  </si>
  <si>
    <t xml:space="preserve"> 陸上自衛隊大宮、熊谷地方気象台、東京電力、東京ガス、放送(3)、通信(3)</t>
    <rPh sb="1" eb="3">
      <t>リクジョウ</t>
    </rPh>
    <rPh sb="6" eb="8">
      <t>オオミヤ</t>
    </rPh>
    <rPh sb="17" eb="19">
      <t>トウキョウ</t>
    </rPh>
    <rPh sb="19" eb="21">
      <t>デンリョク</t>
    </rPh>
    <rPh sb="22" eb="24">
      <t>トウキョウ</t>
    </rPh>
    <rPh sb="33" eb="35">
      <t>ツウシン</t>
    </rPh>
    <phoneticPr fontId="4"/>
  </si>
  <si>
    <t xml:space="preserve"> 鉄道(7)、道路、日赤、病院(21)、物流(2)</t>
    <rPh sb="1" eb="3">
      <t>テツドウ</t>
    </rPh>
    <rPh sb="7" eb="9">
      <t>ドウロ</t>
    </rPh>
    <rPh sb="10" eb="12">
      <t>ニッセキ</t>
    </rPh>
    <rPh sb="13" eb="15">
      <t>ビョウイン</t>
    </rPh>
    <rPh sb="20" eb="22">
      <t>ブツリュウ</t>
    </rPh>
    <phoneticPr fontId="4"/>
  </si>
  <si>
    <t xml:space="preserve"> 衛星可搬局 </t>
  </si>
  <si>
    <t xml:space="preserve"> 危機管理防災センター、さいたま県税事務所、熊谷防災基地、
 秩父支部、川越支部、所沢支部、春日部支部</t>
    <rPh sb="1" eb="5">
      <t>キキカンリ</t>
    </rPh>
    <rPh sb="5" eb="7">
      <t>ボウサイ</t>
    </rPh>
    <rPh sb="16" eb="18">
      <t>ケンゼイ</t>
    </rPh>
    <rPh sb="18" eb="20">
      <t>ジム</t>
    </rPh>
    <rPh sb="20" eb="21">
      <t>ショ</t>
    </rPh>
    <rPh sb="22" eb="24">
      <t>クマガヤ</t>
    </rPh>
    <rPh sb="24" eb="26">
      <t>ボウサイ</t>
    </rPh>
    <rPh sb="26" eb="28">
      <t>キチ</t>
    </rPh>
    <rPh sb="31" eb="35">
      <t>チチブシブ</t>
    </rPh>
    <rPh sb="36" eb="40">
      <t>カワゴエシブ</t>
    </rPh>
    <rPh sb="41" eb="45">
      <t>トコロザワシブ</t>
    </rPh>
    <rPh sb="46" eb="51">
      <t>カスカベシブ</t>
    </rPh>
    <phoneticPr fontId="4"/>
  </si>
  <si>
    <t>第８－３表 市町村防災行政無線通信施設の整備状況</t>
    <rPh sb="0" eb="1">
      <t>ダイ</t>
    </rPh>
    <rPh sb="4" eb="5">
      <t>ヒョウ</t>
    </rPh>
    <rPh sb="6" eb="9">
      <t>シチョウソン</t>
    </rPh>
    <rPh sb="9" eb="11">
      <t>ボウサイ</t>
    </rPh>
    <rPh sb="11" eb="13">
      <t>ギョウセイ</t>
    </rPh>
    <rPh sb="13" eb="15">
      <t>ムセン</t>
    </rPh>
    <rPh sb="15" eb="17">
      <t>ツウシン</t>
    </rPh>
    <rPh sb="17" eb="19">
      <t>シセツ</t>
    </rPh>
    <rPh sb="20" eb="22">
      <t>セイビ</t>
    </rPh>
    <rPh sb="22" eb="24">
      <t>ジョウキョウ</t>
    </rPh>
    <phoneticPr fontId="4"/>
  </si>
  <si>
    <t>（令和8年3月31日現在）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</si>
  <si>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市町村名</t>
    <rPh sb="0" eb="3">
      <t>シチョウソン</t>
    </rPh>
    <rPh sb="3" eb="4">
      <t>メイ</t>
    </rPh>
    <phoneticPr fontId="4"/>
  </si>
  <si>
    <t>同報系</t>
    <rPh sb="0" eb="1">
      <t>ドウ</t>
    </rPh>
    <rPh sb="1" eb="2">
      <t>ホウ</t>
    </rPh>
    <rPh sb="2" eb="3">
      <t>ケイ</t>
    </rPh>
    <phoneticPr fontId="4"/>
  </si>
  <si>
    <t>移動系</t>
    <rPh sb="0" eb="1">
      <t>ワタル</t>
    </rPh>
    <rPh sb="1" eb="2">
      <t>ドウ</t>
    </rPh>
    <rPh sb="2" eb="3">
      <t>ケイ</t>
    </rPh>
    <phoneticPr fontId="4"/>
  </si>
  <si>
    <t>整備率</t>
    <rPh sb="0" eb="3">
      <t>セイビリツ</t>
    </rPh>
    <phoneticPr fontId="4"/>
  </si>
  <si>
    <t>デジタル</t>
    <phoneticPr fontId="4"/>
  </si>
  <si>
    <t>アナログ</t>
    <phoneticPr fontId="4"/>
  </si>
  <si>
    <t>さいたま市</t>
    <rPh sb="4" eb="5">
      <t>シ</t>
    </rPh>
    <phoneticPr fontId="4"/>
  </si>
  <si>
    <t>○</t>
    <phoneticPr fontId="4"/>
  </si>
  <si>
    <t>同報系</t>
    <rPh sb="0" eb="3">
      <t>ドウホウケイ</t>
    </rPh>
    <phoneticPr fontId="4"/>
  </si>
  <si>
    <t>川越市</t>
    <rPh sb="0" eb="3">
      <t>カワゴエシ</t>
    </rPh>
    <phoneticPr fontId="4"/>
  </si>
  <si>
    <t>熊谷市</t>
    <rPh sb="0" eb="3">
      <t>クマガヤシ</t>
    </rPh>
    <phoneticPr fontId="4"/>
  </si>
  <si>
    <t>　デジタル</t>
    <phoneticPr fontId="4"/>
  </si>
  <si>
    <t>川口市</t>
    <rPh sb="0" eb="3">
      <t>カワグチシ</t>
    </rPh>
    <phoneticPr fontId="4"/>
  </si>
  <si>
    <t>行田市</t>
    <rPh sb="0" eb="3">
      <t>ギョウダシ</t>
    </rPh>
    <phoneticPr fontId="4"/>
  </si>
  <si>
    <t>　アナログ</t>
    <phoneticPr fontId="4"/>
  </si>
  <si>
    <t>秩父市</t>
    <rPh sb="0" eb="3">
      <t>チチブシ</t>
    </rPh>
    <phoneticPr fontId="4"/>
  </si>
  <si>
    <t>所沢市</t>
    <rPh sb="0" eb="3">
      <t>トコロザワシ</t>
    </rPh>
    <phoneticPr fontId="4"/>
  </si>
  <si>
    <t>○</t>
  </si>
  <si>
    <t>　整備済み</t>
    <rPh sb="1" eb="3">
      <t>セイビ</t>
    </rPh>
    <rPh sb="3" eb="4">
      <t>ズ</t>
    </rPh>
    <phoneticPr fontId="4"/>
  </si>
  <si>
    <t>飯能市</t>
    <rPh sb="0" eb="2">
      <t>ハンノウ</t>
    </rPh>
    <rPh sb="2" eb="3">
      <t>シ</t>
    </rPh>
    <phoneticPr fontId="4"/>
  </si>
  <si>
    <t>加須市</t>
    <rPh sb="0" eb="3">
      <t>カゾシ</t>
    </rPh>
    <phoneticPr fontId="4"/>
  </si>
  <si>
    <t>未整備</t>
    <rPh sb="0" eb="3">
      <t>ミセイビ</t>
    </rPh>
    <phoneticPr fontId="4"/>
  </si>
  <si>
    <t>本庄市</t>
    <rPh sb="0" eb="3">
      <t>ホンジョウシ</t>
    </rPh>
    <phoneticPr fontId="4"/>
  </si>
  <si>
    <t>東松山市</t>
    <rPh sb="0" eb="1">
      <t>ヒガシ</t>
    </rPh>
    <rPh sb="1" eb="4">
      <t>マツヤマシ</t>
    </rPh>
    <phoneticPr fontId="4"/>
  </si>
  <si>
    <t>春日部市</t>
    <rPh sb="0" eb="4">
      <t>カスカベシ</t>
    </rPh>
    <phoneticPr fontId="4"/>
  </si>
  <si>
    <t>狭山市</t>
    <rPh sb="0" eb="3">
      <t>サヤマシ</t>
    </rPh>
    <phoneticPr fontId="4"/>
  </si>
  <si>
    <t>羽生市</t>
    <rPh sb="0" eb="3">
      <t>ハニュウシ</t>
    </rPh>
    <phoneticPr fontId="4"/>
  </si>
  <si>
    <t>移動系</t>
    <rPh sb="0" eb="2">
      <t>イドウ</t>
    </rPh>
    <rPh sb="2" eb="3">
      <t>ケイ</t>
    </rPh>
    <phoneticPr fontId="4"/>
  </si>
  <si>
    <t>鴻巣市</t>
    <rPh sb="0" eb="3">
      <t>コウノスシ</t>
    </rPh>
    <phoneticPr fontId="4"/>
  </si>
  <si>
    <t>深谷市</t>
    <rPh sb="0" eb="3">
      <t>フカヤシ</t>
    </rPh>
    <phoneticPr fontId="4"/>
  </si>
  <si>
    <t>上尾市</t>
    <rPh sb="0" eb="3">
      <t>アゲオシ</t>
    </rPh>
    <phoneticPr fontId="4"/>
  </si>
  <si>
    <t>草加市</t>
    <rPh sb="0" eb="3">
      <t>ソウカシ</t>
    </rPh>
    <phoneticPr fontId="4"/>
  </si>
  <si>
    <t>越谷市</t>
    <rPh sb="0" eb="3">
      <t>コシガヤシ</t>
    </rPh>
    <phoneticPr fontId="4"/>
  </si>
  <si>
    <t>蕨市</t>
    <rPh sb="0" eb="2">
      <t>ワラビシ</t>
    </rPh>
    <phoneticPr fontId="4"/>
  </si>
  <si>
    <t>戸田市</t>
    <rPh sb="0" eb="3">
      <t>トダシ</t>
    </rPh>
    <phoneticPr fontId="4"/>
  </si>
  <si>
    <t>入間市</t>
    <rPh sb="0" eb="3">
      <t>イルマシ</t>
    </rPh>
    <phoneticPr fontId="4"/>
  </si>
  <si>
    <t>朝霞市</t>
    <rPh sb="0" eb="3">
      <t>アサカシ</t>
    </rPh>
    <phoneticPr fontId="4"/>
  </si>
  <si>
    <t>志木市</t>
    <rPh sb="0" eb="3">
      <t>シキシ</t>
    </rPh>
    <phoneticPr fontId="4"/>
  </si>
  <si>
    <t>和光市</t>
    <rPh sb="0" eb="3">
      <t>ワコウシ</t>
    </rPh>
    <phoneticPr fontId="4"/>
  </si>
  <si>
    <t>新座市</t>
    <rPh sb="0" eb="3">
      <t>ニイザシ</t>
    </rPh>
    <phoneticPr fontId="4"/>
  </si>
  <si>
    <t>桶川市</t>
    <rPh sb="0" eb="3">
      <t>オケガワシ</t>
    </rPh>
    <phoneticPr fontId="4"/>
  </si>
  <si>
    <t>久喜市</t>
    <rPh sb="0" eb="3">
      <t>クキシ</t>
    </rPh>
    <phoneticPr fontId="4"/>
  </si>
  <si>
    <t>北本市</t>
    <rPh sb="0" eb="3">
      <t>キタモトシ</t>
    </rPh>
    <phoneticPr fontId="4"/>
  </si>
  <si>
    <t>八潮市</t>
    <rPh sb="0" eb="3">
      <t>ヤシオシ</t>
    </rPh>
    <phoneticPr fontId="4"/>
  </si>
  <si>
    <t>富士見市</t>
    <rPh sb="0" eb="4">
      <t>フジミシ</t>
    </rPh>
    <phoneticPr fontId="4"/>
  </si>
  <si>
    <t>三郷市</t>
    <rPh sb="0" eb="3">
      <t>ミサトシ</t>
    </rPh>
    <phoneticPr fontId="4"/>
  </si>
  <si>
    <t>蓮田市</t>
    <rPh sb="0" eb="3">
      <t>ハスダシ</t>
    </rPh>
    <phoneticPr fontId="4"/>
  </si>
  <si>
    <t>坂戸市</t>
    <rPh sb="0" eb="3">
      <t>サカドシ</t>
    </rPh>
    <phoneticPr fontId="4"/>
  </si>
  <si>
    <t>幸手市</t>
    <rPh sb="0" eb="3">
      <t>サッテシ</t>
    </rPh>
    <phoneticPr fontId="4"/>
  </si>
  <si>
    <t>鶴ヶ島市</t>
    <rPh sb="0" eb="4">
      <t>ツルガシマシ</t>
    </rPh>
    <phoneticPr fontId="4"/>
  </si>
  <si>
    <t>日高市</t>
    <rPh sb="0" eb="3">
      <t>ヒダカシ</t>
    </rPh>
    <phoneticPr fontId="4"/>
  </si>
  <si>
    <t>吉川市</t>
    <rPh sb="0" eb="3">
      <t>ヨシカワシ</t>
    </rPh>
    <phoneticPr fontId="4"/>
  </si>
  <si>
    <t>ふじみ野市</t>
    <rPh sb="3" eb="5">
      <t>ノシ</t>
    </rPh>
    <phoneticPr fontId="4"/>
  </si>
  <si>
    <t>白岡市</t>
    <rPh sb="0" eb="2">
      <t>シラオカ</t>
    </rPh>
    <rPh sb="2" eb="3">
      <t>シ</t>
    </rPh>
    <phoneticPr fontId="4"/>
  </si>
  <si>
    <t>伊奈町</t>
    <rPh sb="0" eb="3">
      <t>イナマチ</t>
    </rPh>
    <phoneticPr fontId="4"/>
  </si>
  <si>
    <t>三芳町</t>
    <rPh sb="0" eb="3">
      <t>ミヨシマチ</t>
    </rPh>
    <phoneticPr fontId="4"/>
  </si>
  <si>
    <t>毛呂山町</t>
    <rPh sb="0" eb="3">
      <t>モロヤマ</t>
    </rPh>
    <rPh sb="3" eb="4">
      <t>マチ</t>
    </rPh>
    <phoneticPr fontId="4"/>
  </si>
  <si>
    <t>越生町</t>
    <rPh sb="0" eb="2">
      <t>オゴセ</t>
    </rPh>
    <rPh sb="2" eb="3">
      <t>マチ</t>
    </rPh>
    <phoneticPr fontId="4"/>
  </si>
  <si>
    <t>滑川町</t>
    <rPh sb="0" eb="2">
      <t>ナメカワ</t>
    </rPh>
    <rPh sb="2" eb="3">
      <t>マチ</t>
    </rPh>
    <phoneticPr fontId="4"/>
  </si>
  <si>
    <t>嵐山町</t>
    <rPh sb="0" eb="3">
      <t>ランザンマチ</t>
    </rPh>
    <phoneticPr fontId="4"/>
  </si>
  <si>
    <t>小川町</t>
    <rPh sb="0" eb="3">
      <t>オガワマチ</t>
    </rPh>
    <phoneticPr fontId="4"/>
  </si>
  <si>
    <t>川島町</t>
    <rPh sb="0" eb="2">
      <t>カワシマ</t>
    </rPh>
    <rPh sb="2" eb="3">
      <t>マチ</t>
    </rPh>
    <phoneticPr fontId="4"/>
  </si>
  <si>
    <t>吉見町</t>
    <rPh sb="0" eb="2">
      <t>ヨシミ</t>
    </rPh>
    <rPh sb="2" eb="3">
      <t>マチ</t>
    </rPh>
    <phoneticPr fontId="4"/>
  </si>
  <si>
    <t>鳩山町</t>
    <rPh sb="0" eb="2">
      <t>ハトヤマ</t>
    </rPh>
    <rPh sb="2" eb="3">
      <t>マチ</t>
    </rPh>
    <phoneticPr fontId="4"/>
  </si>
  <si>
    <t>横瀬町</t>
    <rPh sb="0" eb="3">
      <t>ヨコゼマチ</t>
    </rPh>
    <phoneticPr fontId="4"/>
  </si>
  <si>
    <t>皆野町</t>
    <rPh sb="0" eb="2">
      <t>ミナノ</t>
    </rPh>
    <rPh sb="2" eb="3">
      <t>マチ</t>
    </rPh>
    <phoneticPr fontId="4"/>
  </si>
  <si>
    <t>小鹿野町</t>
    <rPh sb="0" eb="3">
      <t>オガノ</t>
    </rPh>
    <rPh sb="3" eb="4">
      <t>マチ</t>
    </rPh>
    <phoneticPr fontId="4"/>
  </si>
  <si>
    <t>東秩父村</t>
    <rPh sb="0" eb="1">
      <t>ヒガシ</t>
    </rPh>
    <rPh sb="1" eb="3">
      <t>チチブ</t>
    </rPh>
    <rPh sb="3" eb="4">
      <t>ムラ</t>
    </rPh>
    <phoneticPr fontId="4"/>
  </si>
  <si>
    <t>美里町</t>
    <rPh sb="0" eb="2">
      <t>ミサト</t>
    </rPh>
    <rPh sb="2" eb="3">
      <t>マチ</t>
    </rPh>
    <phoneticPr fontId="4"/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</si>
  <si>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</si>
  <si>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</si>
  <si>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寄居町</t>
    <rPh sb="0" eb="2">
      <t>ヨリイ</t>
    </rPh>
    <rPh sb="2" eb="3">
      <t>マチ</t>
    </rPh>
    <phoneticPr fontId="4"/>
  </si>
  <si>
    <t>宮代町</t>
    <rPh sb="0" eb="2">
      <t>ミヤシロ</t>
    </rPh>
    <rPh sb="2" eb="3">
      <t>マチ</t>
    </rPh>
    <phoneticPr fontId="4"/>
  </si>
  <si>
    <t>杉戸町</t>
    <rPh sb="0" eb="3">
      <t>スギトマチ</t>
    </rPh>
    <phoneticPr fontId="4"/>
  </si>
  <si>
    <t>松伏町</t>
    <rPh sb="0" eb="1">
      <t>マツ</t>
    </rPh>
    <rPh sb="1" eb="2">
      <t>フ</t>
    </rPh>
    <rPh sb="2" eb="3">
      <t>マチ</t>
    </rPh>
    <phoneticPr fontId="4"/>
  </si>
  <si>
    <t>第８－１４表　飛行場外離着陸場一覧表(１／５）</t>
    <rPh sb="0" eb="1">
      <t>ダイ</t>
    </rPh>
    <rPh sb="5" eb="6">
      <t>ヒョウ</t>
    </rPh>
    <phoneticPr fontId="4"/>
  </si>
  <si>
    <t>番号</t>
    <rPh sb="0" eb="2">
      <t>バンゴウ</t>
    </rPh>
    <phoneticPr fontId="4"/>
  </si>
  <si>
    <t>管轄消防</t>
    <rPh sb="0" eb="2">
      <t>カンカツ</t>
    </rPh>
    <rPh sb="2" eb="4">
      <t>ショウボウ</t>
    </rPh>
    <phoneticPr fontId="4"/>
  </si>
  <si>
    <t>場外名称</t>
    <rPh sb="0" eb="2">
      <t>ジョウガイ</t>
    </rPh>
    <rPh sb="2" eb="4">
      <t>メイショウ</t>
    </rPh>
    <phoneticPr fontId="4"/>
  </si>
  <si>
    <t>座標・北緯</t>
    <rPh sb="0" eb="2">
      <t>ザヒョウ</t>
    </rPh>
    <rPh sb="3" eb="5">
      <t>ホクイ</t>
    </rPh>
    <phoneticPr fontId="4"/>
  </si>
  <si>
    <t>座標・東経</t>
    <phoneticPr fontId="4"/>
  </si>
  <si>
    <t>管理者</t>
    <rPh sb="0" eb="3">
      <t>カンリシャ</t>
    </rPh>
    <phoneticPr fontId="4"/>
  </si>
  <si>
    <t>表面</t>
    <rPh sb="0" eb="2">
      <t>ヒョウメン</t>
    </rPh>
    <phoneticPr fontId="4"/>
  </si>
  <si>
    <t>散水の必要性</t>
    <rPh sb="0" eb="2">
      <t>サンスイ</t>
    </rPh>
    <rPh sb="3" eb="6">
      <t>ヒツヨウセイ</t>
    </rPh>
    <phoneticPr fontId="4"/>
  </si>
  <si>
    <t>車両進入</t>
    <rPh sb="0" eb="2">
      <t>シャリョウ</t>
    </rPh>
    <rPh sb="2" eb="4">
      <t>シンニュウ</t>
    </rPh>
    <phoneticPr fontId="4"/>
  </si>
  <si>
    <t>入口施錠</t>
    <rPh sb="0" eb="2">
      <t>イリグチ</t>
    </rPh>
    <rPh sb="2" eb="4">
      <t>セジョウ</t>
    </rPh>
    <phoneticPr fontId="4"/>
  </si>
  <si>
    <t>避難
場所
指定</t>
    <rPh sb="0" eb="2">
      <t>ヒナン</t>
    </rPh>
    <rPh sb="3" eb="5">
      <t>バショ</t>
    </rPh>
    <rPh sb="6" eb="8">
      <t>シテイ</t>
    </rPh>
    <phoneticPr fontId="4"/>
  </si>
  <si>
    <t>°</t>
    <phoneticPr fontId="4"/>
  </si>
  <si>
    <t>′</t>
    <phoneticPr fontId="4"/>
  </si>
  <si>
    <t>″</t>
    <phoneticPr fontId="4"/>
  </si>
  <si>
    <t>川口市消防局</t>
    <rPh sb="5" eb="6">
      <t>キョク</t>
    </rPh>
    <phoneticPr fontId="4"/>
  </si>
  <si>
    <t>川口市青木町
公園総合運動場</t>
    <rPh sb="0" eb="3">
      <t>カワグチシ</t>
    </rPh>
    <rPh sb="3" eb="6">
      <t>アオキチョウ</t>
    </rPh>
    <rPh sb="7" eb="9">
      <t>コウエン</t>
    </rPh>
    <rPh sb="9" eb="11">
      <t>ソウゴウ</t>
    </rPh>
    <rPh sb="11" eb="14">
      <t>ウンドウジョウ</t>
    </rPh>
    <phoneticPr fontId="4"/>
  </si>
  <si>
    <t>公園管理事務所</t>
    <rPh sb="0" eb="2">
      <t>コウエン</t>
    </rPh>
    <rPh sb="2" eb="4">
      <t>カンリ</t>
    </rPh>
    <rPh sb="4" eb="7">
      <t>ジムショ</t>
    </rPh>
    <phoneticPr fontId="4"/>
  </si>
  <si>
    <t>芝地</t>
  </si>
  <si>
    <t>否</t>
  </si>
  <si>
    <t>可</t>
  </si>
  <si>
    <t>施錠</t>
  </si>
  <si>
    <t>有</t>
  </si>
  <si>
    <t>川口市立西中学校
（グラウンド）</t>
    <rPh sb="0" eb="2">
      <t>カワグチ</t>
    </rPh>
    <rPh sb="2" eb="4">
      <t>シリツ</t>
    </rPh>
    <rPh sb="4" eb="5">
      <t>ニシ</t>
    </rPh>
    <rPh sb="5" eb="8">
      <t>チュウガッコウ</t>
    </rPh>
    <phoneticPr fontId="4"/>
  </si>
  <si>
    <t>川口市立西中学校</t>
    <rPh sb="0" eb="2">
      <t>カワグチ</t>
    </rPh>
    <rPh sb="2" eb="4">
      <t>シリツ</t>
    </rPh>
    <rPh sb="4" eb="5">
      <t>ニシ</t>
    </rPh>
    <rPh sb="5" eb="8">
      <t>チュウガッコウ</t>
    </rPh>
    <phoneticPr fontId="4"/>
  </si>
  <si>
    <t>転圧地</t>
  </si>
  <si>
    <t>要</t>
    <phoneticPr fontId="4"/>
  </si>
  <si>
    <t>施錠</t>
    <phoneticPr fontId="4"/>
  </si>
  <si>
    <t>三領運動場</t>
    <rPh sb="0" eb="1">
      <t>サン</t>
    </rPh>
    <rPh sb="1" eb="2">
      <t>リョウ</t>
    </rPh>
    <rPh sb="2" eb="5">
      <t>ウンドウジョウ</t>
    </rPh>
    <phoneticPr fontId="4"/>
  </si>
  <si>
    <t>川口西スポーツ
センター</t>
    <rPh sb="0" eb="2">
      <t>カワグチ</t>
    </rPh>
    <rPh sb="2" eb="3">
      <t>ニシ</t>
    </rPh>
    <phoneticPr fontId="4"/>
  </si>
  <si>
    <t>転圧地</t>
    <phoneticPr fontId="4"/>
  </si>
  <si>
    <t>否</t>
    <rPh sb="0" eb="1">
      <t>ヒ</t>
    </rPh>
    <phoneticPr fontId="4"/>
  </si>
  <si>
    <t>無</t>
  </si>
  <si>
    <t>埼玉県立
鳩ヶ谷高等学校</t>
    <rPh sb="0" eb="2">
      <t>サイタマ</t>
    </rPh>
    <rPh sb="2" eb="4">
      <t>ケンリツ</t>
    </rPh>
    <rPh sb="5" eb="8">
      <t>ハトガヤ</t>
    </rPh>
    <rPh sb="8" eb="10">
      <t>コウトウ</t>
    </rPh>
    <rPh sb="10" eb="12">
      <t>ガッコウ</t>
    </rPh>
    <phoneticPr fontId="4"/>
  </si>
  <si>
    <t>埼玉県立
鳩ヶ谷高等学校</t>
    <rPh sb="0" eb="4">
      <t>サイタマケンリツ</t>
    </rPh>
    <rPh sb="5" eb="12">
      <t>ハトガヤコウトウガッコウ</t>
    </rPh>
    <phoneticPr fontId="4"/>
  </si>
  <si>
    <t>要</t>
  </si>
  <si>
    <t>さいたま市消防局</t>
  </si>
  <si>
    <t>浦和秋ヶ瀬</t>
    <rPh sb="0" eb="2">
      <t>ウラワ</t>
    </rPh>
    <rPh sb="2" eb="3">
      <t>アキ</t>
    </rPh>
    <rPh sb="4" eb="5">
      <t>セ</t>
    </rPh>
    <phoneticPr fontId="4"/>
  </si>
  <si>
    <t>埼玉県交通政策課</t>
    <rPh sb="0" eb="3">
      <t>サイタマケン</t>
    </rPh>
    <rPh sb="3" eb="5">
      <t>コウツウ</t>
    </rPh>
    <rPh sb="5" eb="7">
      <t>セイサク</t>
    </rPh>
    <rPh sb="7" eb="8">
      <t>カ</t>
    </rPh>
    <phoneticPr fontId="4"/>
  </si>
  <si>
    <t>アスファルト</t>
  </si>
  <si>
    <t>浦和競馬場</t>
    <rPh sb="0" eb="2">
      <t>ウラワ</t>
    </rPh>
    <rPh sb="2" eb="5">
      <t>ケイバジョウ</t>
    </rPh>
    <phoneticPr fontId="4"/>
  </si>
  <si>
    <t>浦和競馬組合</t>
    <rPh sb="0" eb="2">
      <t>ウラワ</t>
    </rPh>
    <rPh sb="2" eb="4">
      <t>ケイバ</t>
    </rPh>
    <rPh sb="4" eb="6">
      <t>クミアイ</t>
    </rPh>
    <phoneticPr fontId="4"/>
  </si>
  <si>
    <t>コンクリート</t>
  </si>
  <si>
    <t>岩槻北部
工業団地公園</t>
    <rPh sb="0" eb="2">
      <t>イワツキ</t>
    </rPh>
    <rPh sb="2" eb="4">
      <t>ホクブ</t>
    </rPh>
    <rPh sb="5" eb="7">
      <t>コウギョウ</t>
    </rPh>
    <rPh sb="7" eb="9">
      <t>ダンチ</t>
    </rPh>
    <rPh sb="9" eb="11">
      <t>コウエン</t>
    </rPh>
    <phoneticPr fontId="4"/>
  </si>
  <si>
    <t>さいたま市役所</t>
    <rPh sb="4" eb="5">
      <t>シ</t>
    </rPh>
    <rPh sb="5" eb="7">
      <t>ヤクショ</t>
    </rPh>
    <phoneticPr fontId="4"/>
  </si>
  <si>
    <t>転圧土</t>
    <rPh sb="0" eb="2">
      <t>テンアツ</t>
    </rPh>
    <rPh sb="2" eb="3">
      <t>ド</t>
    </rPh>
    <phoneticPr fontId="4"/>
  </si>
  <si>
    <t>見沼臨時グラウンド</t>
    <rPh sb="0" eb="1">
      <t>ミ</t>
    </rPh>
    <rPh sb="1" eb="2">
      <t>ヌマ</t>
    </rPh>
    <rPh sb="2" eb="4">
      <t>リンジ</t>
    </rPh>
    <phoneticPr fontId="4"/>
  </si>
  <si>
    <r>
      <t xml:space="preserve">さいたま市役所
</t>
    </r>
    <r>
      <rPr>
        <sz val="9"/>
        <rFont val="ＭＳ ゴシック"/>
        <family val="3"/>
        <charset val="128"/>
      </rPr>
      <t>（さぎ山記念公園）</t>
    </r>
    <rPh sb="4" eb="7">
      <t>シヤクショ</t>
    </rPh>
    <rPh sb="11" eb="12">
      <t>ヤマ</t>
    </rPh>
    <rPh sb="12" eb="14">
      <t>キネン</t>
    </rPh>
    <rPh sb="14" eb="16">
      <t>コウエン</t>
    </rPh>
    <phoneticPr fontId="4"/>
  </si>
  <si>
    <t>芝地</t>
    <phoneticPr fontId="4"/>
  </si>
  <si>
    <t>農業・食品産業技術
総合研究機構</t>
    <rPh sb="3" eb="5">
      <t>ショクヒン</t>
    </rPh>
    <rPh sb="5" eb="7">
      <t>サンギョウ</t>
    </rPh>
    <rPh sb="10" eb="12">
      <t>ソウゴウ</t>
    </rPh>
    <rPh sb="12" eb="14">
      <t>ケンキュウ</t>
    </rPh>
    <rPh sb="14" eb="16">
      <t>キコウ</t>
    </rPh>
    <phoneticPr fontId="4"/>
  </si>
  <si>
    <t>00</t>
    <phoneticPr fontId="4"/>
  </si>
  <si>
    <t>さいたま市防災
センター</t>
    <rPh sb="4" eb="5">
      <t>シ</t>
    </rPh>
    <rPh sb="5" eb="7">
      <t>ボウサイ</t>
    </rPh>
    <phoneticPr fontId="4"/>
  </si>
  <si>
    <t>さいたま市消防局</t>
    <rPh sb="4" eb="5">
      <t>シ</t>
    </rPh>
    <rPh sb="5" eb="7">
      <t>ショウボウ</t>
    </rPh>
    <rPh sb="7" eb="8">
      <t>キョク</t>
    </rPh>
    <phoneticPr fontId="4"/>
  </si>
  <si>
    <t>アスファルト</t>
    <phoneticPr fontId="4"/>
  </si>
  <si>
    <t>埼玉スタジアム2002
東駐車場</t>
    <rPh sb="0" eb="2">
      <t>サイタマ</t>
    </rPh>
    <rPh sb="12" eb="13">
      <t>ヒガシ</t>
    </rPh>
    <rPh sb="13" eb="16">
      <t>チュウシャジョウ</t>
    </rPh>
    <phoneticPr fontId="4"/>
  </si>
  <si>
    <t>埼玉県
公園緑地協会</t>
    <rPh sb="0" eb="3">
      <t>サイタマケン</t>
    </rPh>
    <rPh sb="4" eb="6">
      <t>コウエン</t>
    </rPh>
    <rPh sb="6" eb="8">
      <t>リョクチ</t>
    </rPh>
    <rPh sb="8" eb="10">
      <t>キョウカイ</t>
    </rPh>
    <phoneticPr fontId="4"/>
  </si>
  <si>
    <t>なし</t>
    <phoneticPr fontId="4"/>
  </si>
  <si>
    <t>西遊馬公園（野球場）</t>
    <rPh sb="0" eb="3">
      <t>ニシアスマ</t>
    </rPh>
    <rPh sb="3" eb="5">
      <t>コウエン</t>
    </rPh>
    <rPh sb="6" eb="9">
      <t>ヤキュウジョウ</t>
    </rPh>
    <phoneticPr fontId="4"/>
  </si>
  <si>
    <t>荒川総合運動公園管理事務所</t>
    <phoneticPr fontId="4"/>
  </si>
  <si>
    <t>秋ヶ瀬河川敷</t>
    <rPh sb="0" eb="3">
      <t>アキガセ</t>
    </rPh>
    <rPh sb="3" eb="6">
      <t>カセンジキ</t>
    </rPh>
    <phoneticPr fontId="4"/>
  </si>
  <si>
    <t>荒川上流河川事務所
西浦和出張所</t>
    <rPh sb="0" eb="2">
      <t>アラカワ</t>
    </rPh>
    <rPh sb="2" eb="4">
      <t>ジョウリュウ</t>
    </rPh>
    <rPh sb="4" eb="6">
      <t>カセン</t>
    </rPh>
    <rPh sb="6" eb="8">
      <t>ジム</t>
    </rPh>
    <rPh sb="8" eb="9">
      <t>ショ</t>
    </rPh>
    <rPh sb="10" eb="13">
      <t>ニシウラワ</t>
    </rPh>
    <rPh sb="13" eb="15">
      <t>シュッチョウ</t>
    </rPh>
    <rPh sb="15" eb="16">
      <t>ジョ</t>
    </rPh>
    <phoneticPr fontId="4"/>
  </si>
  <si>
    <t>草地</t>
  </si>
  <si>
    <t>蕨市消防本部</t>
  </si>
  <si>
    <t>蕨市民公園</t>
    <rPh sb="0" eb="1">
      <t>ワラビ</t>
    </rPh>
    <rPh sb="1" eb="3">
      <t>シミン</t>
    </rPh>
    <rPh sb="3" eb="5">
      <t>コウエン</t>
    </rPh>
    <phoneticPr fontId="4"/>
  </si>
  <si>
    <t>03</t>
    <phoneticPr fontId="4"/>
  </si>
  <si>
    <t>蕨市役所</t>
    <rPh sb="0" eb="1">
      <t>ワラビ</t>
    </rPh>
    <rPh sb="1" eb="4">
      <t>シヤクショ</t>
    </rPh>
    <phoneticPr fontId="4"/>
  </si>
  <si>
    <t>なし</t>
  </si>
  <si>
    <t>上尾市消防本部</t>
  </si>
  <si>
    <t>上尾市
平方スポーツ広場</t>
    <rPh sb="0" eb="3">
      <t>アゲオシ</t>
    </rPh>
    <rPh sb="4" eb="6">
      <t>ヒラカタ</t>
    </rPh>
    <rPh sb="10" eb="12">
      <t>ヒロバ</t>
    </rPh>
    <phoneticPr fontId="4"/>
  </si>
  <si>
    <t>上尾市役所</t>
    <rPh sb="0" eb="2">
      <t>アゲオ</t>
    </rPh>
    <rPh sb="2" eb="5">
      <t>シヤクショ</t>
    </rPh>
    <phoneticPr fontId="4"/>
  </si>
  <si>
    <t>伊奈町立伊奈中学校</t>
    <rPh sb="0" eb="2">
      <t>イナ</t>
    </rPh>
    <rPh sb="2" eb="4">
      <t>チョウリツ</t>
    </rPh>
    <rPh sb="4" eb="6">
      <t>イナ</t>
    </rPh>
    <rPh sb="6" eb="9">
      <t>チュウガッコウ</t>
    </rPh>
    <phoneticPr fontId="4"/>
  </si>
  <si>
    <t>伊奈町役場</t>
    <rPh sb="0" eb="2">
      <t>イナ</t>
    </rPh>
    <rPh sb="2" eb="3">
      <t>マチ</t>
    </rPh>
    <rPh sb="3" eb="5">
      <t>ヤクバ</t>
    </rPh>
    <phoneticPr fontId="4"/>
  </si>
  <si>
    <t>伊奈町立南中学校</t>
    <rPh sb="0" eb="2">
      <t>イナ</t>
    </rPh>
    <rPh sb="2" eb="4">
      <t>チョウリツ</t>
    </rPh>
    <rPh sb="4" eb="5">
      <t>ミナミ</t>
    </rPh>
    <rPh sb="5" eb="8">
      <t>チュウガッコウ</t>
    </rPh>
    <phoneticPr fontId="4"/>
  </si>
  <si>
    <t>伊奈町制施行
記念公園</t>
    <rPh sb="0" eb="2">
      <t>イナ</t>
    </rPh>
    <rPh sb="2" eb="3">
      <t>マチ</t>
    </rPh>
    <rPh sb="3" eb="4">
      <t>セイ</t>
    </rPh>
    <rPh sb="4" eb="6">
      <t>シコウ</t>
    </rPh>
    <rPh sb="7" eb="9">
      <t>キネン</t>
    </rPh>
    <rPh sb="9" eb="11">
      <t>コウエン</t>
    </rPh>
    <phoneticPr fontId="4"/>
  </si>
  <si>
    <t>伊奈町役場</t>
    <rPh sb="0" eb="3">
      <t>イナマチ</t>
    </rPh>
    <rPh sb="3" eb="5">
      <t>ヤクバ</t>
    </rPh>
    <phoneticPr fontId="4"/>
  </si>
  <si>
    <t>施錠</t>
    <rPh sb="0" eb="2">
      <t>セジョウ</t>
    </rPh>
    <phoneticPr fontId="4"/>
  </si>
  <si>
    <t>戸田市消防本部</t>
  </si>
  <si>
    <t>戸田市
スポーツセンター</t>
    <rPh sb="0" eb="3">
      <t>トダシ</t>
    </rPh>
    <phoneticPr fontId="4"/>
  </si>
  <si>
    <t>戸田市文化
スポーツ財団</t>
    <phoneticPr fontId="4"/>
  </si>
  <si>
    <t>戸田市
道満陸上競技場</t>
    <rPh sb="0" eb="3">
      <t>トダシ</t>
    </rPh>
    <rPh sb="4" eb="6">
      <t>ドウマン</t>
    </rPh>
    <rPh sb="6" eb="8">
      <t>リクジョウ</t>
    </rPh>
    <rPh sb="8" eb="11">
      <t>キョウギジョウ</t>
    </rPh>
    <phoneticPr fontId="4"/>
  </si>
  <si>
    <t>　彩湖・道満グリーンパーク管理事務所</t>
    <phoneticPr fontId="4"/>
  </si>
  <si>
    <t>戸田公園高規格堤防</t>
    <rPh sb="0" eb="2">
      <t>トダ</t>
    </rPh>
    <rPh sb="2" eb="4">
      <t>コウエン</t>
    </rPh>
    <rPh sb="4" eb="7">
      <t>コウキカク</t>
    </rPh>
    <rPh sb="7" eb="9">
      <t>テイボウ</t>
    </rPh>
    <phoneticPr fontId="4"/>
  </si>
  <si>
    <t>08</t>
    <phoneticPr fontId="4"/>
  </si>
  <si>
    <t>戸田公園管理事務所</t>
    <phoneticPr fontId="4"/>
  </si>
  <si>
    <t>埼玉県央広域
消防本部</t>
    <phoneticPr fontId="4"/>
  </si>
  <si>
    <t>桶川市立
日出谷小学校</t>
    <rPh sb="0" eb="3">
      <t>オケガワシ</t>
    </rPh>
    <rPh sb="3" eb="4">
      <t>リツ</t>
    </rPh>
    <rPh sb="5" eb="8">
      <t>ヒデヤ</t>
    </rPh>
    <rPh sb="8" eb="11">
      <t>ショウガッコウ</t>
    </rPh>
    <phoneticPr fontId="4"/>
  </si>
  <si>
    <t>桶川市立
日出谷小学校</t>
    <rPh sb="0" eb="2">
      <t>オケガワ</t>
    </rPh>
    <rPh sb="2" eb="4">
      <t>シリツ</t>
    </rPh>
    <rPh sb="5" eb="8">
      <t>ヒデヤ</t>
    </rPh>
    <rPh sb="8" eb="11">
      <t>ショウガッコウ</t>
    </rPh>
    <phoneticPr fontId="4"/>
  </si>
  <si>
    <t>埼玉県立
桶川高等学校</t>
    <rPh sb="0" eb="2">
      <t>サイタマ</t>
    </rPh>
    <rPh sb="2" eb="4">
      <t>ケンリツ</t>
    </rPh>
    <rPh sb="5" eb="7">
      <t>オケガワ</t>
    </rPh>
    <rPh sb="7" eb="9">
      <t>コウトウ</t>
    </rPh>
    <rPh sb="9" eb="11">
      <t>ガッコウ</t>
    </rPh>
    <phoneticPr fontId="4"/>
  </si>
  <si>
    <t>01</t>
    <phoneticPr fontId="4"/>
  </si>
  <si>
    <t>09</t>
    <phoneticPr fontId="4"/>
  </si>
  <si>
    <t>北本市立北本中学校</t>
    <rPh sb="0" eb="2">
      <t>キタモト</t>
    </rPh>
    <rPh sb="2" eb="4">
      <t>シリツ</t>
    </rPh>
    <rPh sb="4" eb="6">
      <t>キタモト</t>
    </rPh>
    <rPh sb="6" eb="9">
      <t>チュウガッコウ</t>
    </rPh>
    <phoneticPr fontId="4"/>
  </si>
  <si>
    <t>北本市教育委員会</t>
    <rPh sb="0" eb="2">
      <t>キタモト</t>
    </rPh>
    <rPh sb="2" eb="3">
      <t>シ</t>
    </rPh>
    <rPh sb="3" eb="5">
      <t>キョウイク</t>
    </rPh>
    <rPh sb="5" eb="8">
      <t>イインカイ</t>
    </rPh>
    <phoneticPr fontId="4"/>
  </si>
  <si>
    <t>北本スポーツ
センター</t>
    <rPh sb="0" eb="2">
      <t>キタモト</t>
    </rPh>
    <phoneticPr fontId="4"/>
  </si>
  <si>
    <t>解脱会</t>
    <rPh sb="0" eb="2">
      <t>ゲダツ</t>
    </rPh>
    <rPh sb="2" eb="3">
      <t>カイ</t>
    </rPh>
    <phoneticPr fontId="4"/>
  </si>
  <si>
    <t>上谷総合公園
多目的広場　　　　　　　　　　　　　　　　</t>
    <rPh sb="0" eb="2">
      <t>ウエタニ</t>
    </rPh>
    <rPh sb="1" eb="2">
      <t>コウガミ</t>
    </rPh>
    <rPh sb="2" eb="4">
      <t>ソウゴウ</t>
    </rPh>
    <rPh sb="4" eb="6">
      <t>コウエン</t>
    </rPh>
    <rPh sb="7" eb="10">
      <t>タモクテキ</t>
    </rPh>
    <rPh sb="10" eb="12">
      <t>ヒロバ</t>
    </rPh>
    <phoneticPr fontId="4"/>
  </si>
  <si>
    <t>鴻巣市役所</t>
    <rPh sb="0" eb="2">
      <t>コウノス</t>
    </rPh>
    <rPh sb="2" eb="5">
      <t>シヤクショ</t>
    </rPh>
    <phoneticPr fontId="4"/>
  </si>
  <si>
    <t>川里中央公園
多目的グラウンド</t>
    <rPh sb="0" eb="2">
      <t>カワサト</t>
    </rPh>
    <rPh sb="2" eb="4">
      <t>チュウオウ</t>
    </rPh>
    <rPh sb="4" eb="6">
      <t>コウエン</t>
    </rPh>
    <rPh sb="7" eb="10">
      <t>タモクテキ</t>
    </rPh>
    <phoneticPr fontId="4"/>
  </si>
  <si>
    <t>05</t>
    <phoneticPr fontId="4"/>
  </si>
  <si>
    <t>埼玉県消防学校</t>
    <rPh sb="0" eb="3">
      <t>サイタマケン</t>
    </rPh>
    <rPh sb="3" eb="5">
      <t>ショウボウ</t>
    </rPh>
    <rPh sb="5" eb="7">
      <t>ガッコウ</t>
    </rPh>
    <phoneticPr fontId="4"/>
  </si>
  <si>
    <t>鴻巣市荒川
パノラマ公園</t>
    <rPh sb="0" eb="3">
      <t>コウノスシ</t>
    </rPh>
    <rPh sb="3" eb="5">
      <t>アラカワ</t>
    </rPh>
    <rPh sb="10" eb="12">
      <t>コウエン</t>
    </rPh>
    <phoneticPr fontId="4"/>
  </si>
  <si>
    <t>鴻巣市陸上競技場</t>
    <rPh sb="0" eb="3">
      <t>コウノスシ</t>
    </rPh>
    <rPh sb="3" eb="5">
      <t>リクジョウ</t>
    </rPh>
    <rPh sb="5" eb="8">
      <t>キョウギジョウ</t>
    </rPh>
    <phoneticPr fontId="4"/>
  </si>
  <si>
    <t>04</t>
    <phoneticPr fontId="4"/>
  </si>
  <si>
    <t>芝地</t>
    <rPh sb="0" eb="1">
      <t>シバ</t>
    </rPh>
    <rPh sb="1" eb="2">
      <t>チ</t>
    </rPh>
    <phoneticPr fontId="4"/>
  </si>
  <si>
    <t>城山公園多目的広場</t>
    <rPh sb="0" eb="2">
      <t>シロヤマ</t>
    </rPh>
    <rPh sb="2" eb="4">
      <t>コウエン</t>
    </rPh>
    <rPh sb="4" eb="7">
      <t>タモクテキ</t>
    </rPh>
    <rPh sb="7" eb="9">
      <t>ヒロバ</t>
    </rPh>
    <phoneticPr fontId="4"/>
  </si>
  <si>
    <t>桶川市城山公園
管理事務所</t>
    <rPh sb="0" eb="3">
      <t>オケガワシ</t>
    </rPh>
    <rPh sb="3" eb="5">
      <t>シロヤマ</t>
    </rPh>
    <rPh sb="5" eb="7">
      <t>コウエン</t>
    </rPh>
    <rPh sb="8" eb="9">
      <t>カン</t>
    </rPh>
    <rPh sb="9" eb="10">
      <t>オサム</t>
    </rPh>
    <rPh sb="10" eb="12">
      <t>ジム</t>
    </rPh>
    <rPh sb="12" eb="13">
      <t>ショ</t>
    </rPh>
    <phoneticPr fontId="4"/>
  </si>
  <si>
    <t>川越地区消防局</t>
  </si>
  <si>
    <t>川越運動公園</t>
    <rPh sb="0" eb="2">
      <t>カワゴエ</t>
    </rPh>
    <rPh sb="2" eb="4">
      <t>ウンドウ</t>
    </rPh>
    <rPh sb="4" eb="6">
      <t>コウエン</t>
    </rPh>
    <phoneticPr fontId="4"/>
  </si>
  <si>
    <t>川越市役所</t>
    <rPh sb="0" eb="2">
      <t>カワゴエ</t>
    </rPh>
    <rPh sb="2" eb="5">
      <t>シヤクショ</t>
    </rPh>
    <phoneticPr fontId="4"/>
  </si>
  <si>
    <t>平成の森公園グラウンド</t>
    <rPh sb="0" eb="2">
      <t>ヘイセイ</t>
    </rPh>
    <rPh sb="3" eb="4">
      <t>モリ</t>
    </rPh>
    <rPh sb="4" eb="6">
      <t>コウエン</t>
    </rPh>
    <phoneticPr fontId="4"/>
  </si>
  <si>
    <t>川島町役場</t>
    <rPh sb="0" eb="2">
      <t>カワシマ</t>
    </rPh>
    <rPh sb="2" eb="3">
      <t>マチ</t>
    </rPh>
    <rPh sb="3" eb="5">
      <t>ヤクバ</t>
    </rPh>
    <phoneticPr fontId="4"/>
  </si>
  <si>
    <r>
      <t xml:space="preserve">本田航空トレーニング
</t>
    </r>
    <r>
      <rPr>
        <sz val="8"/>
        <rFont val="ＭＳ ゴシック"/>
        <family val="3"/>
        <charset val="128"/>
      </rPr>
      <t>（レスキュースポット）</t>
    </r>
    <rPh sb="0" eb="2">
      <t>ホンダ</t>
    </rPh>
    <rPh sb="2" eb="4">
      <t>コウクウ</t>
    </rPh>
    <phoneticPr fontId="4"/>
  </si>
  <si>
    <t>本田航空(株)</t>
    <rPh sb="0" eb="2">
      <t>ホンダ</t>
    </rPh>
    <rPh sb="2" eb="4">
      <t>コウクウ</t>
    </rPh>
    <rPh sb="4" eb="7">
      <t>カブ</t>
    </rPh>
    <phoneticPr fontId="4"/>
  </si>
  <si>
    <t>本田航空ヘリポート</t>
    <rPh sb="0" eb="2">
      <t>ホンダ</t>
    </rPh>
    <rPh sb="2" eb="4">
      <t>コウクウ</t>
    </rPh>
    <phoneticPr fontId="4"/>
  </si>
  <si>
    <t>埼玉県中央防災基地</t>
    <rPh sb="0" eb="3">
      <t>サイタマケン</t>
    </rPh>
    <rPh sb="3" eb="5">
      <t>チュウオウ</t>
    </rPh>
    <rPh sb="5" eb="7">
      <t>ボウサイ</t>
    </rPh>
    <rPh sb="7" eb="9">
      <t>キチ</t>
    </rPh>
    <phoneticPr fontId="4"/>
  </si>
  <si>
    <t>埼玉県災害対策課</t>
    <rPh sb="0" eb="3">
      <t>サイタマケン</t>
    </rPh>
    <rPh sb="3" eb="5">
      <t>サイガイ</t>
    </rPh>
    <rPh sb="5" eb="7">
      <t>タイサク</t>
    </rPh>
    <rPh sb="7" eb="8">
      <t>カ</t>
    </rPh>
    <phoneticPr fontId="4"/>
  </si>
  <si>
    <t>埼玉医科大学
総合医療センター</t>
    <rPh sb="0" eb="2">
      <t>サイタマ</t>
    </rPh>
    <rPh sb="2" eb="4">
      <t>イカ</t>
    </rPh>
    <rPh sb="4" eb="6">
      <t>ダイガク</t>
    </rPh>
    <rPh sb="7" eb="9">
      <t>ソウゴウ</t>
    </rPh>
    <rPh sb="9" eb="11">
      <t>イリョウ</t>
    </rPh>
    <phoneticPr fontId="4"/>
  </si>
  <si>
    <t>否</t>
    <rPh sb="0" eb="1">
      <t>イナ</t>
    </rPh>
    <phoneticPr fontId="4"/>
  </si>
  <si>
    <t>第８－１４表　飛行場外離着陸場一覧表(２／５）</t>
    <rPh sb="0" eb="1">
      <t>ダイ</t>
    </rPh>
    <rPh sb="5" eb="6">
      <t>ヒョウ</t>
    </rPh>
    <phoneticPr fontId="4"/>
  </si>
  <si>
    <t>埼玉西部消防局</t>
    <rPh sb="6" eb="7">
      <t>キョク</t>
    </rPh>
    <phoneticPr fontId="4"/>
  </si>
  <si>
    <t>所沢航空記念公園
運動場</t>
    <rPh sb="0" eb="2">
      <t>トコロザワ</t>
    </rPh>
    <rPh sb="2" eb="4">
      <t>コウクウ</t>
    </rPh>
    <rPh sb="4" eb="6">
      <t>キネン</t>
    </rPh>
    <rPh sb="6" eb="8">
      <t>コウエン</t>
    </rPh>
    <rPh sb="9" eb="11">
      <t>ウンドウ</t>
    </rPh>
    <rPh sb="11" eb="12">
      <t>ジョウ</t>
    </rPh>
    <phoneticPr fontId="4"/>
  </si>
  <si>
    <t>所沢航空記念
公園管理事務所</t>
    <rPh sb="0" eb="2">
      <t>トコロザワ</t>
    </rPh>
    <rPh sb="2" eb="4">
      <t>コウクウ</t>
    </rPh>
    <rPh sb="4" eb="6">
      <t>キネン</t>
    </rPh>
    <rPh sb="7" eb="9">
      <t>コウエン</t>
    </rPh>
    <rPh sb="9" eb="11">
      <t>カンリ</t>
    </rPh>
    <rPh sb="11" eb="14">
      <t>ジムショ</t>
    </rPh>
    <phoneticPr fontId="4"/>
  </si>
  <si>
    <t>所沢市総合運動場</t>
    <rPh sb="0" eb="2">
      <t>トコロザワ</t>
    </rPh>
    <rPh sb="2" eb="3">
      <t>シ</t>
    </rPh>
    <rPh sb="3" eb="5">
      <t>ソウゴウ</t>
    </rPh>
    <rPh sb="5" eb="8">
      <t>ウンドウジョウ</t>
    </rPh>
    <phoneticPr fontId="4"/>
  </si>
  <si>
    <t>管理事務所</t>
    <rPh sb="0" eb="2">
      <t>カンリ</t>
    </rPh>
    <rPh sb="2" eb="5">
      <t>ジムショ</t>
    </rPh>
    <phoneticPr fontId="4"/>
  </si>
  <si>
    <t>防衛医科大学校</t>
    <rPh sb="0" eb="2">
      <t>ボウエイ</t>
    </rPh>
    <rPh sb="2" eb="4">
      <t>イカ</t>
    </rPh>
    <rPh sb="4" eb="6">
      <t>ダイガク</t>
    </rPh>
    <rPh sb="6" eb="7">
      <t>コウ</t>
    </rPh>
    <phoneticPr fontId="4"/>
  </si>
  <si>
    <t>埼玉西部
飯能日高消防署</t>
    <rPh sb="0" eb="2">
      <t>サイタマ</t>
    </rPh>
    <rPh sb="2" eb="4">
      <t>セイブ</t>
    </rPh>
    <rPh sb="5" eb="6">
      <t>メシ</t>
    </rPh>
    <rPh sb="6" eb="7">
      <t>ノウ</t>
    </rPh>
    <rPh sb="7" eb="9">
      <t>ヒダカ</t>
    </rPh>
    <rPh sb="9" eb="12">
      <t>ショウボウショ</t>
    </rPh>
    <phoneticPr fontId="4"/>
  </si>
  <si>
    <t>06</t>
    <phoneticPr fontId="4"/>
  </si>
  <si>
    <t>02</t>
    <phoneticPr fontId="4"/>
  </si>
  <si>
    <t>埼玉西部
飯能日高消防署</t>
    <rPh sb="0" eb="2">
      <t>サイタマ</t>
    </rPh>
    <rPh sb="2" eb="4">
      <t>セイブ</t>
    </rPh>
    <rPh sb="5" eb="7">
      <t>ハンノウ</t>
    </rPh>
    <rPh sb="7" eb="9">
      <t>ヒダカ</t>
    </rPh>
    <rPh sb="9" eb="11">
      <t>ショウボウ</t>
    </rPh>
    <rPh sb="11" eb="12">
      <t>ショ</t>
    </rPh>
    <phoneticPr fontId="4"/>
  </si>
  <si>
    <t>阿須運動公園</t>
    <rPh sb="0" eb="2">
      <t>アス</t>
    </rPh>
    <rPh sb="2" eb="6">
      <t>ウンドウコウエン</t>
    </rPh>
    <phoneticPr fontId="4"/>
  </si>
  <si>
    <t>飯能市教育委員会</t>
    <rPh sb="0" eb="3">
      <t>ハンノウシ</t>
    </rPh>
    <rPh sb="3" eb="5">
      <t>キョウイク</t>
    </rPh>
    <rPh sb="5" eb="8">
      <t>イインカイ</t>
    </rPh>
    <phoneticPr fontId="4"/>
  </si>
  <si>
    <t>飯能市立飯能西中学校</t>
    <rPh sb="0" eb="4">
      <t>ハンノウシリツ</t>
    </rPh>
    <rPh sb="4" eb="6">
      <t>ハンノウ</t>
    </rPh>
    <rPh sb="6" eb="7">
      <t>ニシ</t>
    </rPh>
    <rPh sb="7" eb="10">
      <t>チュウガッコウ</t>
    </rPh>
    <phoneticPr fontId="4"/>
  </si>
  <si>
    <t>日高市立高麗小中学校</t>
    <rPh sb="0" eb="2">
      <t>ヒダカ</t>
    </rPh>
    <rPh sb="2" eb="4">
      <t>シリツ</t>
    </rPh>
    <rPh sb="4" eb="6">
      <t>コウライ</t>
    </rPh>
    <rPh sb="6" eb="7">
      <t>ショウ</t>
    </rPh>
    <rPh sb="7" eb="10">
      <t>チュウガッコウ</t>
    </rPh>
    <phoneticPr fontId="4"/>
  </si>
  <si>
    <t>日高市高麗
小中学校</t>
    <rPh sb="0" eb="3">
      <t>ヒダカシ</t>
    </rPh>
    <rPh sb="3" eb="5">
      <t>コマ</t>
    </rPh>
    <rPh sb="6" eb="7">
      <t>ショウ</t>
    </rPh>
    <rPh sb="7" eb="10">
      <t>チュウガッコウ</t>
    </rPh>
    <phoneticPr fontId="4"/>
  </si>
  <si>
    <t>日高総合公園
グラウンド</t>
    <rPh sb="0" eb="2">
      <t>ヒダカ</t>
    </rPh>
    <rPh sb="2" eb="4">
      <t>ソウゴウ</t>
    </rPh>
    <rPh sb="4" eb="6">
      <t>コウエン</t>
    </rPh>
    <phoneticPr fontId="4"/>
  </si>
  <si>
    <t>日高市役所</t>
    <rPh sb="0" eb="2">
      <t>ヒダカ</t>
    </rPh>
    <rPh sb="2" eb="5">
      <t>シヤクショ</t>
    </rPh>
    <phoneticPr fontId="4"/>
  </si>
  <si>
    <t>名栗スポーツ広場</t>
    <rPh sb="0" eb="2">
      <t>ナグリ</t>
    </rPh>
    <rPh sb="6" eb="8">
      <t>ヒロバ</t>
    </rPh>
    <phoneticPr fontId="4"/>
  </si>
  <si>
    <t>飯能市役所</t>
    <rPh sb="0" eb="2">
      <t>ハンノウ</t>
    </rPh>
    <rPh sb="2" eb="5">
      <t>シヤクショ</t>
    </rPh>
    <phoneticPr fontId="4"/>
  </si>
  <si>
    <t>飯能市立奥武蔵小学校</t>
    <rPh sb="0" eb="4">
      <t>ハンノウシリツ</t>
    </rPh>
    <rPh sb="4" eb="5">
      <t>オク</t>
    </rPh>
    <rPh sb="5" eb="7">
      <t>ムサシ</t>
    </rPh>
    <rPh sb="7" eb="10">
      <t>ショウガッコウ</t>
    </rPh>
    <phoneticPr fontId="4"/>
  </si>
  <si>
    <t>堀兼・上赤坂公園</t>
    <rPh sb="0" eb="1">
      <t>ホリ</t>
    </rPh>
    <rPh sb="1" eb="2">
      <t>カ</t>
    </rPh>
    <rPh sb="3" eb="4">
      <t>カミ</t>
    </rPh>
    <rPh sb="4" eb="6">
      <t>アカサカ</t>
    </rPh>
    <rPh sb="6" eb="8">
      <t>コウエン</t>
    </rPh>
    <phoneticPr fontId="4"/>
  </si>
  <si>
    <t>狭山市
公園パートナーズ</t>
    <rPh sb="0" eb="3">
      <t>サヤマシ</t>
    </rPh>
    <rPh sb="4" eb="6">
      <t>コウエン</t>
    </rPh>
    <phoneticPr fontId="4"/>
  </si>
  <si>
    <t>狭山市
上奥富運動公園</t>
    <rPh sb="0" eb="3">
      <t>サヤマシ</t>
    </rPh>
    <rPh sb="4" eb="6">
      <t>カミオク</t>
    </rPh>
    <rPh sb="6" eb="7">
      <t>トミ</t>
    </rPh>
    <rPh sb="7" eb="11">
      <t>ウンドウコウエン</t>
    </rPh>
    <phoneticPr fontId="4"/>
  </si>
  <si>
    <t>西武市民運動公園</t>
    <rPh sb="0" eb="2">
      <t>セイブ</t>
    </rPh>
    <rPh sb="2" eb="4">
      <t>シミン</t>
    </rPh>
    <rPh sb="4" eb="6">
      <t>ウンドウ</t>
    </rPh>
    <rPh sb="6" eb="8">
      <t>コウエン</t>
    </rPh>
    <phoneticPr fontId="4"/>
  </si>
  <si>
    <t>入間市西武公民館</t>
    <rPh sb="0" eb="3">
      <t>イルマシ</t>
    </rPh>
    <rPh sb="3" eb="5">
      <t>セイブ</t>
    </rPh>
    <rPh sb="5" eb="8">
      <t>コウミンカン</t>
    </rPh>
    <phoneticPr fontId="4"/>
  </si>
  <si>
    <t>入間市運動公園</t>
    <rPh sb="0" eb="3">
      <t>イルマシ</t>
    </rPh>
    <rPh sb="3" eb="7">
      <t>ウンドウコウエン</t>
    </rPh>
    <phoneticPr fontId="4"/>
  </si>
  <si>
    <t>入間市振興公社</t>
    <rPh sb="0" eb="3">
      <t>イルマシ</t>
    </rPh>
    <rPh sb="3" eb="5">
      <t>シンコウ</t>
    </rPh>
    <rPh sb="5" eb="7">
      <t>コウシャ</t>
    </rPh>
    <phoneticPr fontId="4"/>
  </si>
  <si>
    <t>彩の森入間公園</t>
    <rPh sb="0" eb="1">
      <t>サイ</t>
    </rPh>
    <rPh sb="2" eb="3">
      <t>モリ</t>
    </rPh>
    <rPh sb="3" eb="5">
      <t>イルマ</t>
    </rPh>
    <rPh sb="5" eb="7">
      <t>コウエン</t>
    </rPh>
    <phoneticPr fontId="4"/>
  </si>
  <si>
    <t>彩の森入間公園
管理センター</t>
    <rPh sb="0" eb="1">
      <t>サイ</t>
    </rPh>
    <rPh sb="2" eb="3">
      <t>モリ</t>
    </rPh>
    <rPh sb="3" eb="5">
      <t>イルマ</t>
    </rPh>
    <rPh sb="5" eb="7">
      <t>コウエン</t>
    </rPh>
    <rPh sb="8" eb="10">
      <t>カンリ</t>
    </rPh>
    <phoneticPr fontId="4"/>
  </si>
  <si>
    <t>比企広域消防本部</t>
    <rPh sb="0" eb="2">
      <t>ヒキ</t>
    </rPh>
    <rPh sb="2" eb="4">
      <t>コウイキ</t>
    </rPh>
    <rPh sb="4" eb="6">
      <t>ショウボウ</t>
    </rPh>
    <rPh sb="6" eb="8">
      <t>ホンブ</t>
    </rPh>
    <phoneticPr fontId="4"/>
  </si>
  <si>
    <t>東松山陸上競技場</t>
    <rPh sb="0" eb="3">
      <t>ヒガシマツヤマ</t>
    </rPh>
    <rPh sb="3" eb="5">
      <t>リクジョウ</t>
    </rPh>
    <rPh sb="5" eb="8">
      <t>キョウギジョウ</t>
    </rPh>
    <phoneticPr fontId="4"/>
  </si>
  <si>
    <t>東松山市教育部
スポーツ課</t>
    <rPh sb="0" eb="3">
      <t>ヒガシマツヤマ</t>
    </rPh>
    <rPh sb="3" eb="4">
      <t>シ</t>
    </rPh>
    <rPh sb="4" eb="6">
      <t>キョウイク</t>
    </rPh>
    <rPh sb="6" eb="7">
      <t>ブ</t>
    </rPh>
    <rPh sb="12" eb="13">
      <t>カ</t>
    </rPh>
    <phoneticPr fontId="4"/>
  </si>
  <si>
    <t>小川町総合運動公園</t>
    <rPh sb="0" eb="3">
      <t>オガワマチ</t>
    </rPh>
    <rPh sb="3" eb="5">
      <t>ソウゴウ</t>
    </rPh>
    <rPh sb="5" eb="9">
      <t>ウンドウコウエン</t>
    </rPh>
    <phoneticPr fontId="4"/>
  </si>
  <si>
    <t>小川町役場</t>
    <rPh sb="0" eb="2">
      <t>オガワ</t>
    </rPh>
    <rPh sb="2" eb="5">
      <t>マチヤクバ</t>
    </rPh>
    <phoneticPr fontId="4"/>
  </si>
  <si>
    <t>小川町みどりが丘
中央公園</t>
    <rPh sb="0" eb="3">
      <t>オガワマチ</t>
    </rPh>
    <rPh sb="7" eb="8">
      <t>オカ</t>
    </rPh>
    <rPh sb="9" eb="11">
      <t>チュウオウ</t>
    </rPh>
    <rPh sb="11" eb="13">
      <t>コウエン</t>
    </rPh>
    <phoneticPr fontId="4"/>
  </si>
  <si>
    <t>ときがわ町
玉川総合運動公園</t>
    <rPh sb="4" eb="5">
      <t>マチ</t>
    </rPh>
    <rPh sb="6" eb="8">
      <t>タマガワ</t>
    </rPh>
    <rPh sb="8" eb="10">
      <t>ソウゴウ</t>
    </rPh>
    <phoneticPr fontId="4"/>
  </si>
  <si>
    <t>ときがわ町役場</t>
    <rPh sb="4" eb="5">
      <t>マチ</t>
    </rPh>
    <rPh sb="5" eb="7">
      <t>ヤクバ</t>
    </rPh>
    <phoneticPr fontId="4"/>
  </si>
  <si>
    <t>本郷第１球場</t>
    <rPh sb="0" eb="2">
      <t>ホンゴウ</t>
    </rPh>
    <rPh sb="2" eb="3">
      <t>ダイ</t>
    </rPh>
    <rPh sb="4" eb="6">
      <t>キュウジョウ</t>
    </rPh>
    <phoneticPr fontId="4"/>
  </si>
  <si>
    <t>ときがわ町役場　　　　　　　　　　</t>
    <rPh sb="4" eb="5">
      <t>マチ</t>
    </rPh>
    <rPh sb="5" eb="7">
      <t>ヤクバ</t>
    </rPh>
    <phoneticPr fontId="4"/>
  </si>
  <si>
    <t>滑川土塩球場</t>
    <rPh sb="0" eb="2">
      <t>ナメカワ</t>
    </rPh>
    <rPh sb="2" eb="3">
      <t>ツチ</t>
    </rPh>
    <rPh sb="3" eb="4">
      <t>シオ</t>
    </rPh>
    <rPh sb="4" eb="6">
      <t>キュウジョウ</t>
    </rPh>
    <phoneticPr fontId="4"/>
  </si>
  <si>
    <t>滑川町役場</t>
    <rPh sb="0" eb="2">
      <t>ナメカワ</t>
    </rPh>
    <rPh sb="2" eb="3">
      <t>マチ</t>
    </rPh>
    <rPh sb="3" eb="5">
      <t>ヤクバ</t>
    </rPh>
    <phoneticPr fontId="4"/>
  </si>
  <si>
    <t>吉見総合運動公園</t>
    <rPh sb="0" eb="2">
      <t>ヨシミ</t>
    </rPh>
    <rPh sb="2" eb="4">
      <t>ソウゴウ</t>
    </rPh>
    <rPh sb="4" eb="6">
      <t>ウンドウ</t>
    </rPh>
    <rPh sb="6" eb="8">
      <t>コウエン</t>
    </rPh>
    <phoneticPr fontId="4"/>
  </si>
  <si>
    <t>一般財団法人
公園財団</t>
    <rPh sb="0" eb="2">
      <t>イッパン</t>
    </rPh>
    <rPh sb="2" eb="4">
      <t>ザイダン</t>
    </rPh>
    <rPh sb="4" eb="6">
      <t>ホウジン</t>
    </rPh>
    <rPh sb="7" eb="9">
      <t>コウエン</t>
    </rPh>
    <rPh sb="9" eb="11">
      <t>ザイダン</t>
    </rPh>
    <phoneticPr fontId="4"/>
  </si>
  <si>
    <t>嵐山町営鎌形野球場</t>
    <rPh sb="0" eb="2">
      <t>ランザン</t>
    </rPh>
    <rPh sb="2" eb="4">
      <t>チョウエイ</t>
    </rPh>
    <rPh sb="4" eb="6">
      <t>カマガタ</t>
    </rPh>
    <rPh sb="6" eb="9">
      <t>ヤキュウジョウ</t>
    </rPh>
    <phoneticPr fontId="4"/>
  </si>
  <si>
    <t>嵐山町教育委員会</t>
    <rPh sb="0" eb="3">
      <t>ランザンマチ</t>
    </rPh>
    <rPh sb="3" eb="5">
      <t>キョウイク</t>
    </rPh>
    <rPh sb="5" eb="8">
      <t>イインカイ</t>
    </rPh>
    <phoneticPr fontId="4"/>
  </si>
  <si>
    <t>嵐山町総合運動公園</t>
    <rPh sb="0" eb="2">
      <t>ランザン</t>
    </rPh>
    <rPh sb="2" eb="3">
      <t>マチ</t>
    </rPh>
    <rPh sb="3" eb="5">
      <t>ソウゴウ</t>
    </rPh>
    <rPh sb="5" eb="9">
      <t>ウンドウコウエン</t>
    </rPh>
    <phoneticPr fontId="4"/>
  </si>
  <si>
    <t>嵐山町立七郷小学校</t>
    <rPh sb="0" eb="2">
      <t>ランザン</t>
    </rPh>
    <rPh sb="2" eb="4">
      <t>チョウリツ</t>
    </rPh>
    <rPh sb="4" eb="5">
      <t>ナナ</t>
    </rPh>
    <rPh sb="5" eb="6">
      <t>ゴウ</t>
    </rPh>
    <rPh sb="6" eb="9">
      <t>ショウガッコウ</t>
    </rPh>
    <phoneticPr fontId="4"/>
  </si>
  <si>
    <t>嵐山町役場</t>
    <rPh sb="0" eb="3">
      <t>ランザンマチ</t>
    </rPh>
    <rPh sb="3" eb="5">
      <t>ヤクバ</t>
    </rPh>
    <phoneticPr fontId="4"/>
  </si>
  <si>
    <t>可</t>
    <phoneticPr fontId="4"/>
  </si>
  <si>
    <t>ときがわ町西平
グランド</t>
    <rPh sb="4" eb="5">
      <t>マチ</t>
    </rPh>
    <rPh sb="5" eb="7">
      <t>ニシヒラ</t>
    </rPh>
    <phoneticPr fontId="4"/>
  </si>
  <si>
    <t>吉見訓練場</t>
    <rPh sb="0" eb="2">
      <t>ヨシミ</t>
    </rPh>
    <rPh sb="2" eb="5">
      <t>クンレンジョウ</t>
    </rPh>
    <phoneticPr fontId="4"/>
  </si>
  <si>
    <t>東松山県土整備
事務所</t>
    <rPh sb="0" eb="3">
      <t>ヒガシマツヤマ</t>
    </rPh>
    <rPh sb="3" eb="4">
      <t>ケン</t>
    </rPh>
    <rPh sb="4" eb="5">
      <t>ド</t>
    </rPh>
    <rPh sb="5" eb="7">
      <t>セイビ</t>
    </rPh>
    <rPh sb="8" eb="10">
      <t>ジム</t>
    </rPh>
    <rPh sb="10" eb="11">
      <t>ショ</t>
    </rPh>
    <phoneticPr fontId="4"/>
  </si>
  <si>
    <t>埼玉県南西部
消防局</t>
    <rPh sb="0" eb="3">
      <t>サイタマケン</t>
    </rPh>
    <rPh sb="3" eb="6">
      <t>ナンセイブ</t>
    </rPh>
    <rPh sb="7" eb="10">
      <t>ショウボウキョク</t>
    </rPh>
    <phoneticPr fontId="4"/>
  </si>
  <si>
    <t>朝霞市中央公園
陸上競技場</t>
    <rPh sb="0" eb="3">
      <t>アサカシ</t>
    </rPh>
    <rPh sb="3" eb="7">
      <t>チュウオウコウエン</t>
    </rPh>
    <rPh sb="8" eb="10">
      <t>リクジョウ</t>
    </rPh>
    <rPh sb="10" eb="13">
      <t>キョウギジョウ</t>
    </rPh>
    <phoneticPr fontId="4"/>
  </si>
  <si>
    <t>朝霞市役所</t>
    <rPh sb="0" eb="2">
      <t>アサカ</t>
    </rPh>
    <rPh sb="2" eb="5">
      <t>シヤクショ</t>
    </rPh>
    <phoneticPr fontId="4"/>
  </si>
  <si>
    <t>人工芝</t>
  </si>
  <si>
    <t>東洋大学朝霞キャン
パスグラウンド２　　　　　　　　　　　　　　　　　</t>
    <rPh sb="0" eb="2">
      <t>トウヨウ</t>
    </rPh>
    <rPh sb="2" eb="4">
      <t>ダイガク</t>
    </rPh>
    <rPh sb="4" eb="6">
      <t>アサカ</t>
    </rPh>
    <phoneticPr fontId="4"/>
  </si>
  <si>
    <t>東洋大学
防災センター</t>
    <rPh sb="0" eb="2">
      <t>トウヨウ</t>
    </rPh>
    <rPh sb="2" eb="4">
      <t>ダイガク</t>
    </rPh>
    <rPh sb="5" eb="7">
      <t>ボウサイ</t>
    </rPh>
    <phoneticPr fontId="4"/>
  </si>
  <si>
    <t>砂利</t>
    <rPh sb="0" eb="2">
      <t>ジャリ</t>
    </rPh>
    <phoneticPr fontId="4"/>
  </si>
  <si>
    <t>秋ヶ瀬運動公園
グラウンド第５野球場</t>
    <rPh sb="0" eb="3">
      <t>アキガセ</t>
    </rPh>
    <rPh sb="3" eb="5">
      <t>ウンドウ</t>
    </rPh>
    <rPh sb="5" eb="7">
      <t>コウエン</t>
    </rPh>
    <rPh sb="13" eb="14">
      <t>ダイ</t>
    </rPh>
    <rPh sb="15" eb="17">
      <t>ヤキュウ</t>
    </rPh>
    <phoneticPr fontId="4"/>
  </si>
  <si>
    <t>志木市教育委員会</t>
    <rPh sb="0" eb="3">
      <t>シキシ</t>
    </rPh>
    <rPh sb="3" eb="5">
      <t>キョウイク</t>
    </rPh>
    <rPh sb="5" eb="8">
      <t>イインカイ</t>
    </rPh>
    <phoneticPr fontId="4"/>
  </si>
  <si>
    <t>埼玉県新座防災基地</t>
    <rPh sb="0" eb="3">
      <t>サイタマケン</t>
    </rPh>
    <rPh sb="3" eb="5">
      <t>ニイザ</t>
    </rPh>
    <rPh sb="5" eb="7">
      <t>ボウサイ</t>
    </rPh>
    <rPh sb="7" eb="9">
      <t>キチ</t>
    </rPh>
    <phoneticPr fontId="4"/>
  </si>
  <si>
    <t>埼玉県災害対策課</t>
    <rPh sb="0" eb="2">
      <t>サイタマ</t>
    </rPh>
    <rPh sb="2" eb="3">
      <t>ケン</t>
    </rPh>
    <rPh sb="3" eb="5">
      <t>サイガイ</t>
    </rPh>
    <rPh sb="5" eb="7">
      <t>タイサク</t>
    </rPh>
    <rPh sb="7" eb="8">
      <t>カ</t>
    </rPh>
    <phoneticPr fontId="4"/>
  </si>
  <si>
    <t>否</t>
    <phoneticPr fontId="4"/>
  </si>
  <si>
    <t>新座市総合運動公園</t>
    <rPh sb="0" eb="3">
      <t>ニイザシ</t>
    </rPh>
    <rPh sb="3" eb="5">
      <t>ソウゴウ</t>
    </rPh>
    <rPh sb="5" eb="9">
      <t>ウンドウコウエン</t>
    </rPh>
    <phoneticPr fontId="4"/>
  </si>
  <si>
    <t>総合運動公園
管理事務所</t>
    <rPh sb="0" eb="2">
      <t>ソウゴウ</t>
    </rPh>
    <rPh sb="2" eb="4">
      <t>ウンドウ</t>
    </rPh>
    <rPh sb="4" eb="6">
      <t>コウエン</t>
    </rPh>
    <rPh sb="7" eb="9">
      <t>カンリ</t>
    </rPh>
    <rPh sb="9" eb="12">
      <t>ジムショ</t>
    </rPh>
    <phoneticPr fontId="4"/>
  </si>
  <si>
    <t>和光市荒川河川敷</t>
    <rPh sb="0" eb="3">
      <t>ワコウシ</t>
    </rPh>
    <rPh sb="3" eb="5">
      <t>アラカワ</t>
    </rPh>
    <rPh sb="5" eb="7">
      <t>カセン</t>
    </rPh>
    <rPh sb="7" eb="8">
      <t>シ</t>
    </rPh>
    <phoneticPr fontId="4"/>
  </si>
  <si>
    <t>和光市役所</t>
    <rPh sb="0" eb="2">
      <t>ワコウ</t>
    </rPh>
    <rPh sb="2" eb="5">
      <t>シヤクショ</t>
    </rPh>
    <phoneticPr fontId="4"/>
  </si>
  <si>
    <t>砂地</t>
  </si>
  <si>
    <t>和光市立第３中学校</t>
    <rPh sb="0" eb="3">
      <t>ワコウシ</t>
    </rPh>
    <rPh sb="3" eb="4">
      <t>リツ</t>
    </rPh>
    <rPh sb="4" eb="5">
      <t>ダイ</t>
    </rPh>
    <rPh sb="6" eb="9">
      <t>チュウガッコウ</t>
    </rPh>
    <phoneticPr fontId="4"/>
  </si>
  <si>
    <t>和光市教育委員会</t>
    <rPh sb="0" eb="3">
      <t>ワコウシ</t>
    </rPh>
    <rPh sb="3" eb="5">
      <t>キョウイク</t>
    </rPh>
    <rPh sb="5" eb="8">
      <t>イインカイ</t>
    </rPh>
    <phoneticPr fontId="4"/>
  </si>
  <si>
    <t>坂戸・鶴ヶ島消防
組合消防本部</t>
    <rPh sb="0" eb="2">
      <t>サカド</t>
    </rPh>
    <rPh sb="3" eb="6">
      <t>ツルガシマ</t>
    </rPh>
    <rPh sb="6" eb="8">
      <t>ショウボウ</t>
    </rPh>
    <rPh sb="9" eb="11">
      <t>クミアイ</t>
    </rPh>
    <rPh sb="11" eb="13">
      <t>ショウボウ</t>
    </rPh>
    <rPh sb="13" eb="15">
      <t>ホンブ</t>
    </rPh>
    <phoneticPr fontId="4"/>
  </si>
  <si>
    <t>坂戸市民運動公園</t>
    <rPh sb="0" eb="3">
      <t>サカドシ</t>
    </rPh>
    <rPh sb="3" eb="4">
      <t>ミン</t>
    </rPh>
    <rPh sb="4" eb="8">
      <t>ウンドウコウエン</t>
    </rPh>
    <phoneticPr fontId="4"/>
  </si>
  <si>
    <t>鶴ヶ島運動公園
（多目的広場B）</t>
    <rPh sb="0" eb="3">
      <t>ツルガシマ</t>
    </rPh>
    <rPh sb="3" eb="5">
      <t>ウンドウ</t>
    </rPh>
    <rPh sb="5" eb="7">
      <t>コウエン</t>
    </rPh>
    <rPh sb="9" eb="12">
      <t>タモクテキ</t>
    </rPh>
    <rPh sb="12" eb="14">
      <t>ヒロバ</t>
    </rPh>
    <phoneticPr fontId="4"/>
  </si>
  <si>
    <t>鶴ヶ島市役所</t>
    <rPh sb="0" eb="3">
      <t>ツルガシマ</t>
    </rPh>
    <rPh sb="3" eb="6">
      <t>シヤクショ</t>
    </rPh>
    <phoneticPr fontId="4"/>
  </si>
  <si>
    <t>第８－１４表　飛行場外離着陸場一覧表(３／５）</t>
    <rPh sb="0" eb="1">
      <t>ダイ</t>
    </rPh>
    <rPh sb="5" eb="6">
      <t>ヒョウ</t>
    </rPh>
    <phoneticPr fontId="4"/>
  </si>
  <si>
    <t>入間東部地区
事務組合消防本部</t>
    <rPh sb="7" eb="9">
      <t>ジム</t>
    </rPh>
    <phoneticPr fontId="4"/>
  </si>
  <si>
    <t>ふじみ野市運動公園（野球場）</t>
    <rPh sb="3" eb="4">
      <t>ノ</t>
    </rPh>
    <rPh sb="4" eb="5">
      <t>シ</t>
    </rPh>
    <rPh sb="5" eb="9">
      <t>ウンドウコウエン</t>
    </rPh>
    <rPh sb="10" eb="13">
      <t>ヤキュウジョウ</t>
    </rPh>
    <phoneticPr fontId="4"/>
  </si>
  <si>
    <t>ふじみ野市運動
公園施設管理公社</t>
    <rPh sb="3" eb="4">
      <t>ノ</t>
    </rPh>
    <rPh sb="4" eb="5">
      <t>シ</t>
    </rPh>
    <rPh sb="5" eb="7">
      <t>ウンドウ</t>
    </rPh>
    <rPh sb="8" eb="10">
      <t>コウエン</t>
    </rPh>
    <rPh sb="10" eb="12">
      <t>シセツ</t>
    </rPh>
    <rPh sb="12" eb="14">
      <t>カンリ</t>
    </rPh>
    <rPh sb="14" eb="16">
      <t>コウシャ</t>
    </rPh>
    <phoneticPr fontId="4"/>
  </si>
  <si>
    <t>埼玉県立
富士見高等学校</t>
    <rPh sb="0" eb="4">
      <t>サイタマケンリツ</t>
    </rPh>
    <rPh sb="5" eb="8">
      <t>フジミ</t>
    </rPh>
    <rPh sb="8" eb="10">
      <t>コウトウ</t>
    </rPh>
    <rPh sb="10" eb="12">
      <t>ガッコウ</t>
    </rPh>
    <phoneticPr fontId="4"/>
  </si>
  <si>
    <t>ふじみ野市
荒川運動公園</t>
    <rPh sb="3" eb="4">
      <t>ノ</t>
    </rPh>
    <rPh sb="4" eb="5">
      <t>シ</t>
    </rPh>
    <rPh sb="6" eb="8">
      <t>アラカワ</t>
    </rPh>
    <rPh sb="8" eb="12">
      <t>ウンドウコウエン</t>
    </rPh>
    <phoneticPr fontId="4"/>
  </si>
  <si>
    <t>ふじみ野市役所</t>
    <rPh sb="3" eb="4">
      <t>ノ</t>
    </rPh>
    <rPh sb="4" eb="7">
      <t>シヤクショ</t>
    </rPh>
    <phoneticPr fontId="4"/>
  </si>
  <si>
    <t>埼玉県立
ふじみ野高等学校</t>
    <rPh sb="0" eb="4">
      <t>サイタマケンリツ</t>
    </rPh>
    <rPh sb="8" eb="9">
      <t>ノ</t>
    </rPh>
    <rPh sb="9" eb="11">
      <t>コウトウ</t>
    </rPh>
    <rPh sb="11" eb="13">
      <t>ガッコウ</t>
    </rPh>
    <phoneticPr fontId="4"/>
  </si>
  <si>
    <t>埼玉県立ふじみ野高等学校</t>
    <rPh sb="0" eb="2">
      <t>サイタマ</t>
    </rPh>
    <rPh sb="2" eb="4">
      <t>ケンリツ</t>
    </rPh>
    <rPh sb="7" eb="8">
      <t>ノ</t>
    </rPh>
    <rPh sb="8" eb="10">
      <t>コウトウ</t>
    </rPh>
    <rPh sb="10" eb="12">
      <t>ガッコウ</t>
    </rPh>
    <phoneticPr fontId="4"/>
  </si>
  <si>
    <t>入間東部地区
事務組合消防訓練場</t>
    <rPh sb="0" eb="2">
      <t>イルマ</t>
    </rPh>
    <rPh sb="2" eb="4">
      <t>トウブ</t>
    </rPh>
    <rPh sb="4" eb="6">
      <t>チク</t>
    </rPh>
    <rPh sb="7" eb="9">
      <t>ジム</t>
    </rPh>
    <rPh sb="9" eb="11">
      <t>クミアイ</t>
    </rPh>
    <rPh sb="11" eb="13">
      <t>ショウボウ</t>
    </rPh>
    <rPh sb="13" eb="15">
      <t>クンレン</t>
    </rPh>
    <rPh sb="15" eb="16">
      <t>ジョウ</t>
    </rPh>
    <phoneticPr fontId="4"/>
  </si>
  <si>
    <t>入間東部地区
事務組合</t>
    <rPh sb="0" eb="2">
      <t>イルマ</t>
    </rPh>
    <rPh sb="2" eb="4">
      <t>トウブ</t>
    </rPh>
    <rPh sb="4" eb="6">
      <t>チク</t>
    </rPh>
    <rPh sb="7" eb="9">
      <t>ジム</t>
    </rPh>
    <rPh sb="9" eb="11">
      <t>クミアイ</t>
    </rPh>
    <phoneticPr fontId="4"/>
  </si>
  <si>
    <t>ゴムチップ舗装</t>
    <rPh sb="5" eb="7">
      <t>ホソウ</t>
    </rPh>
    <phoneticPr fontId="4"/>
  </si>
  <si>
    <t>三芳町運動公園
グランド</t>
    <rPh sb="3" eb="5">
      <t>ウンドウ</t>
    </rPh>
    <rPh sb="5" eb="7">
      <t>コウエン</t>
    </rPh>
    <phoneticPr fontId="4"/>
  </si>
  <si>
    <t>三芳町役場</t>
    <phoneticPr fontId="4"/>
  </si>
  <si>
    <t>西入間広域
消防組合消防本部</t>
    <phoneticPr fontId="4"/>
  </si>
  <si>
    <t>毛呂山町毛呂山中学校</t>
    <rPh sb="0" eb="3">
      <t>モロヤマ</t>
    </rPh>
    <rPh sb="3" eb="4">
      <t>マチ</t>
    </rPh>
    <rPh sb="4" eb="7">
      <t>モロヤマ</t>
    </rPh>
    <rPh sb="7" eb="10">
      <t>チュウガッコウ</t>
    </rPh>
    <phoneticPr fontId="4"/>
  </si>
  <si>
    <t>毛呂山町毛呂山
中学校</t>
    <rPh sb="0" eb="3">
      <t>モロヤマ</t>
    </rPh>
    <rPh sb="3" eb="4">
      <t>マチ</t>
    </rPh>
    <rPh sb="4" eb="7">
      <t>モロヤマ</t>
    </rPh>
    <rPh sb="8" eb="11">
      <t>チュウガッコウ</t>
    </rPh>
    <phoneticPr fontId="4"/>
  </si>
  <si>
    <t>鳩山町立鳩山中学校</t>
    <rPh sb="0" eb="2">
      <t>ハトヤマ</t>
    </rPh>
    <rPh sb="2" eb="4">
      <t>チョウリツ</t>
    </rPh>
    <rPh sb="4" eb="6">
      <t>ハトヤマ</t>
    </rPh>
    <rPh sb="6" eb="9">
      <t>チュウガッコウ</t>
    </rPh>
    <phoneticPr fontId="4"/>
  </si>
  <si>
    <t>07</t>
    <phoneticPr fontId="4"/>
  </si>
  <si>
    <t>鳩山町教育委員会</t>
    <rPh sb="0" eb="2">
      <t>ハトヤマ</t>
    </rPh>
    <rPh sb="2" eb="3">
      <t>マチ</t>
    </rPh>
    <rPh sb="3" eb="5">
      <t>キョウイク</t>
    </rPh>
    <rPh sb="5" eb="8">
      <t>イインカイ</t>
    </rPh>
    <phoneticPr fontId="4"/>
  </si>
  <si>
    <t>毛呂山町立
泉野小学校</t>
    <rPh sb="0" eb="3">
      <t>モロヤマ</t>
    </rPh>
    <rPh sb="3" eb="5">
      <t>チョウリツ</t>
    </rPh>
    <rPh sb="6" eb="8">
      <t>イズミノ</t>
    </rPh>
    <rPh sb="8" eb="11">
      <t>ショウガッコウ</t>
    </rPh>
    <phoneticPr fontId="4"/>
  </si>
  <si>
    <t>毛呂山町町役場</t>
    <rPh sb="0" eb="4">
      <t>モロヤママチ</t>
    </rPh>
    <rPh sb="4" eb="7">
      <t>マチヤクバ</t>
    </rPh>
    <phoneticPr fontId="4"/>
  </si>
  <si>
    <t>オーパークおごせ</t>
    <phoneticPr fontId="4"/>
  </si>
  <si>
    <t>㈱温泉道場</t>
    <rPh sb="1" eb="3">
      <t>オンセン</t>
    </rPh>
    <rPh sb="3" eb="5">
      <t>ドウジョウ</t>
    </rPh>
    <phoneticPr fontId="4"/>
  </si>
  <si>
    <t>越生町運動公園
野球場</t>
    <rPh sb="0" eb="2">
      <t>オゴセ</t>
    </rPh>
    <rPh sb="2" eb="3">
      <t>マチ</t>
    </rPh>
    <rPh sb="3" eb="5">
      <t>ウンドウ</t>
    </rPh>
    <rPh sb="5" eb="7">
      <t>コウエン</t>
    </rPh>
    <rPh sb="8" eb="11">
      <t>ヤキュウジョウ</t>
    </rPh>
    <phoneticPr fontId="4"/>
  </si>
  <si>
    <t>越生町中央公民館</t>
    <rPh sb="0" eb="3">
      <t>オゴセマチ</t>
    </rPh>
    <rPh sb="3" eb="5">
      <t>チュウオウ</t>
    </rPh>
    <rPh sb="5" eb="8">
      <t>コウミンカン</t>
    </rPh>
    <phoneticPr fontId="4"/>
  </si>
  <si>
    <t>可</t>
    <rPh sb="0" eb="1">
      <t>カ</t>
    </rPh>
    <phoneticPr fontId="4"/>
  </si>
  <si>
    <t>熊谷市消防本部</t>
    <rPh sb="2" eb="3">
      <t>シ</t>
    </rPh>
    <phoneticPr fontId="4"/>
  </si>
  <si>
    <t>熊谷防災基地</t>
    <rPh sb="0" eb="2">
      <t>クマガヤ</t>
    </rPh>
    <rPh sb="2" eb="4">
      <t>ボウサイ</t>
    </rPh>
    <rPh sb="4" eb="6">
      <t>キチ</t>
    </rPh>
    <phoneticPr fontId="4"/>
  </si>
  <si>
    <t>熊谷県土整備事務所</t>
    <rPh sb="0" eb="2">
      <t>クマガヤ</t>
    </rPh>
    <rPh sb="2" eb="4">
      <t>ケンド</t>
    </rPh>
    <rPh sb="4" eb="6">
      <t>セイビ</t>
    </rPh>
    <rPh sb="6" eb="9">
      <t>ジムショ</t>
    </rPh>
    <phoneticPr fontId="4"/>
  </si>
  <si>
    <t>妻沼運動公園野球場</t>
    <rPh sb="0" eb="2">
      <t>メヌマ</t>
    </rPh>
    <rPh sb="2" eb="4">
      <t>ウンドウ</t>
    </rPh>
    <rPh sb="4" eb="6">
      <t>コウエン</t>
    </rPh>
    <rPh sb="6" eb="9">
      <t>ヤキュウジョウ</t>
    </rPh>
    <phoneticPr fontId="4"/>
  </si>
  <si>
    <t>妻沼運動公園
管理事務所</t>
    <rPh sb="0" eb="2">
      <t>メヌマ</t>
    </rPh>
    <rPh sb="2" eb="4">
      <t>ウンドウ</t>
    </rPh>
    <rPh sb="4" eb="6">
      <t>コウエン</t>
    </rPh>
    <rPh sb="7" eb="9">
      <t>カンリ</t>
    </rPh>
    <rPh sb="9" eb="11">
      <t>ジム</t>
    </rPh>
    <rPh sb="11" eb="12">
      <t>ショ</t>
    </rPh>
    <phoneticPr fontId="4"/>
  </si>
  <si>
    <t>福川河川水防
ステーション</t>
    <rPh sb="0" eb="2">
      <t>フクカワ</t>
    </rPh>
    <rPh sb="2" eb="4">
      <t>カセン</t>
    </rPh>
    <rPh sb="4" eb="6">
      <t>スイボウ</t>
    </rPh>
    <phoneticPr fontId="4"/>
  </si>
  <si>
    <t>熊谷市役所</t>
    <rPh sb="0" eb="2">
      <t>クマガヤ</t>
    </rPh>
    <rPh sb="2" eb="5">
      <t>シヤクショ</t>
    </rPh>
    <phoneticPr fontId="4"/>
  </si>
  <si>
    <t>江南総合公園</t>
    <rPh sb="0" eb="2">
      <t>コウナン</t>
    </rPh>
    <rPh sb="2" eb="4">
      <t>ソウゴウ</t>
    </rPh>
    <rPh sb="4" eb="6">
      <t>コウエン</t>
    </rPh>
    <phoneticPr fontId="4"/>
  </si>
  <si>
    <t>行田市消防本部</t>
    <phoneticPr fontId="4"/>
  </si>
  <si>
    <t>行田市消防本部</t>
    <rPh sb="0" eb="3">
      <t>ギョウダシ</t>
    </rPh>
    <rPh sb="3" eb="5">
      <t>ショウボウ</t>
    </rPh>
    <rPh sb="5" eb="7">
      <t>ホンブ</t>
    </rPh>
    <phoneticPr fontId="4"/>
  </si>
  <si>
    <t>行田市消防本部</t>
    <rPh sb="0" eb="2">
      <t>ギョウダ</t>
    </rPh>
    <rPh sb="2" eb="3">
      <t>シ</t>
    </rPh>
    <rPh sb="3" eb="5">
      <t>ショウボウ</t>
    </rPh>
    <rPh sb="5" eb="7">
      <t>ホンブ</t>
    </rPh>
    <phoneticPr fontId="4"/>
  </si>
  <si>
    <t>行田市総合公園</t>
    <rPh sb="0" eb="3">
      <t>ギョウダシ</t>
    </rPh>
    <rPh sb="3" eb="5">
      <t>ソウゴウ</t>
    </rPh>
    <rPh sb="5" eb="7">
      <t>コウエン</t>
    </rPh>
    <phoneticPr fontId="4"/>
  </si>
  <si>
    <t>行田市役所</t>
    <rPh sb="0" eb="2">
      <t>ギョウダ</t>
    </rPh>
    <rPh sb="2" eb="5">
      <t>シヤクショ</t>
    </rPh>
    <phoneticPr fontId="4"/>
  </si>
  <si>
    <t>行田市立
南河原中学校</t>
    <rPh sb="0" eb="2">
      <t>ギョウダ</t>
    </rPh>
    <rPh sb="2" eb="3">
      <t>シ</t>
    </rPh>
    <rPh sb="3" eb="4">
      <t>リツ</t>
    </rPh>
    <rPh sb="5" eb="8">
      <t>ミナミガワラ</t>
    </rPh>
    <rPh sb="8" eb="11">
      <t>チュウガッコウ</t>
    </rPh>
    <phoneticPr fontId="4"/>
  </si>
  <si>
    <t>行田総合病院</t>
    <rPh sb="0" eb="2">
      <t>ギョウダ</t>
    </rPh>
    <rPh sb="2" eb="4">
      <t>ソウゴウ</t>
    </rPh>
    <rPh sb="4" eb="6">
      <t>ビョウイン</t>
    </rPh>
    <phoneticPr fontId="4"/>
  </si>
  <si>
    <t>秩父消防本部</t>
    <phoneticPr fontId="4"/>
  </si>
  <si>
    <t>秩父市営聖地公園</t>
    <rPh sb="0" eb="2">
      <t>チチブ</t>
    </rPh>
    <rPh sb="2" eb="4">
      <t>シエイ</t>
    </rPh>
    <rPh sb="4" eb="6">
      <t>セイチ</t>
    </rPh>
    <rPh sb="6" eb="8">
      <t>コウエン</t>
    </rPh>
    <phoneticPr fontId="4"/>
  </si>
  <si>
    <t>秩父市役所</t>
    <rPh sb="0" eb="2">
      <t>チチブ</t>
    </rPh>
    <rPh sb="2" eb="5">
      <t>シヤクショ</t>
    </rPh>
    <phoneticPr fontId="4"/>
  </si>
  <si>
    <t>旧小鹿野町立
三田川中学校</t>
    <rPh sb="0" eb="1">
      <t>キュウ</t>
    </rPh>
    <rPh sb="1" eb="4">
      <t>オガノ</t>
    </rPh>
    <rPh sb="4" eb="6">
      <t>チョウリツ</t>
    </rPh>
    <rPh sb="7" eb="8">
      <t>サン</t>
    </rPh>
    <rPh sb="8" eb="9">
      <t>タ</t>
    </rPh>
    <rPh sb="9" eb="10">
      <t>カワ</t>
    </rPh>
    <rPh sb="10" eb="13">
      <t>チュウガッコウ</t>
    </rPh>
    <phoneticPr fontId="4"/>
  </si>
  <si>
    <t>小鹿野町社会教育課</t>
    <rPh sb="0" eb="4">
      <t>オガノマチ</t>
    </rPh>
    <rPh sb="4" eb="6">
      <t>シャカイ</t>
    </rPh>
    <rPh sb="6" eb="8">
      <t>キョウイク</t>
    </rPh>
    <rPh sb="8" eb="9">
      <t>カ</t>
    </rPh>
    <phoneticPr fontId="4"/>
  </si>
  <si>
    <t>埼玉県秩父防災基地</t>
    <rPh sb="0" eb="3">
      <t>サイタマケン</t>
    </rPh>
    <rPh sb="3" eb="5">
      <t>チチブ</t>
    </rPh>
    <rPh sb="5" eb="7">
      <t>ボウサイ</t>
    </rPh>
    <rPh sb="7" eb="9">
      <t>キチ</t>
    </rPh>
    <phoneticPr fontId="4"/>
  </si>
  <si>
    <t>秩父ミューズパーク</t>
    <rPh sb="0" eb="2">
      <t>チチブ</t>
    </rPh>
    <phoneticPr fontId="4"/>
  </si>
  <si>
    <t>ＰＩＣＡ秩父</t>
    <rPh sb="4" eb="6">
      <t>チチブ</t>
    </rPh>
    <phoneticPr fontId="4"/>
  </si>
  <si>
    <t>長瀞町営グランド</t>
    <rPh sb="0" eb="2">
      <t>ナガトロ</t>
    </rPh>
    <rPh sb="2" eb="4">
      <t>チョウエイ</t>
    </rPh>
    <phoneticPr fontId="4"/>
  </si>
  <si>
    <t>長瀞町役場</t>
    <rPh sb="0" eb="2">
      <t>ナガトロ</t>
    </rPh>
    <rPh sb="2" eb="3">
      <t>マチ</t>
    </rPh>
    <rPh sb="3" eb="5">
      <t>ヤクバ</t>
    </rPh>
    <phoneticPr fontId="4"/>
  </si>
  <si>
    <t>皆野スポーツ公園</t>
    <rPh sb="0" eb="2">
      <t>ミナノ</t>
    </rPh>
    <rPh sb="6" eb="8">
      <t>コウエン</t>
    </rPh>
    <phoneticPr fontId="4"/>
  </si>
  <si>
    <t>皆野町役場</t>
    <rPh sb="0" eb="2">
      <t>ミナノ</t>
    </rPh>
    <rPh sb="2" eb="5">
      <t>マチヤクバ</t>
    </rPh>
    <phoneticPr fontId="4"/>
  </si>
  <si>
    <t>横瀬町民グランド</t>
    <rPh sb="0" eb="2">
      <t>ヨコセ</t>
    </rPh>
    <rPh sb="2" eb="3">
      <t>マチ</t>
    </rPh>
    <rPh sb="3" eb="4">
      <t>ミン</t>
    </rPh>
    <phoneticPr fontId="4"/>
  </si>
  <si>
    <t>横瀬町役場</t>
    <rPh sb="0" eb="2">
      <t>ヨコセ</t>
    </rPh>
    <rPh sb="2" eb="3">
      <t>マチ</t>
    </rPh>
    <rPh sb="3" eb="5">
      <t>ヤクバ</t>
    </rPh>
    <phoneticPr fontId="4"/>
  </si>
  <si>
    <t>吉田取方
イベント広場</t>
    <rPh sb="0" eb="2">
      <t>ヨシダ</t>
    </rPh>
    <rPh sb="2" eb="3">
      <t>ト</t>
    </rPh>
    <rPh sb="3" eb="4">
      <t>カタ</t>
    </rPh>
    <rPh sb="9" eb="11">
      <t>ヒロバ</t>
    </rPh>
    <phoneticPr fontId="4"/>
  </si>
  <si>
    <t>旧自治セミナーハウス
付属スポーツ施設</t>
    <rPh sb="0" eb="1">
      <t>キュウ</t>
    </rPh>
    <rPh sb="1" eb="3">
      <t>ジチ</t>
    </rPh>
    <rPh sb="11" eb="13">
      <t>フゾク</t>
    </rPh>
    <rPh sb="17" eb="19">
      <t>シセツ</t>
    </rPh>
    <phoneticPr fontId="4"/>
  </si>
  <si>
    <t>埼玉県管財課</t>
    <rPh sb="0" eb="3">
      <t>サイタマケン</t>
    </rPh>
    <rPh sb="3" eb="6">
      <t>カンザイカ</t>
    </rPh>
    <phoneticPr fontId="4"/>
  </si>
  <si>
    <t>三峰山ヘリポート</t>
    <rPh sb="0" eb="2">
      <t>ミツミネ</t>
    </rPh>
    <rPh sb="2" eb="3">
      <t>ヤマ</t>
    </rPh>
    <phoneticPr fontId="4"/>
  </si>
  <si>
    <t>出会いの丘</t>
    <rPh sb="0" eb="2">
      <t>デア</t>
    </rPh>
    <rPh sb="4" eb="5">
      <t>オカ</t>
    </rPh>
    <phoneticPr fontId="4"/>
  </si>
  <si>
    <t>秩父県土整備事務所</t>
    <rPh sb="0" eb="2">
      <t>チチブ</t>
    </rPh>
    <rPh sb="2" eb="3">
      <t>ケン</t>
    </rPh>
    <rPh sb="3" eb="4">
      <t>ツチ</t>
    </rPh>
    <rPh sb="4" eb="6">
      <t>セイビ</t>
    </rPh>
    <rPh sb="6" eb="9">
      <t>ジムショ</t>
    </rPh>
    <phoneticPr fontId="4"/>
  </si>
  <si>
    <t>両神</t>
    <rPh sb="0" eb="2">
      <t>リョウカミ</t>
    </rPh>
    <phoneticPr fontId="4"/>
  </si>
  <si>
    <t>小鹿野町役場</t>
    <rPh sb="0" eb="3">
      <t>オガノ</t>
    </rPh>
    <rPh sb="3" eb="6">
      <t>マチヤクバ</t>
    </rPh>
    <phoneticPr fontId="4"/>
  </si>
  <si>
    <t>影森河川敷</t>
    <rPh sb="0" eb="2">
      <t>カゲモリ</t>
    </rPh>
    <rPh sb="2" eb="5">
      <t>カセンシキ</t>
    </rPh>
    <phoneticPr fontId="4"/>
  </si>
  <si>
    <t>滝沢園地駐車場</t>
    <rPh sb="0" eb="2">
      <t>タキザワ</t>
    </rPh>
    <rPh sb="2" eb="3">
      <t>エン</t>
    </rPh>
    <rPh sb="3" eb="4">
      <t>チ</t>
    </rPh>
    <rPh sb="4" eb="7">
      <t>チュウシャジョウ</t>
    </rPh>
    <phoneticPr fontId="4"/>
  </si>
  <si>
    <t>大滝栃本</t>
    <rPh sb="0" eb="2">
      <t>オオタキ</t>
    </rPh>
    <rPh sb="2" eb="4">
      <t>トチモト</t>
    </rPh>
    <phoneticPr fontId="4"/>
  </si>
  <si>
    <t>秩父市役所
大滝総合支所</t>
    <rPh sb="0" eb="2">
      <t>チチブ</t>
    </rPh>
    <rPh sb="2" eb="5">
      <t>シヤクショ</t>
    </rPh>
    <rPh sb="6" eb="8">
      <t>オオタキ</t>
    </rPh>
    <rPh sb="8" eb="10">
      <t>ソウゴウ</t>
    </rPh>
    <rPh sb="10" eb="12">
      <t>シショ</t>
    </rPh>
    <phoneticPr fontId="4"/>
  </si>
  <si>
    <t>吉田太田部</t>
    <rPh sb="0" eb="2">
      <t>ヨシダ</t>
    </rPh>
    <rPh sb="2" eb="5">
      <t>オオタブ</t>
    </rPh>
    <phoneticPr fontId="4"/>
  </si>
  <si>
    <t>秩父市役所
吉田総合支所</t>
    <rPh sb="0" eb="2">
      <t>チチブ</t>
    </rPh>
    <rPh sb="2" eb="5">
      <t>シヤクショ</t>
    </rPh>
    <rPh sb="6" eb="8">
      <t>ヨシダ</t>
    </rPh>
    <rPh sb="8" eb="10">
      <t>ソウゴウ</t>
    </rPh>
    <rPh sb="10" eb="12">
      <t>シショ</t>
    </rPh>
    <phoneticPr fontId="4"/>
  </si>
  <si>
    <t>秩父病院</t>
    <rPh sb="0" eb="2">
      <t>チチブ</t>
    </rPh>
    <rPh sb="2" eb="4">
      <t>ビョウイン</t>
    </rPh>
    <phoneticPr fontId="4"/>
  </si>
  <si>
    <t>医療法人花仁会
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4"/>
  </si>
  <si>
    <t>コンクリート</t>
    <phoneticPr fontId="4"/>
  </si>
  <si>
    <t>第８－１４表　飛行場外離着陸場一覧表(４／５）</t>
    <rPh sb="0" eb="1">
      <t>ダイ</t>
    </rPh>
    <rPh sb="5" eb="6">
      <t>ヒョウ</t>
    </rPh>
    <phoneticPr fontId="4"/>
  </si>
  <si>
    <t>児玉郡市広域
消防本部</t>
    <rPh sb="0" eb="2">
      <t>コダマ</t>
    </rPh>
    <rPh sb="2" eb="3">
      <t>グン</t>
    </rPh>
    <rPh sb="3" eb="4">
      <t>シ</t>
    </rPh>
    <rPh sb="4" eb="6">
      <t>コウイキ</t>
    </rPh>
    <rPh sb="7" eb="9">
      <t>ショウボウ</t>
    </rPh>
    <rPh sb="9" eb="11">
      <t>ホンブ</t>
    </rPh>
    <phoneticPr fontId="4"/>
  </si>
  <si>
    <t>神川ゆーゆーランド</t>
    <rPh sb="0" eb="2">
      <t>カミカワ</t>
    </rPh>
    <phoneticPr fontId="4"/>
  </si>
  <si>
    <t>神川町役場</t>
    <rPh sb="0" eb="1">
      <t>カミ</t>
    </rPh>
    <rPh sb="1" eb="2">
      <t>カワ</t>
    </rPh>
    <rPh sb="2" eb="3">
      <t>チョウ</t>
    </rPh>
    <rPh sb="3" eb="5">
      <t>ヤクバ</t>
    </rPh>
    <phoneticPr fontId="4"/>
  </si>
  <si>
    <t>忍保グラウンド公園</t>
    <rPh sb="0" eb="1">
      <t>ニン</t>
    </rPh>
    <rPh sb="1" eb="2">
      <t>ホ</t>
    </rPh>
    <rPh sb="7" eb="9">
      <t>コウエン</t>
    </rPh>
    <phoneticPr fontId="4"/>
  </si>
  <si>
    <t>上里町役場</t>
    <rPh sb="0" eb="2">
      <t>カミサト</t>
    </rPh>
    <rPh sb="2" eb="3">
      <t>マチ</t>
    </rPh>
    <rPh sb="3" eb="5">
      <t>ヤクバ</t>
    </rPh>
    <phoneticPr fontId="4"/>
  </si>
  <si>
    <t>美里中学校</t>
    <rPh sb="0" eb="2">
      <t>ミサト</t>
    </rPh>
    <rPh sb="2" eb="5">
      <t>チュウガッコウ</t>
    </rPh>
    <phoneticPr fontId="4"/>
  </si>
  <si>
    <t>美里町役場</t>
    <rPh sb="0" eb="2">
      <t>ミサト</t>
    </rPh>
    <rPh sb="2" eb="5">
      <t>マチヤクバ</t>
    </rPh>
    <phoneticPr fontId="4"/>
  </si>
  <si>
    <t>本庄市利根川自由広場</t>
    <rPh sb="0" eb="2">
      <t>ホンジョウ</t>
    </rPh>
    <rPh sb="2" eb="3">
      <t>シ</t>
    </rPh>
    <rPh sb="3" eb="5">
      <t>トネ</t>
    </rPh>
    <rPh sb="5" eb="6">
      <t>ガワ</t>
    </rPh>
    <rPh sb="6" eb="8">
      <t>ジユウ</t>
    </rPh>
    <rPh sb="8" eb="10">
      <t>ヒロバ</t>
    </rPh>
    <phoneticPr fontId="4"/>
  </si>
  <si>
    <t>本庄市役所</t>
    <rPh sb="0" eb="2">
      <t>ホンジョウ</t>
    </rPh>
    <rPh sb="2" eb="5">
      <t>シヤクショ</t>
    </rPh>
    <phoneticPr fontId="4"/>
  </si>
  <si>
    <t>児玉郡市
広域消防本部</t>
    <rPh sb="0" eb="2">
      <t>コダマ</t>
    </rPh>
    <rPh sb="2" eb="4">
      <t>グンシ</t>
    </rPh>
    <rPh sb="5" eb="7">
      <t>コウイキ</t>
    </rPh>
    <rPh sb="7" eb="9">
      <t>ショウボウ</t>
    </rPh>
    <rPh sb="9" eb="11">
      <t>ホンブ</t>
    </rPh>
    <phoneticPr fontId="4"/>
  </si>
  <si>
    <t>深谷市消防本部</t>
    <rPh sb="0" eb="3">
      <t>フカヤシ</t>
    </rPh>
    <rPh sb="3" eb="5">
      <t>ショウボウ</t>
    </rPh>
    <rPh sb="5" eb="7">
      <t>ホンブ</t>
    </rPh>
    <phoneticPr fontId="4"/>
  </si>
  <si>
    <t>仙元山公園</t>
    <rPh sb="0" eb="2">
      <t>センゲン</t>
    </rPh>
    <rPh sb="2" eb="3">
      <t>ヤマ</t>
    </rPh>
    <rPh sb="3" eb="5">
      <t>コウエン</t>
    </rPh>
    <phoneticPr fontId="4"/>
  </si>
  <si>
    <t>深谷市役所</t>
    <rPh sb="0" eb="2">
      <t>フカヤ</t>
    </rPh>
    <rPh sb="2" eb="5">
      <t>シヤクショ</t>
    </rPh>
    <phoneticPr fontId="4"/>
  </si>
  <si>
    <t>深谷市豊里運動公園</t>
    <rPh sb="0" eb="3">
      <t>フカヤシ</t>
    </rPh>
    <rPh sb="3" eb="5">
      <t>トヨサト</t>
    </rPh>
    <rPh sb="5" eb="7">
      <t>ウンドウ</t>
    </rPh>
    <rPh sb="7" eb="9">
      <t>コウエン</t>
    </rPh>
    <phoneticPr fontId="4"/>
  </si>
  <si>
    <t>無</t>
    <phoneticPr fontId="4"/>
  </si>
  <si>
    <t>岡部中央グラウンド</t>
    <rPh sb="0" eb="2">
      <t>オカベ</t>
    </rPh>
    <rPh sb="2" eb="4">
      <t>チュウオウ</t>
    </rPh>
    <phoneticPr fontId="4"/>
  </si>
  <si>
    <t>川本天神グラウンド</t>
    <rPh sb="0" eb="2">
      <t>カワモト</t>
    </rPh>
    <rPh sb="2" eb="4">
      <t>テンジン</t>
    </rPh>
    <phoneticPr fontId="4"/>
  </si>
  <si>
    <t>寄居運動公園
自由広場</t>
    <rPh sb="0" eb="2">
      <t>ヨリイ</t>
    </rPh>
    <rPh sb="2" eb="4">
      <t>ウンドウ</t>
    </rPh>
    <rPh sb="4" eb="6">
      <t>コウエン</t>
    </rPh>
    <rPh sb="7" eb="9">
      <t>ジユウ</t>
    </rPh>
    <rPh sb="9" eb="11">
      <t>ヒロバ</t>
    </rPh>
    <phoneticPr fontId="4"/>
  </si>
  <si>
    <t>寄居運動公園
管理事務所</t>
    <rPh sb="0" eb="2">
      <t>ヨリイ</t>
    </rPh>
    <rPh sb="2" eb="6">
      <t>ウンドウコウエン</t>
    </rPh>
    <rPh sb="7" eb="9">
      <t>カンリ</t>
    </rPh>
    <rPh sb="9" eb="11">
      <t>ジム</t>
    </rPh>
    <rPh sb="11" eb="12">
      <t>ショ</t>
    </rPh>
    <phoneticPr fontId="4"/>
  </si>
  <si>
    <t>深谷市消防本部
花園消防署</t>
    <rPh sb="0" eb="3">
      <t>フカヤシ</t>
    </rPh>
    <rPh sb="3" eb="5">
      <t>ショウボウ</t>
    </rPh>
    <rPh sb="5" eb="7">
      <t>ホンブ</t>
    </rPh>
    <rPh sb="8" eb="10">
      <t>ハナゾノ</t>
    </rPh>
    <rPh sb="10" eb="13">
      <t>ショウボウショ</t>
    </rPh>
    <phoneticPr fontId="4"/>
  </si>
  <si>
    <t>埼玉東部
消防組合消防局</t>
    <rPh sb="0" eb="2">
      <t>サイタマ</t>
    </rPh>
    <rPh sb="2" eb="4">
      <t>トウブ</t>
    </rPh>
    <rPh sb="5" eb="7">
      <t>ショウボウ</t>
    </rPh>
    <rPh sb="7" eb="9">
      <t>クミアイ</t>
    </rPh>
    <rPh sb="9" eb="12">
      <t>ショウボウキョク</t>
    </rPh>
    <phoneticPr fontId="4"/>
  </si>
  <si>
    <t>加須市民運動公園
自由広場</t>
    <rPh sb="0" eb="3">
      <t>カゾシ</t>
    </rPh>
    <rPh sb="3" eb="4">
      <t>ミン</t>
    </rPh>
    <rPh sb="4" eb="6">
      <t>ウンドウ</t>
    </rPh>
    <rPh sb="6" eb="8">
      <t>コウエン</t>
    </rPh>
    <rPh sb="9" eb="11">
      <t>ジユウ</t>
    </rPh>
    <rPh sb="11" eb="13">
      <t>ヒロバ</t>
    </rPh>
    <phoneticPr fontId="4"/>
  </si>
  <si>
    <t>加須市役所</t>
    <rPh sb="0" eb="5">
      <t>カゾシヤクショ</t>
    </rPh>
    <phoneticPr fontId="4"/>
  </si>
  <si>
    <t>大利根運動公園
野球場</t>
    <rPh sb="0" eb="3">
      <t>オオトネ</t>
    </rPh>
    <rPh sb="3" eb="5">
      <t>ウンドウ</t>
    </rPh>
    <rPh sb="5" eb="7">
      <t>コウエン</t>
    </rPh>
    <rPh sb="8" eb="11">
      <t>ヤキュウジョウ</t>
    </rPh>
    <phoneticPr fontId="4"/>
  </si>
  <si>
    <t>騎西中央公園</t>
    <rPh sb="0" eb="2">
      <t>キサイ</t>
    </rPh>
    <rPh sb="2" eb="4">
      <t>チュウオウ</t>
    </rPh>
    <rPh sb="4" eb="6">
      <t>コウエン</t>
    </rPh>
    <phoneticPr fontId="4"/>
  </si>
  <si>
    <t>伊賀袋スーパー堤防
防災基地</t>
    <rPh sb="0" eb="2">
      <t>イガ</t>
    </rPh>
    <rPh sb="2" eb="3">
      <t>フクロ</t>
    </rPh>
    <rPh sb="7" eb="9">
      <t>テイボウ</t>
    </rPh>
    <rPh sb="10" eb="12">
      <t>ボウサイ</t>
    </rPh>
    <rPh sb="12" eb="14">
      <t>キチ</t>
    </rPh>
    <phoneticPr fontId="4"/>
  </si>
  <si>
    <t>加須市立
北川辺中学校</t>
    <rPh sb="0" eb="2">
      <t>カゾ</t>
    </rPh>
    <rPh sb="2" eb="4">
      <t>シリツ</t>
    </rPh>
    <rPh sb="5" eb="8">
      <t>キタカワベ</t>
    </rPh>
    <rPh sb="8" eb="11">
      <t>チュウガッコウ</t>
    </rPh>
    <phoneticPr fontId="4"/>
  </si>
  <si>
    <t>埼玉東部消防組合
久喜消防署</t>
    <rPh sb="0" eb="2">
      <t>サイタマ</t>
    </rPh>
    <rPh sb="2" eb="4">
      <t>トウブ</t>
    </rPh>
    <rPh sb="4" eb="6">
      <t>ショウボウ</t>
    </rPh>
    <rPh sb="6" eb="8">
      <t>クミアイ</t>
    </rPh>
    <rPh sb="9" eb="11">
      <t>クキ</t>
    </rPh>
    <rPh sb="11" eb="14">
      <t>ショウボウショ</t>
    </rPh>
    <phoneticPr fontId="4"/>
  </si>
  <si>
    <t>久喜市役所</t>
    <rPh sb="0" eb="2">
      <t>クキ</t>
    </rPh>
    <rPh sb="2" eb="5">
      <t>シヤクショ</t>
    </rPh>
    <phoneticPr fontId="4"/>
  </si>
  <si>
    <t>久喜市立
栗橋西小学校</t>
    <rPh sb="0" eb="2">
      <t>クキ</t>
    </rPh>
    <rPh sb="2" eb="4">
      <t>シリツ</t>
    </rPh>
    <rPh sb="5" eb="7">
      <t>クリハシ</t>
    </rPh>
    <rPh sb="7" eb="8">
      <t>ニシ</t>
    </rPh>
    <rPh sb="8" eb="11">
      <t>ショウガッコウ</t>
    </rPh>
    <phoneticPr fontId="4"/>
  </si>
  <si>
    <t>鷲宮運動広場野球場</t>
    <rPh sb="0" eb="2">
      <t>ワシミヤ</t>
    </rPh>
    <rPh sb="2" eb="4">
      <t>ウンドウ</t>
    </rPh>
    <rPh sb="4" eb="6">
      <t>ヒロバ</t>
    </rPh>
    <rPh sb="6" eb="9">
      <t>ヤキュウジョウ</t>
    </rPh>
    <phoneticPr fontId="4"/>
  </si>
  <si>
    <t>菖蒲総合支所</t>
    <rPh sb="0" eb="2">
      <t>ショウブ</t>
    </rPh>
    <rPh sb="2" eb="4">
      <t>ソウゴウ</t>
    </rPh>
    <rPh sb="4" eb="6">
      <t>シショ</t>
    </rPh>
    <phoneticPr fontId="4"/>
  </si>
  <si>
    <t>菖蒲行政センター</t>
    <rPh sb="0" eb="2">
      <t>ショウブ</t>
    </rPh>
    <rPh sb="2" eb="4">
      <t>ギョウセイ</t>
    </rPh>
    <phoneticPr fontId="4"/>
  </si>
  <si>
    <t>宮代町総合運動公園</t>
    <rPh sb="0" eb="2">
      <t>ミヤシロ</t>
    </rPh>
    <rPh sb="2" eb="3">
      <t>マチ</t>
    </rPh>
    <rPh sb="3" eb="5">
      <t>ソウゴウ</t>
    </rPh>
    <rPh sb="5" eb="7">
      <t>ウンドウ</t>
    </rPh>
    <rPh sb="7" eb="9">
      <t>コウエン</t>
    </rPh>
    <phoneticPr fontId="4"/>
  </si>
  <si>
    <t>宮代町役場</t>
    <rPh sb="0" eb="3">
      <t>ミヤシロマチ</t>
    </rPh>
    <rPh sb="3" eb="5">
      <t>ヤクバ</t>
    </rPh>
    <phoneticPr fontId="4"/>
  </si>
  <si>
    <t>宮代町立百間小学校</t>
    <rPh sb="0" eb="2">
      <t>ミヤシロ</t>
    </rPh>
    <rPh sb="2" eb="4">
      <t>チョウリツ</t>
    </rPh>
    <rPh sb="4" eb="6">
      <t>モンマ</t>
    </rPh>
    <rPh sb="6" eb="9">
      <t>ショウガッコウ</t>
    </rPh>
    <phoneticPr fontId="4"/>
  </si>
  <si>
    <t>宮代町教育委員会</t>
    <rPh sb="0" eb="3">
      <t>ミヤシロマチ</t>
    </rPh>
    <rPh sb="3" eb="5">
      <t>キョウイク</t>
    </rPh>
    <rPh sb="5" eb="8">
      <t>イインカイ</t>
    </rPh>
    <phoneticPr fontId="4"/>
  </si>
  <si>
    <t>はらっパーク宮代</t>
    <rPh sb="6" eb="8">
      <t>ミヤシロ</t>
    </rPh>
    <phoneticPr fontId="4"/>
  </si>
  <si>
    <t>県営権現堂２号公園</t>
    <rPh sb="0" eb="2">
      <t>ケンエイ</t>
    </rPh>
    <rPh sb="2" eb="5">
      <t>ゴンゲンドウ</t>
    </rPh>
    <rPh sb="6" eb="7">
      <t>ゴウ</t>
    </rPh>
    <rPh sb="7" eb="9">
      <t>コウエン</t>
    </rPh>
    <phoneticPr fontId="4"/>
  </si>
  <si>
    <t>大宮公園
管理事務所</t>
    <rPh sb="0" eb="2">
      <t>オオミヤ</t>
    </rPh>
    <rPh sb="2" eb="4">
      <t>コウエン</t>
    </rPh>
    <rPh sb="5" eb="7">
      <t>カンリ</t>
    </rPh>
    <rPh sb="7" eb="10">
      <t>ジムショ</t>
    </rPh>
    <phoneticPr fontId="4"/>
  </si>
  <si>
    <t>幸手勤労者
体育センター</t>
    <rPh sb="0" eb="2">
      <t>サッテ</t>
    </rPh>
    <rPh sb="2" eb="5">
      <t>キンロウシャ</t>
    </rPh>
    <rPh sb="6" eb="8">
      <t>タイイク</t>
    </rPh>
    <phoneticPr fontId="4"/>
  </si>
  <si>
    <t>幸手市役所</t>
    <rPh sb="0" eb="2">
      <t>サッテ</t>
    </rPh>
    <rPh sb="2" eb="5">
      <t>シヤクショ</t>
    </rPh>
    <phoneticPr fontId="4"/>
  </si>
  <si>
    <t>白岡市総合運動公園</t>
    <rPh sb="0" eb="2">
      <t>シラオカ</t>
    </rPh>
    <rPh sb="2" eb="3">
      <t>シ</t>
    </rPh>
    <rPh sb="3" eb="5">
      <t>ソウゴウ</t>
    </rPh>
    <rPh sb="5" eb="7">
      <t>ウンドウ</t>
    </rPh>
    <rPh sb="7" eb="9">
      <t>コウエン</t>
    </rPh>
    <phoneticPr fontId="4"/>
  </si>
  <si>
    <t>白岡市役所</t>
    <rPh sb="0" eb="2">
      <t>シラオカ</t>
    </rPh>
    <rPh sb="2" eb="5">
      <t>シヤクショ</t>
    </rPh>
    <phoneticPr fontId="4"/>
  </si>
  <si>
    <t>杉戸町立
杉戸第二小学校</t>
    <rPh sb="0" eb="3">
      <t>スギトマチ</t>
    </rPh>
    <rPh sb="3" eb="4">
      <t>リツ</t>
    </rPh>
    <rPh sb="5" eb="7">
      <t>スギト</t>
    </rPh>
    <rPh sb="7" eb="8">
      <t>ダイ</t>
    </rPh>
    <rPh sb="8" eb="9">
      <t>ニ</t>
    </rPh>
    <rPh sb="9" eb="12">
      <t>ショウガッコウ</t>
    </rPh>
    <phoneticPr fontId="4"/>
  </si>
  <si>
    <t>杉戸町立
杉戸第二小学校</t>
    <rPh sb="0" eb="2">
      <t>スギト</t>
    </rPh>
    <rPh sb="2" eb="4">
      <t>チョウリツ</t>
    </rPh>
    <rPh sb="5" eb="7">
      <t>スギト</t>
    </rPh>
    <rPh sb="7" eb="8">
      <t>ダイ</t>
    </rPh>
    <rPh sb="8" eb="9">
      <t>ニ</t>
    </rPh>
    <rPh sb="9" eb="12">
      <t>ショウガッコウ</t>
    </rPh>
    <phoneticPr fontId="4"/>
  </si>
  <si>
    <t>杉戸町立
杉戸第三小学校</t>
    <rPh sb="0" eb="3">
      <t>スギトマチ</t>
    </rPh>
    <rPh sb="3" eb="4">
      <t>リツ</t>
    </rPh>
    <rPh sb="5" eb="7">
      <t>スギト</t>
    </rPh>
    <rPh sb="7" eb="8">
      <t>ダイ</t>
    </rPh>
    <rPh sb="8" eb="9">
      <t>サン</t>
    </rPh>
    <rPh sb="9" eb="12">
      <t>ショウガッコウ</t>
    </rPh>
    <phoneticPr fontId="4"/>
  </si>
  <si>
    <t>杉戸町立
杉戸第三小学校</t>
    <rPh sb="0" eb="2">
      <t>スギト</t>
    </rPh>
    <rPh sb="2" eb="4">
      <t>チョウリツ</t>
    </rPh>
    <rPh sb="5" eb="7">
      <t>スギト</t>
    </rPh>
    <rPh sb="7" eb="8">
      <t>ダイ</t>
    </rPh>
    <rPh sb="8" eb="9">
      <t>サン</t>
    </rPh>
    <rPh sb="9" eb="12">
      <t>ショウガッコウ</t>
    </rPh>
    <phoneticPr fontId="4"/>
  </si>
  <si>
    <t>平成国際大学
グラウンド</t>
    <rPh sb="0" eb="2">
      <t>ヘイセイ</t>
    </rPh>
    <rPh sb="2" eb="4">
      <t>コクサイ</t>
    </rPh>
    <rPh sb="4" eb="6">
      <t>ダイガク</t>
    </rPh>
    <phoneticPr fontId="4"/>
  </si>
  <si>
    <t>平成国際大学</t>
    <rPh sb="0" eb="2">
      <t>ヘイセイ</t>
    </rPh>
    <rPh sb="2" eb="4">
      <t>コクサイ</t>
    </rPh>
    <rPh sb="4" eb="6">
      <t>ダイガク</t>
    </rPh>
    <phoneticPr fontId="4"/>
  </si>
  <si>
    <t>越谷市消防局</t>
    <rPh sb="5" eb="6">
      <t>キョク</t>
    </rPh>
    <phoneticPr fontId="4"/>
  </si>
  <si>
    <t>埼玉県立
越谷東高等学校</t>
    <rPh sb="0" eb="2">
      <t>サイタマ</t>
    </rPh>
    <rPh sb="2" eb="4">
      <t>ケンリツ</t>
    </rPh>
    <rPh sb="5" eb="7">
      <t>コシガヤ</t>
    </rPh>
    <rPh sb="7" eb="9">
      <t>ヒガシコウ</t>
    </rPh>
    <rPh sb="9" eb="10">
      <t>トウ</t>
    </rPh>
    <rPh sb="10" eb="12">
      <t>ガッコウ</t>
    </rPh>
    <phoneticPr fontId="4"/>
  </si>
  <si>
    <t>埼玉県立
越谷東高等学校</t>
    <rPh sb="0" eb="4">
      <t>サイタマケンリツ</t>
    </rPh>
    <rPh sb="5" eb="7">
      <t>コシガヤ</t>
    </rPh>
    <rPh sb="7" eb="8">
      <t>ヒガシ</t>
    </rPh>
    <rPh sb="8" eb="10">
      <t>コウトウ</t>
    </rPh>
    <rPh sb="10" eb="12">
      <t>ガッコウ</t>
    </rPh>
    <phoneticPr fontId="4"/>
  </si>
  <si>
    <t>埼玉県越谷防災基地</t>
    <rPh sb="0" eb="3">
      <t>サイタマケン</t>
    </rPh>
    <rPh sb="3" eb="5">
      <t>コシガヤ</t>
    </rPh>
    <rPh sb="5" eb="7">
      <t>ボウサイ</t>
    </rPh>
    <rPh sb="7" eb="9">
      <t>キチ</t>
    </rPh>
    <phoneticPr fontId="4"/>
  </si>
  <si>
    <t>越谷河川防災
ステーション</t>
    <rPh sb="0" eb="2">
      <t>コシガヤ</t>
    </rPh>
    <rPh sb="2" eb="4">
      <t>カセン</t>
    </rPh>
    <rPh sb="4" eb="6">
      <t>ボウサイ</t>
    </rPh>
    <phoneticPr fontId="4"/>
  </si>
  <si>
    <t>越谷市新方公民館</t>
    <rPh sb="0" eb="3">
      <t>コシガヤシ</t>
    </rPh>
    <rPh sb="3" eb="4">
      <t>ニイ</t>
    </rPh>
    <rPh sb="4" eb="5">
      <t>カタ</t>
    </rPh>
    <rPh sb="5" eb="7">
      <t>コウミン</t>
    </rPh>
    <rPh sb="7" eb="8">
      <t>カン</t>
    </rPh>
    <phoneticPr fontId="4"/>
  </si>
  <si>
    <t>羽生市消防本部</t>
  </si>
  <si>
    <t>羽生市消防本部</t>
    <rPh sb="0" eb="3">
      <t>ハニュウシ</t>
    </rPh>
    <rPh sb="3" eb="5">
      <t>ショウボウ</t>
    </rPh>
    <rPh sb="5" eb="7">
      <t>ホンブ</t>
    </rPh>
    <phoneticPr fontId="4"/>
  </si>
  <si>
    <t>羽生中央公園</t>
    <rPh sb="0" eb="2">
      <t>ハニュウ</t>
    </rPh>
    <rPh sb="2" eb="4">
      <t>チュウオウ</t>
    </rPh>
    <rPh sb="4" eb="6">
      <t>コウエン</t>
    </rPh>
    <phoneticPr fontId="4"/>
  </si>
  <si>
    <t>羽生市役所</t>
    <rPh sb="0" eb="2">
      <t>ハニュウ</t>
    </rPh>
    <rPh sb="2" eb="5">
      <t>シヤクショ</t>
    </rPh>
    <phoneticPr fontId="4"/>
  </si>
  <si>
    <t>羽生河川防災
ステーション</t>
    <rPh sb="0" eb="2">
      <t>ハニュウ</t>
    </rPh>
    <rPh sb="2" eb="4">
      <t>カセン</t>
    </rPh>
    <rPh sb="4" eb="6">
      <t>ボウサイ</t>
    </rPh>
    <phoneticPr fontId="4"/>
  </si>
  <si>
    <t>利根川上流
河川事務所</t>
    <rPh sb="0" eb="3">
      <t>トネガワ</t>
    </rPh>
    <rPh sb="3" eb="5">
      <t>ジョウリュウ</t>
    </rPh>
    <rPh sb="6" eb="8">
      <t>カセン</t>
    </rPh>
    <rPh sb="8" eb="11">
      <t>ジムショ</t>
    </rPh>
    <phoneticPr fontId="4"/>
  </si>
  <si>
    <t>第８－１４表　飛行場外離着陸場一覧表(５／５）</t>
    <rPh sb="0" eb="1">
      <t>ダイ</t>
    </rPh>
    <rPh sb="5" eb="6">
      <t>ヒョウ</t>
    </rPh>
    <phoneticPr fontId="4"/>
  </si>
  <si>
    <t>草加八潮消防局</t>
    <rPh sb="2" eb="4">
      <t>ヤシオ</t>
    </rPh>
    <rPh sb="4" eb="6">
      <t>ショウボウ</t>
    </rPh>
    <rPh sb="6" eb="7">
      <t>キョク</t>
    </rPh>
    <phoneticPr fontId="4"/>
  </si>
  <si>
    <t>まつばら綾瀬川公園</t>
    <rPh sb="4" eb="6">
      <t>アヤセ</t>
    </rPh>
    <rPh sb="6" eb="7">
      <t>ガワ</t>
    </rPh>
    <rPh sb="7" eb="9">
      <t>コウエン</t>
    </rPh>
    <phoneticPr fontId="4"/>
  </si>
  <si>
    <t>草加市役所</t>
    <rPh sb="0" eb="3">
      <t>ソウカシ</t>
    </rPh>
    <rPh sb="3" eb="5">
      <t>ヤクショ</t>
    </rPh>
    <phoneticPr fontId="4"/>
  </si>
  <si>
    <t>草加市営総合運動場</t>
    <rPh sb="0" eb="3">
      <t>ソウカシ</t>
    </rPh>
    <rPh sb="3" eb="4">
      <t>エイ</t>
    </rPh>
    <rPh sb="4" eb="6">
      <t>ソウゴウ</t>
    </rPh>
    <rPh sb="6" eb="8">
      <t>ウンドウ</t>
    </rPh>
    <rPh sb="8" eb="9">
      <t>ジョウ</t>
    </rPh>
    <phoneticPr fontId="4"/>
  </si>
  <si>
    <t>八潮市大瀬運動公園</t>
    <rPh sb="0" eb="3">
      <t>ヤシオシ</t>
    </rPh>
    <rPh sb="3" eb="5">
      <t>オオセ</t>
    </rPh>
    <rPh sb="5" eb="7">
      <t>ウンドウ</t>
    </rPh>
    <rPh sb="7" eb="9">
      <t>コウエン</t>
    </rPh>
    <phoneticPr fontId="4"/>
  </si>
  <si>
    <t>八潮市役所</t>
    <rPh sb="0" eb="2">
      <t>ヤシオ</t>
    </rPh>
    <rPh sb="2" eb="5">
      <t>シヤクショ</t>
    </rPh>
    <phoneticPr fontId="4"/>
  </si>
  <si>
    <t>八潮市
下河原運動広場</t>
    <rPh sb="0" eb="3">
      <t>ヤシオシ</t>
    </rPh>
    <rPh sb="4" eb="7">
      <t>シモカワラ</t>
    </rPh>
    <rPh sb="7" eb="9">
      <t>ウンドウ</t>
    </rPh>
    <rPh sb="9" eb="11">
      <t>ヒロバ</t>
    </rPh>
    <phoneticPr fontId="4"/>
  </si>
  <si>
    <t>八潮市防災ヘリポート</t>
    <rPh sb="0" eb="3">
      <t>ヤシオシ</t>
    </rPh>
    <rPh sb="3" eb="5">
      <t>ボウサイ</t>
    </rPh>
    <phoneticPr fontId="4"/>
  </si>
  <si>
    <t>春日部市消防本部</t>
    <rPh sb="0" eb="3">
      <t>カスカベ</t>
    </rPh>
    <rPh sb="3" eb="4">
      <t>シ</t>
    </rPh>
    <rPh sb="6" eb="7">
      <t>ホン</t>
    </rPh>
    <phoneticPr fontId="4"/>
  </si>
  <si>
    <t>大沼運動公園</t>
    <rPh sb="0" eb="2">
      <t>オオヌマ</t>
    </rPh>
    <rPh sb="2" eb="4">
      <t>ウンドウ</t>
    </rPh>
    <rPh sb="4" eb="6">
      <t>コウエン</t>
    </rPh>
    <phoneticPr fontId="4"/>
  </si>
  <si>
    <t>春日部市教育委員会</t>
    <rPh sb="0" eb="4">
      <t>カスカベシ</t>
    </rPh>
    <rPh sb="4" eb="6">
      <t>キョウイク</t>
    </rPh>
    <rPh sb="6" eb="9">
      <t>イインカイ</t>
    </rPh>
    <phoneticPr fontId="4"/>
  </si>
  <si>
    <t>西宝珠花グラウンド</t>
    <rPh sb="0" eb="1">
      <t>ニシ</t>
    </rPh>
    <phoneticPr fontId="4"/>
  </si>
  <si>
    <t>春日部市役所</t>
    <rPh sb="0" eb="3">
      <t>カスカベ</t>
    </rPh>
    <rPh sb="3" eb="6">
      <t>シヤクショ</t>
    </rPh>
    <phoneticPr fontId="4"/>
  </si>
  <si>
    <t>庄和総合公園</t>
    <rPh sb="0" eb="2">
      <t>ショウワ</t>
    </rPh>
    <rPh sb="2" eb="4">
      <t>ソウゴウ</t>
    </rPh>
    <rPh sb="4" eb="6">
      <t>コウエン</t>
    </rPh>
    <phoneticPr fontId="4"/>
  </si>
  <si>
    <t>首都圏外郭放水路
多目的広場</t>
    <rPh sb="0" eb="3">
      <t>シュトケン</t>
    </rPh>
    <rPh sb="3" eb="5">
      <t>ガイカク</t>
    </rPh>
    <rPh sb="5" eb="8">
      <t>ホウスイロ</t>
    </rPh>
    <rPh sb="9" eb="12">
      <t>タモクテキ</t>
    </rPh>
    <rPh sb="12" eb="14">
      <t>ヒロバ</t>
    </rPh>
    <phoneticPr fontId="4"/>
  </si>
  <si>
    <t>江戸川河川事務所</t>
    <rPh sb="0" eb="3">
      <t>エドガワ</t>
    </rPh>
    <rPh sb="3" eb="5">
      <t>カセン</t>
    </rPh>
    <rPh sb="5" eb="8">
      <t>ジムショ</t>
    </rPh>
    <phoneticPr fontId="4"/>
  </si>
  <si>
    <t>蓮田市消防本部</t>
  </si>
  <si>
    <t>蓮田市立蓮田中学校</t>
    <rPh sb="0" eb="2">
      <t>ハスダ</t>
    </rPh>
    <rPh sb="2" eb="4">
      <t>シリツ</t>
    </rPh>
    <rPh sb="4" eb="6">
      <t>ハスダ</t>
    </rPh>
    <rPh sb="6" eb="9">
      <t>チュウガッコウ</t>
    </rPh>
    <phoneticPr fontId="4"/>
  </si>
  <si>
    <t>蓮田市教育委員会</t>
    <rPh sb="0" eb="3">
      <t>ハスダシ</t>
    </rPh>
    <rPh sb="3" eb="5">
      <t>キョウイク</t>
    </rPh>
    <rPh sb="5" eb="8">
      <t>イインカイ</t>
    </rPh>
    <phoneticPr fontId="4"/>
  </si>
  <si>
    <t>蓮田市立
蓮田南中学校</t>
    <rPh sb="0" eb="2">
      <t>ハスダ</t>
    </rPh>
    <rPh sb="2" eb="4">
      <t>シリツ</t>
    </rPh>
    <rPh sb="5" eb="7">
      <t>ハスダ</t>
    </rPh>
    <rPh sb="7" eb="8">
      <t>ミナミ</t>
    </rPh>
    <rPh sb="8" eb="11">
      <t>チュウガッコウ</t>
    </rPh>
    <phoneticPr fontId="4"/>
  </si>
  <si>
    <t>蓮田市総合市民
体育館多目的広場</t>
    <rPh sb="0" eb="2">
      <t>ハスダ</t>
    </rPh>
    <rPh sb="2" eb="3">
      <t>シ</t>
    </rPh>
    <rPh sb="3" eb="5">
      <t>ソウゴウ</t>
    </rPh>
    <rPh sb="5" eb="7">
      <t>シミン</t>
    </rPh>
    <rPh sb="8" eb="11">
      <t>タイイクカン</t>
    </rPh>
    <rPh sb="11" eb="14">
      <t>タモクテキ</t>
    </rPh>
    <rPh sb="14" eb="16">
      <t>ヒロバ</t>
    </rPh>
    <phoneticPr fontId="4"/>
  </si>
  <si>
    <t>蓮田市役所</t>
    <rPh sb="0" eb="5">
      <t>ハスダシヤクショ</t>
    </rPh>
    <phoneticPr fontId="4"/>
  </si>
  <si>
    <t>三郷市消防本部</t>
  </si>
  <si>
    <t>三郷市江戸川
運動公園</t>
    <rPh sb="0" eb="3">
      <t>ミサトシ</t>
    </rPh>
    <rPh sb="3" eb="6">
      <t>エドガワ</t>
    </rPh>
    <rPh sb="7" eb="9">
      <t>ウンドウ</t>
    </rPh>
    <rPh sb="9" eb="11">
      <t>コウエン</t>
    </rPh>
    <phoneticPr fontId="4"/>
  </si>
  <si>
    <t>三郷市役所</t>
    <rPh sb="0" eb="2">
      <t>ミサト</t>
    </rPh>
    <rPh sb="2" eb="5">
      <t>シヤクショ</t>
    </rPh>
    <phoneticPr fontId="4"/>
  </si>
  <si>
    <t>三郷市番匠免
運動公園</t>
    <rPh sb="0" eb="2">
      <t>ミサト</t>
    </rPh>
    <rPh sb="2" eb="3">
      <t>シ</t>
    </rPh>
    <rPh sb="3" eb="6">
      <t>バンショウメン</t>
    </rPh>
    <rPh sb="7" eb="11">
      <t>ウンドウコウエン</t>
    </rPh>
    <phoneticPr fontId="4"/>
  </si>
  <si>
    <t>半田公園</t>
    <rPh sb="0" eb="2">
      <t>ハンダ</t>
    </rPh>
    <rPh sb="2" eb="4">
      <t>コウエン</t>
    </rPh>
    <phoneticPr fontId="4"/>
  </si>
  <si>
    <t>吉川松伏
消防組合消防本部</t>
    <phoneticPr fontId="4"/>
  </si>
  <si>
    <t>松伏総合公園
多目的競技場　　　　　　　</t>
    <rPh sb="0" eb="2">
      <t>マツブシ</t>
    </rPh>
    <rPh sb="2" eb="4">
      <t>ソウゴウ</t>
    </rPh>
    <rPh sb="4" eb="6">
      <t>コウエン</t>
    </rPh>
    <rPh sb="7" eb="10">
      <t>タモクテキ</t>
    </rPh>
    <rPh sb="10" eb="13">
      <t>キョウギジョウ</t>
    </rPh>
    <phoneticPr fontId="4"/>
  </si>
  <si>
    <t>松伏町役場</t>
    <rPh sb="0" eb="3">
      <t>マツブシマチ</t>
    </rPh>
    <rPh sb="3" eb="5">
      <t>ヤクバ</t>
    </rPh>
    <phoneticPr fontId="4"/>
  </si>
  <si>
    <t>吉川市運動公園
(ウェットランド)</t>
    <rPh sb="0" eb="2">
      <t>ヨシカワ</t>
    </rPh>
    <rPh sb="2" eb="3">
      <t>シ</t>
    </rPh>
    <rPh sb="3" eb="5">
      <t>ウンドウ</t>
    </rPh>
    <rPh sb="5" eb="7">
      <t>コウエン</t>
    </rPh>
    <phoneticPr fontId="4"/>
  </si>
  <si>
    <t>吉川市教育委員会</t>
    <rPh sb="0" eb="3">
      <t>ヨシカワシ</t>
    </rPh>
    <rPh sb="3" eb="5">
      <t>キョウイク</t>
    </rPh>
    <rPh sb="5" eb="8">
      <t>イインカイ</t>
    </rPh>
    <phoneticPr fontId="4"/>
  </si>
  <si>
    <t>吉川市美南中央公園</t>
    <rPh sb="0" eb="2">
      <t>ヨシカワ</t>
    </rPh>
    <rPh sb="2" eb="3">
      <t>シ</t>
    </rPh>
    <rPh sb="3" eb="4">
      <t>ウツク</t>
    </rPh>
    <rPh sb="4" eb="5">
      <t>ミナミ</t>
    </rPh>
    <rPh sb="5" eb="7">
      <t>チュウオウ</t>
    </rPh>
    <rPh sb="7" eb="9">
      <t>コウエン</t>
    </rPh>
    <phoneticPr fontId="4"/>
  </si>
  <si>
    <t>吉川市道路公園課</t>
    <rPh sb="0" eb="3">
      <t>ヨシカワシ</t>
    </rPh>
    <rPh sb="3" eb="5">
      <t>ドウロ</t>
    </rPh>
    <rPh sb="5" eb="8">
      <t>コウエンカ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</si>
</sst>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"/>
    <numFmt numFmtId="178" formatCode="0_);[Red]\(0\)"/>
    <numFmt numFmtId="179" formatCode="0.0%"/>
    <numFmt numFmtId="180" formatCode="#,##0_ ;[Red]\-#,##0\ "/>
    <numFmt numFmtId="181" formatCode="#&quot;市町&quot;"/>
    <numFmt numFmtId="182" formatCode="#&quot;市町村&quot;"/>
  </numFmts>
  <fonts count="52">
    <font>
      <sz val="11"/>
      <color theme="1"/>
      <name val="ＭＳ Ｐゴシック"/>
      <family val="2"/>
      <charset val="128"/>
    </font>
    <font>
      <sz val="12"/>
      <name val="Arial"/>
      <family val="2"/>
    </font>
    <font>
      <sz val="26"/>
      <name val="ＭＳ ゴシック"/>
      <family val="3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</font>
    <font>
      <sz val="12"/>
      <name val="ＭＳ Ｐゴシック"/>
      <family val="3"/>
    </font>
    <font>
      <sz val="14"/>
      <name val="ＭＳ ゴシック"/>
      <family val="3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ゴシック"/>
      <family val="3"/>
    </font>
    <font>
      <sz val="11"/>
      <name val="ＭＳ Ｐゴシック"/>
      <family val="2"/>
      <charset val="128"/>
    </font>
    <font>
      <sz val="5"/>
      <name val="ＭＳ Ｐ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6"/>
      <name val="ＭＳ ゴシック"/>
      <family val="3"/>
    </font>
    <font>
      <b/>
      <sz val="18"/>
      <name val="ＭＳ ゴシック"/>
      <family val="3"/>
    </font>
    <font>
      <b/>
      <sz val="14"/>
      <name val="ＭＳ ゴシック"/>
      <family val="3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11"/>
      <name val="DejaVu Sans"/>
      <family val="2"/>
    </font>
    <font>
      <sz val="18"/>
      <name val="ＭＳ ゴシック"/>
      <family val="3"/>
    </font>
    <font>
      <b/>
      <sz val="20"/>
      <name val="ＭＳ ゴシック"/>
      <family val="3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</font>
    <font>
      <b/>
      <sz val="11"/>
      <name val="ＭＳ ゴシック"/>
      <family val="3"/>
    </font>
    <font>
      <b/>
      <sz val="10"/>
      <name val="ＭＳ ゴシック"/>
      <family val="3"/>
    </font>
    <font>
      <b/>
      <sz val="10"/>
      <name val="ＭＳ ゴシック"/>
      <family val="3"/>
      <charset val="128"/>
    </font>
    <font>
      <b/>
      <sz val="16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3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 diagonalUp="1"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 style="thin">
        <color indexed="8"/>
      </diagonal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Dashed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176" fontId="8" fillId="0" borderId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8" fillId="0" borderId="0"/>
    <xf numFmtId="38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0" fillId="0" borderId="0" applyFont="0" applyFill="0" applyBorder="0" applyAlignment="0" applyProtection="0">
      <alignment vertical="center"/>
    </xf>
  </cellStyleXfs>
  <cellXfs count="1137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2" xfId="1" applyFont="1" applyBorder="1"/>
    <xf numFmtId="3" fontId="7" fillId="0" borderId="0" xfId="1" applyNumberFormat="1" applyFont="1"/>
    <xf numFmtId="0" fontId="7" fillId="0" borderId="0" xfId="1" applyFont="1"/>
    <xf numFmtId="0" fontId="5" fillId="0" borderId="15" xfId="1" applyFont="1" applyBorder="1"/>
    <xf numFmtId="0" fontId="7" fillId="0" borderId="0" xfId="1" applyFont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20" fillId="0" borderId="19" xfId="1" applyFont="1" applyBorder="1" applyAlignment="1">
      <alignment vertical="center"/>
    </xf>
    <xf numFmtId="0" fontId="20" fillId="0" borderId="20" xfId="1" applyFont="1" applyBorder="1" applyAlignment="1">
      <alignment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20" fillId="0" borderId="22" xfId="1" applyFont="1" applyBorder="1" applyAlignment="1">
      <alignment vertical="center"/>
    </xf>
    <xf numFmtId="0" fontId="20" fillId="0" borderId="23" xfId="1" applyFont="1" applyBorder="1" applyAlignment="1">
      <alignment vertical="center"/>
    </xf>
    <xf numFmtId="177" fontId="16" fillId="0" borderId="0" xfId="2" applyNumberFormat="1" applyFont="1">
      <alignment vertical="center"/>
    </xf>
    <xf numFmtId="0" fontId="21" fillId="0" borderId="0" xfId="2" applyFont="1" applyAlignment="1"/>
    <xf numFmtId="0" fontId="21" fillId="0" borderId="0" xfId="2" applyFont="1">
      <alignment vertical="center"/>
    </xf>
    <xf numFmtId="0" fontId="5" fillId="0" borderId="0" xfId="2" applyFont="1" applyAlignment="1"/>
    <xf numFmtId="0" fontId="24" fillId="0" borderId="0" xfId="2" applyFont="1">
      <alignment vertical="center"/>
    </xf>
    <xf numFmtId="0" fontId="5" fillId="0" borderId="0" xfId="2" applyFont="1">
      <alignment vertical="center"/>
    </xf>
    <xf numFmtId="0" fontId="7" fillId="0" borderId="0" xfId="2" applyFont="1" applyAlignment="1"/>
    <xf numFmtId="176" fontId="5" fillId="0" borderId="0" xfId="1" applyNumberFormat="1" applyFont="1"/>
    <xf numFmtId="176" fontId="7" fillId="0" borderId="0" xfId="2" applyNumberFormat="1" applyFont="1" applyAlignment="1"/>
    <xf numFmtId="0" fontId="7" fillId="0" borderId="0" xfId="2" applyFont="1" applyAlignment="1">
      <alignment horizontal="center"/>
    </xf>
    <xf numFmtId="0" fontId="7" fillId="0" borderId="0" xfId="2" applyFont="1">
      <alignment vertical="center"/>
    </xf>
    <xf numFmtId="0" fontId="19" fillId="0" borderId="0" xfId="2" applyFont="1">
      <alignment vertical="center"/>
    </xf>
    <xf numFmtId="0" fontId="25" fillId="0" borderId="144" xfId="2" applyFont="1" applyBorder="1" applyAlignment="1">
      <alignment horizontal="right" vertical="center"/>
    </xf>
    <xf numFmtId="0" fontId="25" fillId="0" borderId="145" xfId="2" applyFont="1" applyBorder="1" applyAlignment="1">
      <alignment horizontal="right" vertical="center"/>
    </xf>
    <xf numFmtId="0" fontId="25" fillId="0" borderId="145" xfId="2" applyFont="1" applyBorder="1">
      <alignment vertical="center"/>
    </xf>
    <xf numFmtId="0" fontId="25" fillId="0" borderId="146" xfId="2" applyFont="1" applyBorder="1">
      <alignment vertical="center"/>
    </xf>
    <xf numFmtId="0" fontId="25" fillId="0" borderId="147" xfId="2" applyFont="1" applyBorder="1">
      <alignment vertical="center"/>
    </xf>
    <xf numFmtId="3" fontId="25" fillId="0" borderId="145" xfId="2" applyNumberFormat="1" applyFont="1" applyBorder="1">
      <alignment vertical="center"/>
    </xf>
    <xf numFmtId="0" fontId="25" fillId="0" borderId="148" xfId="2" applyFont="1" applyBorder="1">
      <alignment vertical="center"/>
    </xf>
    <xf numFmtId="0" fontId="25" fillId="0" borderId="94" xfId="2" applyFont="1" applyBorder="1">
      <alignment vertical="center"/>
    </xf>
    <xf numFmtId="0" fontId="25" fillId="0" borderId="105" xfId="2" applyFont="1" applyBorder="1" applyAlignment="1">
      <alignment horizontal="right" vertical="center"/>
    </xf>
    <xf numFmtId="0" fontId="25" fillId="0" borderId="105" xfId="2" applyFont="1" applyBorder="1">
      <alignment vertical="center"/>
    </xf>
    <xf numFmtId="0" fontId="25" fillId="0" borderId="149" xfId="2" applyFont="1" applyBorder="1">
      <alignment vertical="center"/>
    </xf>
    <xf numFmtId="0" fontId="25" fillId="0" borderId="107" xfId="2" applyFont="1" applyBorder="1">
      <alignment vertical="center"/>
    </xf>
    <xf numFmtId="3" fontId="25" fillId="0" borderId="105" xfId="2" applyNumberFormat="1" applyFont="1" applyBorder="1">
      <alignment vertical="center"/>
    </xf>
    <xf numFmtId="0" fontId="25" fillId="0" borderId="108" xfId="2" applyFont="1" applyBorder="1">
      <alignment vertical="center"/>
    </xf>
    <xf numFmtId="0" fontId="25" fillId="0" borderId="94" xfId="2" applyFont="1" applyBorder="1" applyAlignment="1">
      <alignment horizontal="right" vertical="center"/>
    </xf>
    <xf numFmtId="38" fontId="25" fillId="0" borderId="105" xfId="3" applyFont="1" applyBorder="1">
      <alignment vertical="center"/>
    </xf>
    <xf numFmtId="0" fontId="25" fillId="0" borderId="150" xfId="2" applyFont="1" applyBorder="1">
      <alignment vertical="center"/>
    </xf>
    <xf numFmtId="0" fontId="25" fillId="0" borderId="151" xfId="2" applyFont="1" applyBorder="1">
      <alignment vertical="center"/>
    </xf>
    <xf numFmtId="0" fontId="25" fillId="0" borderId="0" xfId="2" applyFont="1">
      <alignment vertical="center"/>
    </xf>
    <xf numFmtId="38" fontId="25" fillId="0" borderId="0" xfId="3" applyFont="1" applyBorder="1">
      <alignment vertical="center"/>
    </xf>
    <xf numFmtId="0" fontId="25" fillId="0" borderId="0" xfId="2" applyFont="1" applyAlignment="1">
      <alignment horizontal="right" vertical="center"/>
    </xf>
    <xf numFmtId="0" fontId="25" fillId="0" borderId="152" xfId="2" applyFont="1" applyBorder="1">
      <alignment vertical="center"/>
    </xf>
    <xf numFmtId="0" fontId="25" fillId="0" borderId="63" xfId="2" applyFont="1" applyBorder="1">
      <alignment vertical="center"/>
    </xf>
    <xf numFmtId="0" fontId="25" fillId="0" borderId="153" xfId="2" applyFont="1" applyBorder="1">
      <alignment vertical="center"/>
    </xf>
    <xf numFmtId="38" fontId="25" fillId="0" borderId="154" xfId="3" applyFont="1" applyBorder="1">
      <alignment vertical="center"/>
    </xf>
    <xf numFmtId="38" fontId="25" fillId="0" borderId="149" xfId="3" applyFont="1" applyBorder="1">
      <alignment vertical="center"/>
    </xf>
    <xf numFmtId="0" fontId="25" fillId="0" borderId="150" xfId="2" applyFont="1" applyBorder="1" applyAlignment="1">
      <alignment horizontal="right" vertical="center"/>
    </xf>
    <xf numFmtId="0" fontId="19" fillId="0" borderId="0" xfId="2" applyFont="1" applyAlignment="1">
      <alignment horizontal="right" vertical="center"/>
    </xf>
    <xf numFmtId="3" fontId="19" fillId="0" borderId="0" xfId="2" applyNumberFormat="1" applyFont="1">
      <alignment vertical="center"/>
    </xf>
    <xf numFmtId="0" fontId="16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179" fontId="25" fillId="0" borderId="0" xfId="2" applyNumberFormat="1" applyFont="1" applyAlignment="1">
      <alignment horizontal="center" vertical="center"/>
    </xf>
    <xf numFmtId="177" fontId="25" fillId="0" borderId="0" xfId="2" applyNumberFormat="1" applyFont="1">
      <alignment vertical="center"/>
    </xf>
    <xf numFmtId="179" fontId="25" fillId="0" borderId="0" xfId="2" applyNumberFormat="1" applyFont="1">
      <alignment vertical="center"/>
    </xf>
    <xf numFmtId="0" fontId="16" fillId="0" borderId="0" xfId="2" applyFont="1" applyAlignment="1">
      <alignment horizontal="center" vertical="center"/>
    </xf>
    <xf numFmtId="179" fontId="16" fillId="0" borderId="0" xfId="2" applyNumberFormat="1" applyFont="1">
      <alignment vertical="center"/>
    </xf>
    <xf numFmtId="0" fontId="19" fillId="0" borderId="0" xfId="2" applyFont="1" applyAlignment="1">
      <alignment horizontal="center" vertical="center"/>
    </xf>
    <xf numFmtId="38" fontId="26" fillId="0" borderId="0" xfId="10" applyFont="1" applyFill="1" applyBorder="1" applyAlignment="1">
      <alignment vertical="center" wrapText="1"/>
    </xf>
    <xf numFmtId="0" fontId="28" fillId="0" borderId="0" xfId="2" applyFont="1" applyAlignment="1">
      <alignment horizontal="left" vertical="center"/>
    </xf>
    <xf numFmtId="49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5" fillId="0" borderId="0" xfId="2" applyNumberFormat="1" applyFont="1">
      <alignment vertical="center"/>
    </xf>
    <xf numFmtId="49" fontId="5" fillId="0" borderId="0" xfId="2" quotePrefix="1" applyNumberFormat="1" applyFont="1" applyAlignment="1">
      <alignment horizontal="right" vertical="center"/>
    </xf>
    <xf numFmtId="178" fontId="7" fillId="0" borderId="0" xfId="2" applyNumberFormat="1" applyFont="1">
      <alignment vertical="center"/>
    </xf>
    <xf numFmtId="0" fontId="19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177" fontId="19" fillId="0" borderId="0" xfId="1" applyNumberFormat="1" applyFont="1" applyAlignment="1">
      <alignment horizontal="right" vertical="center" shrinkToFit="1"/>
    </xf>
    <xf numFmtId="176" fontId="5" fillId="0" borderId="0" xfId="2" applyNumberFormat="1" applyFont="1" applyAlignment="1"/>
    <xf numFmtId="0" fontId="16" fillId="0" borderId="1" xfId="2" applyFont="1" applyBorder="1">
      <alignment vertical="center"/>
    </xf>
    <xf numFmtId="0" fontId="16" fillId="0" borderId="161" xfId="2" applyFont="1" applyBorder="1" applyAlignment="1">
      <alignment horizontal="center" vertical="center"/>
    </xf>
    <xf numFmtId="0" fontId="16" fillId="0" borderId="162" xfId="2" applyFont="1" applyBorder="1" applyAlignment="1">
      <alignment horizontal="center" vertical="center"/>
    </xf>
    <xf numFmtId="0" fontId="16" fillId="0" borderId="163" xfId="2" applyFont="1" applyBorder="1" applyAlignment="1">
      <alignment horizontal="center" vertical="center"/>
    </xf>
    <xf numFmtId="0" fontId="16" fillId="0" borderId="164" xfId="2" applyFont="1" applyBorder="1" applyAlignment="1">
      <alignment horizontal="center" vertical="center"/>
    </xf>
    <xf numFmtId="0" fontId="16" fillId="0" borderId="86" xfId="2" applyFont="1" applyBorder="1" applyAlignment="1">
      <alignment horizontal="center" vertical="center"/>
    </xf>
    <xf numFmtId="0" fontId="16" fillId="0" borderId="148" xfId="2" applyFont="1" applyBorder="1" applyAlignment="1">
      <alignment horizontal="distributed" vertical="center" indent="1"/>
    </xf>
    <xf numFmtId="0" fontId="16" fillId="0" borderId="92" xfId="2" applyFont="1" applyBorder="1" applyAlignment="1">
      <alignment horizontal="center" vertical="center"/>
    </xf>
    <xf numFmtId="0" fontId="16" fillId="0" borderId="108" xfId="2" applyFont="1" applyBorder="1" applyAlignment="1">
      <alignment horizontal="distributed" vertical="center" indent="1"/>
    </xf>
    <xf numFmtId="0" fontId="16" fillId="0" borderId="109" xfId="2" applyFont="1" applyBorder="1" applyAlignment="1">
      <alignment horizontal="center" vertical="center"/>
    </xf>
    <xf numFmtId="0" fontId="16" fillId="0" borderId="123" xfId="2" applyFont="1" applyBorder="1" applyAlignment="1">
      <alignment horizontal="distributed" vertical="center" indent="1"/>
    </xf>
    <xf numFmtId="0" fontId="16" fillId="0" borderId="98" xfId="2" applyFont="1" applyBorder="1" applyAlignment="1">
      <alignment horizontal="center" vertical="center"/>
    </xf>
    <xf numFmtId="0" fontId="16" fillId="0" borderId="104" xfId="2" applyFont="1" applyBorder="1" applyAlignment="1">
      <alignment horizontal="distributed" vertical="center" indent="1"/>
    </xf>
    <xf numFmtId="0" fontId="16" fillId="0" borderId="167" xfId="2" applyFont="1" applyBorder="1" applyAlignment="1">
      <alignment horizontal="center" vertical="center"/>
    </xf>
    <xf numFmtId="0" fontId="16" fillId="0" borderId="151" xfId="2" applyFont="1" applyBorder="1" applyAlignment="1">
      <alignment horizontal="distributed" vertical="center" indent="1"/>
    </xf>
    <xf numFmtId="0" fontId="16" fillId="0" borderId="155" xfId="2" applyFont="1" applyBorder="1" applyAlignment="1">
      <alignment horizontal="distributed" vertical="center" indent="1"/>
    </xf>
    <xf numFmtId="0" fontId="16" fillId="0" borderId="105" xfId="2" applyFont="1" applyBorder="1" applyAlignment="1">
      <alignment horizontal="center" vertical="center" shrinkToFit="1"/>
    </xf>
    <xf numFmtId="0" fontId="16" fillId="0" borderId="120" xfId="2" applyFont="1" applyBorder="1" applyAlignment="1">
      <alignment horizontal="distributed" vertical="center" indent="1"/>
    </xf>
    <xf numFmtId="0" fontId="16" fillId="0" borderId="99" xfId="2" applyFont="1" applyBorder="1" applyAlignment="1">
      <alignment horizontal="center" vertical="center" shrinkToFit="1"/>
    </xf>
    <xf numFmtId="0" fontId="16" fillId="0" borderId="105" xfId="2" applyFont="1" applyBorder="1" applyAlignment="1">
      <alignment horizontal="distributed" vertical="center" indent="1"/>
    </xf>
    <xf numFmtId="0" fontId="16" fillId="0" borderId="155" xfId="2" applyFont="1" applyBorder="1" applyAlignment="1">
      <alignment horizontal="center" vertical="center" shrinkToFit="1"/>
    </xf>
    <xf numFmtId="0" fontId="16" fillId="0" borderId="99" xfId="2" applyFont="1" applyBorder="1" applyAlignment="1">
      <alignment horizontal="distributed" vertical="center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9" fillId="0" borderId="190" xfId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38" fontId="19" fillId="0" borderId="11" xfId="12" applyFont="1" applyFill="1" applyBorder="1" applyAlignment="1">
      <alignment horizontal="right" vertical="center" shrinkToFit="1"/>
    </xf>
    <xf numFmtId="0" fontId="19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38" fontId="19" fillId="0" borderId="9" xfId="12" applyFont="1" applyFill="1" applyBorder="1" applyAlignment="1">
      <alignment horizontal="right" vertical="center" shrinkToFit="1"/>
    </xf>
    <xf numFmtId="38" fontId="19" fillId="0" borderId="8" xfId="12" applyFont="1" applyFill="1" applyBorder="1" applyAlignment="1">
      <alignment horizontal="right" vertical="center" shrinkToFit="1"/>
    </xf>
    <xf numFmtId="176" fontId="19" fillId="0" borderId="14" xfId="1" applyNumberFormat="1" applyFont="1" applyBorder="1" applyAlignment="1">
      <alignment horizontal="right" vertical="center" shrinkToFit="1"/>
    </xf>
    <xf numFmtId="38" fontId="19" fillId="0" borderId="8" xfId="12" applyFont="1" applyBorder="1" applyAlignment="1">
      <alignment horizontal="right" vertical="center" shrinkToFit="1"/>
    </xf>
    <xf numFmtId="38" fontId="19" fillId="0" borderId="9" xfId="12" applyFont="1" applyBorder="1" applyAlignment="1">
      <alignment horizontal="right" vertical="center" shrinkToFit="1"/>
    </xf>
    <xf numFmtId="38" fontId="19" fillId="0" borderId="198" xfId="12" applyFont="1" applyBorder="1" applyAlignment="1">
      <alignment horizontal="right" vertical="center" shrinkToFit="1"/>
    </xf>
    <xf numFmtId="176" fontId="19" fillId="0" borderId="199" xfId="1" applyNumberFormat="1" applyFont="1" applyBorder="1" applyAlignment="1">
      <alignment horizontal="right" vertical="center" shrinkToFit="1"/>
    </xf>
    <xf numFmtId="0" fontId="5" fillId="0" borderId="9" xfId="1" applyFont="1" applyBorder="1" applyAlignment="1">
      <alignment horizontal="center" vertical="center" wrapText="1"/>
    </xf>
    <xf numFmtId="38" fontId="19" fillId="0" borderId="12" xfId="12" applyFont="1" applyFill="1" applyBorder="1" applyAlignment="1">
      <alignment horizontal="right" vertical="center" shrinkToFit="1"/>
    </xf>
    <xf numFmtId="38" fontId="19" fillId="0" borderId="190" xfId="12" applyFont="1" applyBorder="1" applyAlignment="1">
      <alignment horizontal="right" vertical="center" shrinkToFit="1"/>
    </xf>
    <xf numFmtId="38" fontId="19" fillId="0" borderId="11" xfId="12" applyFont="1" applyBorder="1" applyAlignment="1">
      <alignment horizontal="right" vertical="center" shrinkToFit="1"/>
    </xf>
    <xf numFmtId="0" fontId="7" fillId="0" borderId="14" xfId="1" applyFont="1" applyBorder="1" applyAlignment="1">
      <alignment horizontal="center" vertical="center" wrapText="1"/>
    </xf>
    <xf numFmtId="0" fontId="7" fillId="0" borderId="194" xfId="1" applyFont="1" applyBorder="1" applyAlignment="1">
      <alignment horizontal="center" vertical="center"/>
    </xf>
    <xf numFmtId="0" fontId="7" fillId="0" borderId="205" xfId="1" applyFont="1" applyBorder="1" applyAlignment="1">
      <alignment vertical="center"/>
    </xf>
    <xf numFmtId="0" fontId="7" fillId="0" borderId="206" xfId="1" applyFont="1" applyBorder="1" applyAlignment="1">
      <alignment vertical="center"/>
    </xf>
    <xf numFmtId="0" fontId="20" fillId="0" borderId="206" xfId="1" applyFont="1" applyBorder="1" applyAlignment="1">
      <alignment vertical="center"/>
    </xf>
    <xf numFmtId="0" fontId="20" fillId="0" borderId="207" xfId="1" applyFont="1" applyBorder="1" applyAlignment="1">
      <alignment vertical="center"/>
    </xf>
    <xf numFmtId="38" fontId="7" fillId="0" borderId="2" xfId="12" applyFont="1" applyFill="1" applyBorder="1" applyAlignment="1">
      <alignment horizontal="right" vertical="center" shrinkToFit="1"/>
    </xf>
    <xf numFmtId="38" fontId="7" fillId="0" borderId="11" xfId="12" applyFont="1" applyFill="1" applyBorder="1" applyAlignment="1">
      <alignment horizontal="right" vertical="center" shrinkToFit="1"/>
    </xf>
    <xf numFmtId="38" fontId="19" fillId="0" borderId="195" xfId="12" applyFont="1" applyFill="1" applyBorder="1" applyAlignment="1">
      <alignment horizontal="right" vertical="center" shrinkToFit="1"/>
    </xf>
    <xf numFmtId="0" fontId="7" fillId="0" borderId="8" xfId="1" applyFont="1" applyBorder="1" applyAlignment="1">
      <alignment horizontal="center" vertical="center"/>
    </xf>
    <xf numFmtId="38" fontId="7" fillId="0" borderId="13" xfId="12" applyFont="1" applyFill="1" applyBorder="1" applyAlignment="1">
      <alignment horizontal="right" vertical="center" shrinkToFit="1"/>
    </xf>
    <xf numFmtId="38" fontId="7" fillId="0" borderId="9" xfId="12" applyFont="1" applyFill="1" applyBorder="1" applyAlignment="1">
      <alignment horizontal="right" vertical="center" shrinkToFit="1"/>
    </xf>
    <xf numFmtId="38" fontId="19" fillId="0" borderId="10" xfId="12" applyFont="1" applyFill="1" applyBorder="1" applyAlignment="1">
      <alignment horizontal="right" vertical="center" shrinkToFit="1"/>
    </xf>
    <xf numFmtId="38" fontId="19" fillId="0" borderId="208" xfId="12" applyFont="1" applyFill="1" applyBorder="1" applyAlignment="1">
      <alignment horizontal="right" vertical="center" shrinkToFit="1"/>
    </xf>
    <xf numFmtId="38" fontId="19" fillId="0" borderId="209" xfId="12" applyFont="1" applyFill="1" applyBorder="1" applyAlignment="1">
      <alignment horizontal="right" vertical="center" shrinkToFit="1"/>
    </xf>
    <xf numFmtId="38" fontId="7" fillId="0" borderId="210" xfId="12" applyFont="1" applyFill="1" applyBorder="1" applyAlignment="1">
      <alignment horizontal="right" vertical="center" shrinkToFit="1"/>
    </xf>
    <xf numFmtId="38" fontId="7" fillId="0" borderId="198" xfId="12" applyFont="1" applyFill="1" applyBorder="1" applyAlignment="1">
      <alignment horizontal="right" vertical="center" shrinkToFit="1"/>
    </xf>
    <xf numFmtId="38" fontId="19" fillId="0" borderId="199" xfId="12" applyFont="1" applyFill="1" applyBorder="1" applyAlignment="1">
      <alignment horizontal="right" vertical="center" shrinkToFit="1"/>
    </xf>
    <xf numFmtId="38" fontId="8" fillId="0" borderId="37" xfId="12" applyFont="1" applyFill="1" applyBorder="1" applyAlignment="1">
      <alignment horizontal="right" vertical="center" shrinkToFit="1"/>
    </xf>
    <xf numFmtId="38" fontId="8" fillId="0" borderId="73" xfId="12" applyFont="1" applyFill="1" applyBorder="1" applyAlignment="1">
      <alignment horizontal="right" vertical="center" shrinkToFit="1"/>
    </xf>
    <xf numFmtId="38" fontId="8" fillId="0" borderId="74" xfId="12" applyFont="1" applyFill="1" applyBorder="1" applyAlignment="1">
      <alignment horizontal="right" vertical="center" shrinkToFit="1"/>
    </xf>
    <xf numFmtId="38" fontId="8" fillId="0" borderId="160" xfId="12" applyFont="1" applyFill="1" applyBorder="1" applyAlignment="1">
      <alignment horizontal="right" vertical="center" shrinkToFit="1"/>
    </xf>
    <xf numFmtId="38" fontId="8" fillId="0" borderId="71" xfId="12" applyFont="1" applyFill="1" applyBorder="1" applyAlignment="1">
      <alignment horizontal="right" vertical="center" shrinkToFit="1"/>
    </xf>
    <xf numFmtId="38" fontId="8" fillId="0" borderId="37" xfId="12" applyFont="1" applyFill="1" applyBorder="1" applyAlignment="1">
      <alignment horizontal="center" vertical="center" shrinkToFit="1"/>
    </xf>
    <xf numFmtId="38" fontId="8" fillId="0" borderId="212" xfId="12" applyFont="1" applyFill="1" applyBorder="1" applyAlignment="1">
      <alignment horizontal="right" vertical="center" shrinkToFit="1"/>
    </xf>
    <xf numFmtId="38" fontId="8" fillId="0" borderId="213" xfId="12" applyFont="1" applyFill="1" applyBorder="1" applyAlignment="1">
      <alignment horizontal="right" vertical="center" shrinkToFit="1"/>
    </xf>
    <xf numFmtId="38" fontId="8" fillId="0" borderId="214" xfId="12" applyFont="1" applyFill="1" applyBorder="1" applyAlignment="1">
      <alignment horizontal="right" vertical="center" shrinkToFit="1"/>
    </xf>
    <xf numFmtId="38" fontId="8" fillId="0" borderId="215" xfId="12" applyFont="1" applyFill="1" applyBorder="1" applyAlignment="1">
      <alignment horizontal="right" vertical="center" shrinkToFit="1"/>
    </xf>
    <xf numFmtId="38" fontId="8" fillId="0" borderId="216" xfId="12" applyFont="1" applyFill="1" applyBorder="1" applyAlignment="1">
      <alignment horizontal="right" vertical="center" shrinkToFit="1"/>
    </xf>
    <xf numFmtId="38" fontId="8" fillId="0" borderId="212" xfId="12" applyFont="1" applyFill="1" applyBorder="1" applyAlignment="1">
      <alignment horizontal="center" vertical="center" shrinkToFit="1"/>
    </xf>
    <xf numFmtId="38" fontId="8" fillId="0" borderId="38" xfId="12" applyFont="1" applyFill="1" applyBorder="1" applyAlignment="1">
      <alignment horizontal="right" vertical="center" shrinkToFit="1"/>
    </xf>
    <xf numFmtId="38" fontId="8" fillId="0" borderId="40" xfId="12" applyFont="1" applyFill="1" applyBorder="1" applyAlignment="1">
      <alignment horizontal="right" vertical="center" shrinkToFit="1"/>
    </xf>
    <xf numFmtId="38" fontId="8" fillId="0" borderId="41" xfId="12" applyFont="1" applyFill="1" applyBorder="1" applyAlignment="1">
      <alignment horizontal="right" vertical="center" shrinkToFit="1"/>
    </xf>
    <xf numFmtId="38" fontId="8" fillId="0" borderId="42" xfId="12" applyFont="1" applyFill="1" applyBorder="1" applyAlignment="1">
      <alignment horizontal="right" vertical="center" shrinkToFit="1"/>
    </xf>
    <xf numFmtId="38" fontId="8" fillId="0" borderId="39" xfId="12" applyFont="1" applyFill="1" applyBorder="1" applyAlignment="1">
      <alignment horizontal="right" vertical="center" shrinkToFit="1"/>
    </xf>
    <xf numFmtId="38" fontId="8" fillId="0" borderId="38" xfId="12" applyFont="1" applyFill="1" applyBorder="1" applyAlignment="1">
      <alignment horizontal="center" vertical="center" shrinkToFit="1"/>
    </xf>
    <xf numFmtId="38" fontId="8" fillId="0" borderId="39" xfId="12" applyFont="1" applyFill="1" applyBorder="1" applyAlignment="1">
      <alignment horizontal="center" vertical="center" shrinkToFit="1"/>
    </xf>
    <xf numFmtId="38" fontId="8" fillId="0" borderId="218" xfId="12" applyFont="1" applyFill="1" applyBorder="1" applyAlignment="1">
      <alignment horizontal="right" vertical="center" shrinkToFit="1"/>
    </xf>
    <xf numFmtId="38" fontId="8" fillId="0" borderId="163" xfId="12" applyFont="1" applyFill="1" applyBorder="1" applyAlignment="1">
      <alignment horizontal="right" vertical="center" shrinkToFit="1"/>
    </xf>
    <xf numFmtId="38" fontId="8" fillId="0" borderId="178" xfId="12" applyFont="1" applyFill="1" applyBorder="1" applyAlignment="1">
      <alignment horizontal="right" vertical="center" shrinkToFit="1"/>
    </xf>
    <xf numFmtId="38" fontId="8" fillId="0" borderId="161" xfId="12" applyFont="1" applyFill="1" applyBorder="1" applyAlignment="1">
      <alignment horizontal="right" vertical="center" shrinkToFit="1"/>
    </xf>
    <xf numFmtId="38" fontId="8" fillId="0" borderId="68" xfId="12" applyFont="1" applyFill="1" applyBorder="1" applyAlignment="1">
      <alignment horizontal="right" vertical="center" shrinkToFit="1"/>
    </xf>
    <xf numFmtId="38" fontId="8" fillId="0" borderId="67" xfId="12" applyFont="1" applyFill="1" applyBorder="1" applyAlignment="1">
      <alignment horizontal="right" vertical="center" shrinkToFit="1"/>
    </xf>
    <xf numFmtId="38" fontId="8" fillId="0" borderId="220" xfId="12" applyFont="1" applyFill="1" applyBorder="1" applyAlignment="1">
      <alignment horizontal="right" vertical="center" shrinkToFit="1"/>
    </xf>
    <xf numFmtId="38" fontId="8" fillId="0" borderId="221" xfId="12" applyFont="1" applyFill="1" applyBorder="1" applyAlignment="1">
      <alignment horizontal="right" vertical="center" shrinkToFit="1"/>
    </xf>
    <xf numFmtId="38" fontId="8" fillId="0" borderId="222" xfId="12" applyFont="1" applyFill="1" applyBorder="1" applyAlignment="1">
      <alignment horizontal="right" vertical="center" shrinkToFit="1"/>
    </xf>
    <xf numFmtId="38" fontId="8" fillId="0" borderId="223" xfId="12" applyFont="1" applyFill="1" applyBorder="1" applyAlignment="1">
      <alignment horizontal="right" vertical="center" shrinkToFit="1"/>
    </xf>
    <xf numFmtId="38" fontId="8" fillId="0" borderId="223" xfId="12" applyFont="1" applyFill="1" applyBorder="1" applyAlignment="1">
      <alignment horizontal="center" vertical="center" shrinkToFit="1"/>
    </xf>
    <xf numFmtId="38" fontId="31" fillId="0" borderId="212" xfId="12" applyFont="1" applyFill="1" applyBorder="1" applyAlignment="1">
      <alignment horizontal="right" vertical="center" shrinkToFit="1"/>
    </xf>
    <xf numFmtId="38" fontId="31" fillId="0" borderId="213" xfId="12" applyFont="1" applyFill="1" applyBorder="1" applyAlignment="1">
      <alignment horizontal="right" vertical="center" shrinkToFit="1"/>
    </xf>
    <xf numFmtId="38" fontId="8" fillId="0" borderId="161" xfId="12" applyFont="1" applyFill="1" applyBorder="1" applyAlignment="1">
      <alignment horizontal="center" vertical="center" shrinkToFit="1"/>
    </xf>
    <xf numFmtId="38" fontId="8" fillId="0" borderId="85" xfId="12" applyFont="1" applyFill="1" applyBorder="1" applyAlignment="1">
      <alignment horizontal="right" vertical="center" shrinkToFit="1"/>
    </xf>
    <xf numFmtId="38" fontId="8" fillId="0" borderId="26" xfId="12" applyFont="1" applyFill="1" applyBorder="1" applyAlignment="1">
      <alignment horizontal="right" vertical="center" shrinkToFit="1"/>
    </xf>
    <xf numFmtId="38" fontId="8" fillId="0" borderId="45" xfId="12" applyFont="1" applyFill="1" applyBorder="1" applyAlignment="1">
      <alignment horizontal="center" vertical="center" shrinkToFit="1"/>
    </xf>
    <xf numFmtId="38" fontId="8" fillId="0" borderId="47" xfId="12" applyFont="1" applyFill="1" applyBorder="1" applyAlignment="1">
      <alignment horizontal="right" vertical="center" shrinkToFit="1"/>
    </xf>
    <xf numFmtId="38" fontId="8" fillId="0" borderId="17" xfId="12" applyFont="1" applyFill="1" applyBorder="1" applyAlignment="1">
      <alignment horizontal="right" vertical="center" shrinkToFit="1"/>
    </xf>
    <xf numFmtId="38" fontId="8" fillId="0" borderId="50" xfId="12" applyFont="1" applyFill="1" applyBorder="1" applyAlignment="1">
      <alignment horizontal="right" vertical="center" shrinkToFit="1"/>
    </xf>
    <xf numFmtId="38" fontId="8" fillId="0" borderId="52" xfId="12" applyFont="1" applyFill="1" applyBorder="1" applyAlignment="1">
      <alignment horizontal="right" vertical="center" shrinkToFit="1"/>
    </xf>
    <xf numFmtId="38" fontId="8" fillId="0" borderId="48" xfId="12" applyFont="1" applyFill="1" applyBorder="1" applyAlignment="1">
      <alignment horizontal="right" vertical="center" shrinkToFit="1"/>
    </xf>
    <xf numFmtId="38" fontId="8" fillId="0" borderId="220" xfId="12" applyFont="1" applyFill="1" applyBorder="1" applyAlignment="1">
      <alignment vertical="center"/>
    </xf>
    <xf numFmtId="38" fontId="8" fillId="0" borderId="221" xfId="12" applyFont="1" applyFill="1" applyBorder="1" applyAlignment="1">
      <alignment vertical="center"/>
    </xf>
    <xf numFmtId="38" fontId="8" fillId="0" borderId="212" xfId="12" applyFont="1" applyFill="1" applyBorder="1" applyAlignment="1">
      <alignment vertical="center"/>
    </xf>
    <xf numFmtId="38" fontId="8" fillId="0" borderId="213" xfId="12" applyFont="1" applyFill="1" applyBorder="1" applyAlignment="1">
      <alignment vertical="center"/>
    </xf>
    <xf numFmtId="38" fontId="8" fillId="0" borderId="38" xfId="12" applyFont="1" applyFill="1" applyBorder="1" applyAlignment="1">
      <alignment vertical="center"/>
    </xf>
    <xf numFmtId="38" fontId="8" fillId="0" borderId="40" xfId="12" applyFont="1" applyFill="1" applyBorder="1" applyAlignment="1">
      <alignment vertical="center"/>
    </xf>
    <xf numFmtId="38" fontId="8" fillId="0" borderId="41" xfId="12" applyFont="1" applyFill="1" applyBorder="1" applyAlignment="1">
      <alignment vertical="center"/>
    </xf>
    <xf numFmtId="38" fontId="22" fillId="0" borderId="220" xfId="12" applyFont="1" applyFill="1" applyBorder="1" applyAlignment="1">
      <alignment vertical="center"/>
    </xf>
    <xf numFmtId="38" fontId="8" fillId="0" borderId="178" xfId="12" applyFont="1" applyFill="1" applyBorder="1" applyAlignment="1">
      <alignment vertical="center"/>
    </xf>
    <xf numFmtId="38" fontId="8" fillId="0" borderId="26" xfId="12" applyFont="1" applyFill="1" applyBorder="1" applyAlignment="1">
      <alignment horizontal="center" vertical="center" shrinkToFit="1"/>
    </xf>
    <xf numFmtId="38" fontId="8" fillId="0" borderId="226" xfId="12" applyFont="1" applyFill="1" applyBorder="1" applyAlignment="1">
      <alignment vertical="center"/>
    </xf>
    <xf numFmtId="38" fontId="8" fillId="0" borderId="0" xfId="12" applyFont="1" applyFill="1" applyBorder="1" applyAlignment="1">
      <alignment vertical="center"/>
    </xf>
    <xf numFmtId="38" fontId="31" fillId="0" borderId="212" xfId="12" applyFont="1" applyFill="1" applyBorder="1" applyAlignment="1">
      <alignment vertical="center"/>
    </xf>
    <xf numFmtId="38" fontId="31" fillId="0" borderId="213" xfId="12" applyFont="1" applyFill="1" applyBorder="1" applyAlignment="1">
      <alignment vertical="center"/>
    </xf>
    <xf numFmtId="38" fontId="8" fillId="0" borderId="212" xfId="12" applyFont="1" applyFill="1" applyBorder="1">
      <alignment vertical="center"/>
    </xf>
    <xf numFmtId="38" fontId="8" fillId="0" borderId="213" xfId="12" applyFont="1" applyFill="1" applyBorder="1">
      <alignment vertical="center"/>
    </xf>
    <xf numFmtId="38" fontId="22" fillId="0" borderId="221" xfId="12" applyFont="1" applyFill="1" applyBorder="1" applyAlignment="1">
      <alignment vertical="center"/>
    </xf>
    <xf numFmtId="38" fontId="8" fillId="0" borderId="45" xfId="12" applyFont="1" applyFill="1" applyBorder="1" applyAlignment="1">
      <alignment vertical="center"/>
    </xf>
    <xf numFmtId="38" fontId="8" fillId="0" borderId="47" xfId="12" applyFont="1" applyFill="1" applyBorder="1" applyAlignment="1">
      <alignment vertical="center"/>
    </xf>
    <xf numFmtId="38" fontId="8" fillId="0" borderId="55" xfId="12" applyFont="1" applyFill="1" applyBorder="1" applyAlignment="1">
      <alignment vertical="center"/>
    </xf>
    <xf numFmtId="38" fontId="8" fillId="0" borderId="37" xfId="12" applyFont="1" applyFill="1" applyBorder="1" applyAlignment="1">
      <alignment vertical="center"/>
    </xf>
    <xf numFmtId="38" fontId="8" fillId="0" borderId="73" xfId="12" applyFont="1" applyFill="1" applyBorder="1" applyAlignment="1">
      <alignment vertical="center"/>
    </xf>
    <xf numFmtId="38" fontId="8" fillId="0" borderId="74" xfId="12" applyFont="1" applyFill="1" applyBorder="1" applyAlignment="1">
      <alignment vertical="center"/>
    </xf>
    <xf numFmtId="38" fontId="8" fillId="0" borderId="42" xfId="12" applyFont="1" applyFill="1" applyBorder="1" applyAlignment="1">
      <alignment vertical="center"/>
    </xf>
    <xf numFmtId="38" fontId="8" fillId="0" borderId="43" xfId="12" applyFont="1" applyFill="1" applyBorder="1" applyAlignment="1">
      <alignment vertical="center"/>
    </xf>
    <xf numFmtId="38" fontId="8" fillId="0" borderId="222" xfId="12" applyFont="1" applyFill="1" applyBorder="1" applyAlignment="1">
      <alignment vertical="center"/>
    </xf>
    <xf numFmtId="38" fontId="8" fillId="0" borderId="225" xfId="12" applyFont="1" applyFill="1" applyBorder="1" applyAlignment="1">
      <alignment vertical="center"/>
    </xf>
    <xf numFmtId="38" fontId="8" fillId="0" borderId="227" xfId="12" applyFont="1" applyFill="1" applyBorder="1" applyAlignment="1">
      <alignment vertical="center"/>
    </xf>
    <xf numFmtId="38" fontId="8" fillId="0" borderId="224" xfId="12" applyFont="1" applyFill="1" applyBorder="1" applyAlignment="1">
      <alignment vertical="center"/>
    </xf>
    <xf numFmtId="38" fontId="22" fillId="0" borderId="224" xfId="12" applyFont="1" applyFill="1" applyBorder="1" applyAlignment="1">
      <alignment vertical="center"/>
    </xf>
    <xf numFmtId="38" fontId="8" fillId="0" borderId="49" xfId="12" applyFont="1" applyFill="1" applyBorder="1" applyAlignment="1">
      <alignment horizontal="center" vertical="center" shrinkToFit="1"/>
    </xf>
    <xf numFmtId="38" fontId="8" fillId="0" borderId="48" xfId="12" applyFont="1" applyFill="1" applyBorder="1" applyAlignment="1">
      <alignment vertical="center"/>
    </xf>
    <xf numFmtId="38" fontId="8" fillId="0" borderId="46" xfId="12" applyFont="1" applyFill="1" applyBorder="1" applyAlignment="1">
      <alignment vertical="center"/>
    </xf>
    <xf numFmtId="177" fontId="32" fillId="0" borderId="55" xfId="2" applyNumberFormat="1" applyFont="1" applyBorder="1" applyAlignment="1">
      <alignment horizontal="center" vertical="center"/>
    </xf>
    <xf numFmtId="177" fontId="32" fillId="0" borderId="55" xfId="2" applyNumberFormat="1" applyFont="1" applyBorder="1" applyAlignment="1">
      <alignment horizontal="center" vertical="center" wrapText="1"/>
    </xf>
    <xf numFmtId="179" fontId="32" fillId="0" borderId="53" xfId="2" applyNumberFormat="1" applyFont="1" applyBorder="1" applyAlignment="1">
      <alignment horizontal="center" vertical="center" wrapText="1"/>
    </xf>
    <xf numFmtId="0" fontId="25" fillId="0" borderId="86" xfId="2" applyFont="1" applyBorder="1" applyAlignment="1">
      <alignment horizontal="center" vertical="center"/>
    </xf>
    <xf numFmtId="0" fontId="25" fillId="0" borderId="159" xfId="2" applyFont="1" applyBorder="1" applyAlignment="1">
      <alignment horizontal="center" vertical="center"/>
    </xf>
    <xf numFmtId="0" fontId="25" fillId="0" borderId="92" xfId="2" applyFont="1" applyBorder="1" applyAlignment="1">
      <alignment horizontal="center" vertical="center"/>
    </xf>
    <xf numFmtId="0" fontId="25" fillId="0" borderId="106" xfId="2" applyFont="1" applyBorder="1" applyAlignment="1">
      <alignment horizontal="center" vertical="center"/>
    </xf>
    <xf numFmtId="0" fontId="16" fillId="0" borderId="106" xfId="2" applyFont="1" applyBorder="1" applyAlignment="1">
      <alignment horizontal="center" vertical="center"/>
    </xf>
    <xf numFmtId="0" fontId="25" fillId="0" borderId="109" xfId="2" applyFont="1" applyBorder="1" applyAlignment="1">
      <alignment horizontal="center" vertical="center"/>
    </xf>
    <xf numFmtId="0" fontId="25" fillId="0" borderId="121" xfId="2" applyFont="1" applyBorder="1" applyAlignment="1">
      <alignment horizontal="center" vertical="center"/>
    </xf>
    <xf numFmtId="0" fontId="25" fillId="0" borderId="132" xfId="2" applyFont="1" applyBorder="1" applyAlignment="1">
      <alignment horizontal="center" vertical="center"/>
    </xf>
    <xf numFmtId="0" fontId="25" fillId="0" borderId="140" xfId="2" applyFont="1" applyBorder="1" applyAlignment="1">
      <alignment horizontal="center" vertical="center"/>
    </xf>
    <xf numFmtId="0" fontId="16" fillId="0" borderId="140" xfId="2" applyFont="1" applyBorder="1" applyAlignment="1">
      <alignment horizontal="center" vertical="center"/>
    </xf>
    <xf numFmtId="0" fontId="16" fillId="0" borderId="121" xfId="2" applyFont="1" applyBorder="1" applyAlignment="1">
      <alignment horizontal="center" vertical="center"/>
    </xf>
    <xf numFmtId="176" fontId="16" fillId="0" borderId="77" xfId="2" applyNumberFormat="1" applyFont="1" applyBorder="1" applyAlignment="1">
      <alignment vertical="center" shrinkToFit="1"/>
    </xf>
    <xf numFmtId="176" fontId="25" fillId="0" borderId="77" xfId="2" applyNumberFormat="1" applyFont="1" applyBorder="1" applyAlignment="1">
      <alignment vertical="center" shrinkToFit="1"/>
    </xf>
    <xf numFmtId="179" fontId="25" fillId="0" borderId="77" xfId="2" applyNumberFormat="1" applyFont="1" applyBorder="1">
      <alignment vertical="center"/>
    </xf>
    <xf numFmtId="176" fontId="25" fillId="0" borderId="0" xfId="3" applyNumberFormat="1" applyFont="1" applyFill="1" applyBorder="1">
      <alignment vertical="center"/>
    </xf>
    <xf numFmtId="176" fontId="25" fillId="0" borderId="0" xfId="2" applyNumberFormat="1" applyFont="1">
      <alignment vertical="center"/>
    </xf>
    <xf numFmtId="177" fontId="10" fillId="0" borderId="0" xfId="2" applyNumberFormat="1" applyFont="1" applyAlignment="1">
      <alignment horizontal="right" vertical="center"/>
    </xf>
    <xf numFmtId="177" fontId="10" fillId="0" borderId="1" xfId="2" applyNumberFormat="1" applyFont="1" applyBorder="1" applyAlignment="1">
      <alignment horizontal="right" vertical="center"/>
    </xf>
    <xf numFmtId="0" fontId="10" fillId="0" borderId="0" xfId="2" applyFont="1" applyAlignment="1">
      <alignment horizontal="center" vertical="center" shrinkToFit="1"/>
    </xf>
    <xf numFmtId="177" fontId="12" fillId="0" borderId="163" xfId="2" applyNumberFormat="1" applyFont="1" applyBorder="1" applyAlignment="1">
      <alignment horizontal="center" vertical="center" wrapText="1" shrinkToFit="1"/>
    </xf>
    <xf numFmtId="177" fontId="12" fillId="0" borderId="178" xfId="2" applyNumberFormat="1" applyFont="1" applyBorder="1" applyAlignment="1">
      <alignment horizontal="center" vertical="center" wrapText="1" shrinkToFit="1"/>
    </xf>
    <xf numFmtId="177" fontId="13" fillId="0" borderId="178" xfId="2" applyNumberFormat="1" applyFont="1" applyBorder="1" applyAlignment="1">
      <alignment horizontal="center" vertical="center" wrapText="1" shrinkToFit="1"/>
    </xf>
    <xf numFmtId="177" fontId="14" fillId="0" borderId="178" xfId="2" applyNumberFormat="1" applyFont="1" applyBorder="1" applyAlignment="1">
      <alignment horizontal="center" vertical="center" wrapText="1" shrinkToFit="1"/>
    </xf>
    <xf numFmtId="177" fontId="12" fillId="0" borderId="178" xfId="2" applyNumberFormat="1" applyFont="1" applyBorder="1" applyAlignment="1">
      <alignment horizontal="center" vertical="center" shrinkToFit="1"/>
    </xf>
    <xf numFmtId="177" fontId="13" fillId="0" borderId="29" xfId="2" applyNumberFormat="1" applyFont="1" applyBorder="1" applyAlignment="1">
      <alignment horizontal="right" vertical="center"/>
    </xf>
    <xf numFmtId="177" fontId="13" fillId="0" borderId="30" xfId="2" applyNumberFormat="1" applyFont="1" applyBorder="1" applyAlignment="1">
      <alignment horizontal="right" vertical="center"/>
    </xf>
    <xf numFmtId="177" fontId="13" fillId="0" borderId="31" xfId="2" applyNumberFormat="1" applyFont="1" applyBorder="1" applyAlignment="1">
      <alignment horizontal="right" vertical="center"/>
    </xf>
    <xf numFmtId="177" fontId="15" fillId="0" borderId="32" xfId="2" applyNumberFormat="1" applyFont="1" applyBorder="1" applyAlignment="1">
      <alignment horizontal="right" vertical="center"/>
    </xf>
    <xf numFmtId="177" fontId="13" fillId="0" borderId="33" xfId="2" applyNumberFormat="1" applyFont="1" applyBorder="1" applyAlignment="1">
      <alignment horizontal="right" vertical="center"/>
    </xf>
    <xf numFmtId="177" fontId="13" fillId="0" borderId="34" xfId="2" applyNumberFormat="1" applyFont="1" applyBorder="1" applyAlignment="1">
      <alignment horizontal="right" vertical="center"/>
    </xf>
    <xf numFmtId="177" fontId="14" fillId="0" borderId="35" xfId="2" applyNumberFormat="1" applyFont="1" applyBorder="1" applyAlignment="1">
      <alignment horizontal="right" vertical="center" shrinkToFit="1"/>
    </xf>
    <xf numFmtId="177" fontId="15" fillId="0" borderId="33" xfId="2" applyNumberFormat="1" applyFont="1" applyBorder="1" applyAlignment="1">
      <alignment horizontal="right" vertical="center" shrinkToFit="1"/>
    </xf>
    <xf numFmtId="177" fontId="15" fillId="0" borderId="34" xfId="2" applyNumberFormat="1" applyFont="1" applyBorder="1" applyAlignment="1">
      <alignment horizontal="right" vertical="center"/>
    </xf>
    <xf numFmtId="177" fontId="13" fillId="0" borderId="36" xfId="2" applyNumberFormat="1" applyFont="1" applyBorder="1" applyAlignment="1">
      <alignment horizontal="right" vertical="center"/>
    </xf>
    <xf numFmtId="177" fontId="13" fillId="0" borderId="32" xfId="2" applyNumberFormat="1" applyFont="1" applyBorder="1" applyAlignment="1">
      <alignment horizontal="right" vertical="center"/>
    </xf>
    <xf numFmtId="177" fontId="14" fillId="0" borderId="30" xfId="2" applyNumberFormat="1" applyFont="1" applyBorder="1" applyAlignment="1">
      <alignment horizontal="right" vertical="center" shrinkToFit="1"/>
    </xf>
    <xf numFmtId="38" fontId="8" fillId="0" borderId="0" xfId="12" applyFont="1" applyFill="1" applyAlignment="1">
      <alignment vertical="center"/>
    </xf>
    <xf numFmtId="38" fontId="8" fillId="0" borderId="217" xfId="12" applyFont="1" applyFill="1" applyBorder="1" applyAlignment="1">
      <alignment horizontal="right" vertical="center" shrinkToFit="1"/>
    </xf>
    <xf numFmtId="38" fontId="8" fillId="0" borderId="43" xfId="12" applyFont="1" applyFill="1" applyBorder="1" applyAlignment="1">
      <alignment horizontal="right" vertical="center" shrinkToFit="1"/>
    </xf>
    <xf numFmtId="38" fontId="8" fillId="0" borderId="229" xfId="12" applyFont="1" applyFill="1" applyBorder="1" applyAlignment="1">
      <alignment horizontal="right" vertical="center" shrinkToFit="1"/>
    </xf>
    <xf numFmtId="38" fontId="8" fillId="0" borderId="229" xfId="12" applyFont="1" applyFill="1" applyBorder="1" applyAlignment="1">
      <alignment horizontal="center" vertical="center" shrinkToFit="1"/>
    </xf>
    <xf numFmtId="38" fontId="31" fillId="0" borderId="215" xfId="12" applyFont="1" applyFill="1" applyBorder="1" applyAlignment="1">
      <alignment horizontal="right" vertical="center" shrinkToFit="1"/>
    </xf>
    <xf numFmtId="38" fontId="31" fillId="0" borderId="214" xfId="12" applyFont="1" applyFill="1" applyBorder="1" applyAlignment="1">
      <alignment horizontal="right" vertical="center" shrinkToFit="1"/>
    </xf>
    <xf numFmtId="38" fontId="8" fillId="0" borderId="215" xfId="12" applyFont="1" applyFill="1" applyBorder="1" applyAlignment="1">
      <alignment vertical="center"/>
    </xf>
    <xf numFmtId="38" fontId="8" fillId="0" borderId="217" xfId="12" applyFont="1" applyFill="1" applyBorder="1" applyAlignment="1">
      <alignment vertical="center"/>
    </xf>
    <xf numFmtId="38" fontId="8" fillId="0" borderId="40" xfId="12" applyFont="1" applyBorder="1" applyAlignment="1">
      <alignment horizontal="right" vertical="center" shrinkToFit="1"/>
    </xf>
    <xf numFmtId="38" fontId="8" fillId="0" borderId="215" xfId="12" applyFont="1" applyBorder="1" applyAlignment="1">
      <alignment horizontal="right" vertical="center" shrinkToFit="1"/>
    </xf>
    <xf numFmtId="38" fontId="8" fillId="0" borderId="213" xfId="12" applyFont="1" applyBorder="1" applyAlignment="1">
      <alignment horizontal="right" vertical="center" shrinkToFit="1"/>
    </xf>
    <xf numFmtId="38" fontId="8" fillId="0" borderId="212" xfId="12" applyFont="1" applyBorder="1" applyAlignment="1">
      <alignment horizontal="right" vertical="center" shrinkToFit="1"/>
    </xf>
    <xf numFmtId="38" fontId="8" fillId="0" borderId="44" xfId="12" applyFont="1" applyFill="1" applyBorder="1" applyAlignment="1">
      <alignment vertical="center"/>
    </xf>
    <xf numFmtId="38" fontId="8" fillId="0" borderId="214" xfId="12" applyFont="1" applyBorder="1" applyAlignment="1">
      <alignment horizontal="right" vertical="center" shrinkToFit="1"/>
    </xf>
    <xf numFmtId="38" fontId="31" fillId="0" borderId="40" xfId="12" applyFont="1" applyFill="1" applyBorder="1" applyAlignment="1">
      <alignment horizontal="right" vertical="center" shrinkToFit="1"/>
    </xf>
    <xf numFmtId="38" fontId="31" fillId="0" borderId="38" xfId="12" applyFont="1" applyFill="1" applyBorder="1" applyAlignment="1">
      <alignment horizontal="right" vertical="center" shrinkToFit="1"/>
    </xf>
    <xf numFmtId="38" fontId="31" fillId="0" borderId="41" xfId="12" applyFont="1" applyFill="1" applyBorder="1" applyAlignment="1">
      <alignment horizontal="right" vertical="center" shrinkToFit="1"/>
    </xf>
    <xf numFmtId="38" fontId="31" fillId="0" borderId="217" xfId="12" applyFont="1" applyFill="1" applyBorder="1" applyAlignment="1">
      <alignment horizontal="right" vertical="center" shrinkToFit="1"/>
    </xf>
    <xf numFmtId="38" fontId="8" fillId="0" borderId="216" xfId="12" applyFont="1" applyFill="1" applyBorder="1" applyAlignment="1">
      <alignment horizontal="center" vertical="center" shrinkToFit="1"/>
    </xf>
    <xf numFmtId="38" fontId="8" fillId="0" borderId="162" xfId="12" applyFont="1" applyFill="1" applyBorder="1" applyAlignment="1">
      <alignment horizontal="right" vertical="center" shrinkToFit="1"/>
    </xf>
    <xf numFmtId="38" fontId="8" fillId="0" borderId="37" xfId="12" applyFont="1" applyBorder="1" applyAlignment="1">
      <alignment horizontal="right" vertical="center" shrinkToFit="1"/>
    </xf>
    <xf numFmtId="38" fontId="8" fillId="0" borderId="73" xfId="12" applyFont="1" applyBorder="1" applyAlignment="1">
      <alignment horizontal="right" vertical="center" shrinkToFit="1"/>
    </xf>
    <xf numFmtId="38" fontId="8" fillId="0" borderId="50" xfId="12" applyFont="1" applyBorder="1" applyAlignment="1">
      <alignment horizontal="right" vertical="center" shrinkToFit="1"/>
    </xf>
    <xf numFmtId="38" fontId="8" fillId="0" borderId="63" xfId="12" applyFont="1" applyBorder="1" applyAlignment="1">
      <alignment horizontal="right" vertical="center" shrinkToFit="1"/>
    </xf>
    <xf numFmtId="38" fontId="8" fillId="0" borderId="49" xfId="12" applyFont="1" applyBorder="1" applyAlignment="1">
      <alignment horizontal="right" vertical="center" shrinkToFit="1"/>
    </xf>
    <xf numFmtId="38" fontId="8" fillId="0" borderId="45" xfId="12" applyFont="1" applyFill="1" applyBorder="1" applyAlignment="1">
      <alignment horizontal="right" vertical="center" shrinkToFit="1"/>
    </xf>
    <xf numFmtId="38" fontId="8" fillId="0" borderId="46" xfId="12" applyFont="1" applyFill="1" applyBorder="1" applyAlignment="1">
      <alignment horizontal="right" vertical="center" shrinkToFit="1"/>
    </xf>
    <xf numFmtId="38" fontId="8" fillId="0" borderId="49" xfId="12" applyFont="1" applyFill="1" applyBorder="1" applyAlignment="1">
      <alignment horizontal="right" vertical="center" shrinkToFit="1"/>
    </xf>
    <xf numFmtId="0" fontId="17" fillId="0" borderId="0" xfId="2" applyFont="1">
      <alignment vertical="center"/>
    </xf>
    <xf numFmtId="177" fontId="21" fillId="0" borderId="0" xfId="2" applyNumberFormat="1" applyFont="1" applyAlignment="1">
      <alignment horizontal="right" vertical="center"/>
    </xf>
    <xf numFmtId="177" fontId="21" fillId="0" borderId="1" xfId="2" applyNumberFormat="1" applyFont="1" applyBorder="1" applyAlignment="1">
      <alignment horizontal="right" vertical="center"/>
    </xf>
    <xf numFmtId="177" fontId="20" fillId="0" borderId="161" xfId="2" applyNumberFormat="1" applyFont="1" applyBorder="1" applyAlignment="1">
      <alignment horizontal="center" vertical="center" shrinkToFit="1"/>
    </xf>
    <xf numFmtId="177" fontId="20" fillId="0" borderId="178" xfId="2" applyNumberFormat="1" applyFont="1" applyBorder="1" applyAlignment="1">
      <alignment horizontal="center" vertical="center" shrinkToFit="1"/>
    </xf>
    <xf numFmtId="38" fontId="8" fillId="0" borderId="229" xfId="12" applyFont="1" applyFill="1" applyBorder="1" applyAlignment="1">
      <alignment vertical="center"/>
    </xf>
    <xf numFmtId="38" fontId="31" fillId="0" borderId="215" xfId="12" applyFont="1" applyFill="1" applyBorder="1" applyAlignment="1">
      <alignment vertical="center"/>
    </xf>
    <xf numFmtId="38" fontId="8" fillId="0" borderId="214" xfId="12" applyFont="1" applyFill="1" applyBorder="1" applyAlignment="1">
      <alignment vertical="center"/>
    </xf>
    <xf numFmtId="38" fontId="8" fillId="0" borderId="215" xfId="12" applyFont="1" applyBorder="1">
      <alignment vertical="center"/>
    </xf>
    <xf numFmtId="38" fontId="8" fillId="0" borderId="213" xfId="12" applyFont="1" applyBorder="1">
      <alignment vertical="center"/>
    </xf>
    <xf numFmtId="38" fontId="8" fillId="0" borderId="212" xfId="12" applyFont="1" applyBorder="1">
      <alignment vertical="center"/>
    </xf>
    <xf numFmtId="38" fontId="8" fillId="0" borderId="215" xfId="12" applyFont="1" applyFill="1" applyBorder="1">
      <alignment vertical="center"/>
    </xf>
    <xf numFmtId="38" fontId="22" fillId="0" borderId="229" xfId="12" applyFont="1" applyFill="1" applyBorder="1" applyAlignment="1">
      <alignment vertical="center"/>
    </xf>
    <xf numFmtId="38" fontId="8" fillId="0" borderId="40" xfId="12" applyFont="1" applyBorder="1">
      <alignment vertical="center"/>
    </xf>
    <xf numFmtId="177" fontId="23" fillId="0" borderId="164" xfId="2" applyNumberFormat="1" applyFont="1" applyBorder="1" applyAlignment="1">
      <alignment horizontal="center" vertical="center" wrapText="1" shrinkToFit="1"/>
    </xf>
    <xf numFmtId="38" fontId="8" fillId="0" borderId="163" xfId="12" applyFont="1" applyFill="1" applyBorder="1" applyAlignment="1">
      <alignment vertical="center"/>
    </xf>
    <xf numFmtId="38" fontId="8" fillId="0" borderId="162" xfId="12" applyFont="1" applyFill="1" applyBorder="1" applyAlignment="1">
      <alignment vertical="center"/>
    </xf>
    <xf numFmtId="38" fontId="31" fillId="0" borderId="214" xfId="12" applyFont="1" applyFill="1" applyBorder="1" applyAlignment="1">
      <alignment vertical="center"/>
    </xf>
    <xf numFmtId="38" fontId="31" fillId="0" borderId="217" xfId="12" applyFont="1" applyFill="1" applyBorder="1" applyAlignment="1">
      <alignment vertical="center"/>
    </xf>
    <xf numFmtId="38" fontId="8" fillId="0" borderId="214" xfId="12" applyFont="1" applyBorder="1">
      <alignment vertical="center"/>
    </xf>
    <xf numFmtId="38" fontId="8" fillId="0" borderId="42" xfId="12" applyFont="1" applyBorder="1">
      <alignment vertical="center"/>
    </xf>
    <xf numFmtId="38" fontId="8" fillId="0" borderId="38" xfId="12" applyFont="1" applyBorder="1">
      <alignment vertical="center"/>
    </xf>
    <xf numFmtId="38" fontId="8" fillId="0" borderId="41" xfId="12" applyFont="1" applyBorder="1">
      <alignment vertical="center"/>
    </xf>
    <xf numFmtId="38" fontId="8" fillId="0" borderId="1" xfId="12" applyFont="1" applyFill="1" applyBorder="1" applyAlignment="1">
      <alignment vertical="center"/>
    </xf>
    <xf numFmtId="38" fontId="19" fillId="0" borderId="194" xfId="12" applyFont="1" applyFill="1" applyBorder="1" applyAlignment="1">
      <alignment horizontal="right" vertical="center" shrinkToFit="1"/>
    </xf>
    <xf numFmtId="38" fontId="19" fillId="0" borderId="197" xfId="12" applyFont="1" applyBorder="1" applyAlignment="1">
      <alignment horizontal="right" vertical="center" shrinkToFit="1"/>
    </xf>
    <xf numFmtId="38" fontId="19" fillId="0" borderId="190" xfId="12" applyFont="1" applyFill="1" applyBorder="1" applyAlignment="1">
      <alignment horizontal="right" vertical="center" shrinkToFit="1"/>
    </xf>
    <xf numFmtId="38" fontId="19" fillId="0" borderId="12" xfId="12" applyFont="1" applyBorder="1" applyAlignment="1">
      <alignment horizontal="right" vertical="center" shrinkToFit="1"/>
    </xf>
    <xf numFmtId="38" fontId="8" fillId="0" borderId="85" xfId="12" applyFont="1" applyFill="1" applyBorder="1" applyAlignment="1">
      <alignment horizontal="center" vertical="center" shrinkToFit="1"/>
    </xf>
    <xf numFmtId="177" fontId="31" fillId="0" borderId="216" xfId="2" applyNumberFormat="1" applyFont="1" applyBorder="1" applyAlignment="1">
      <alignment horizontal="center" vertical="center" shrinkToFit="1"/>
    </xf>
    <xf numFmtId="38" fontId="8" fillId="0" borderId="216" xfId="12" applyFont="1" applyFill="1" applyBorder="1" applyAlignment="1">
      <alignment horizontal="center" vertical="center"/>
    </xf>
    <xf numFmtId="177" fontId="33" fillId="0" borderId="66" xfId="2" applyNumberFormat="1" applyFont="1" applyBorder="1" applyAlignment="1">
      <alignment horizontal="center" vertical="center" shrinkToFit="1"/>
    </xf>
    <xf numFmtId="38" fontId="8" fillId="0" borderId="71" xfId="12" applyFont="1" applyFill="1" applyBorder="1" applyAlignment="1">
      <alignment horizontal="center" vertical="center" shrinkToFit="1"/>
    </xf>
    <xf numFmtId="177" fontId="33" fillId="0" borderId="219" xfId="2" applyNumberFormat="1" applyFont="1" applyBorder="1" applyAlignment="1">
      <alignment horizontal="center" vertical="center" shrinkToFit="1"/>
    </xf>
    <xf numFmtId="38" fontId="31" fillId="0" borderId="216" xfId="12" applyFont="1" applyFill="1" applyBorder="1" applyAlignment="1">
      <alignment horizontal="center" vertical="center" shrinkToFit="1"/>
    </xf>
    <xf numFmtId="38" fontId="31" fillId="0" borderId="216" xfId="12" applyFont="1" applyFill="1" applyBorder="1" applyAlignment="1">
      <alignment horizontal="right" vertical="center" shrinkToFit="1"/>
    </xf>
    <xf numFmtId="38" fontId="31" fillId="0" borderId="220" xfId="12" applyFont="1" applyFill="1" applyBorder="1" applyAlignment="1">
      <alignment vertical="center"/>
    </xf>
    <xf numFmtId="38" fontId="31" fillId="0" borderId="221" xfId="12" applyFont="1" applyFill="1" applyBorder="1" applyAlignment="1">
      <alignment vertical="center"/>
    </xf>
    <xf numFmtId="38" fontId="13" fillId="0" borderId="85" xfId="12" applyFont="1" applyFill="1" applyBorder="1" applyAlignment="1">
      <alignment horizontal="center" vertical="center" shrinkToFit="1"/>
    </xf>
    <xf numFmtId="38" fontId="8" fillId="0" borderId="161" xfId="12" applyFont="1" applyFill="1" applyBorder="1" applyAlignment="1">
      <alignment vertical="center"/>
    </xf>
    <xf numFmtId="38" fontId="33" fillId="0" borderId="219" xfId="12" applyFont="1" applyFill="1" applyBorder="1" applyAlignment="1">
      <alignment horizontal="center" vertical="center" shrinkToFit="1"/>
    </xf>
    <xf numFmtId="38" fontId="12" fillId="0" borderId="85" xfId="12" applyFont="1" applyFill="1" applyBorder="1" applyAlignment="1">
      <alignment horizontal="center" vertical="center" shrinkToFit="1"/>
    </xf>
    <xf numFmtId="38" fontId="12" fillId="0" borderId="216" xfId="12" applyFont="1" applyFill="1" applyBorder="1" applyAlignment="1">
      <alignment horizontal="center" vertical="center" shrinkToFit="1"/>
    </xf>
    <xf numFmtId="0" fontId="25" fillId="0" borderId="155" xfId="2" applyFont="1" applyBorder="1" applyAlignment="1">
      <alignment horizontal="right" vertical="center"/>
    </xf>
    <xf numFmtId="0" fontId="25" fillId="0" borderId="154" xfId="2" applyFont="1" applyBorder="1">
      <alignment vertical="center"/>
    </xf>
    <xf numFmtId="0" fontId="25" fillId="0" borderId="135" xfId="2" applyFont="1" applyBorder="1" applyAlignment="1">
      <alignment horizontal="right" vertical="center"/>
    </xf>
    <xf numFmtId="0" fontId="25" fillId="0" borderId="157" xfId="2" applyFont="1" applyBorder="1">
      <alignment vertical="center"/>
    </xf>
    <xf numFmtId="0" fontId="25" fillId="0" borderId="143" xfId="2" applyFont="1" applyBorder="1">
      <alignment vertical="center"/>
    </xf>
    <xf numFmtId="0" fontId="16" fillId="0" borderId="159" xfId="2" applyFont="1" applyBorder="1" applyAlignment="1">
      <alignment horizontal="center" vertical="center"/>
    </xf>
    <xf numFmtId="0" fontId="35" fillId="0" borderId="0" xfId="2" applyFont="1" applyAlignment="1">
      <alignment horizontal="right"/>
    </xf>
    <xf numFmtId="0" fontId="36" fillId="0" borderId="0" xfId="2" applyFont="1" applyAlignment="1"/>
    <xf numFmtId="0" fontId="22" fillId="0" borderId="0" xfId="0" applyFont="1">
      <alignment vertical="center"/>
    </xf>
    <xf numFmtId="0" fontId="25" fillId="0" borderId="0" xfId="2" applyFont="1" applyAlignment="1"/>
    <xf numFmtId="0" fontId="37" fillId="0" borderId="0" xfId="2" applyFont="1" applyAlignment="1"/>
    <xf numFmtId="0" fontId="38" fillId="0" borderId="0" xfId="2" applyFont="1" applyAlignment="1">
      <alignment horizontal="right"/>
    </xf>
    <xf numFmtId="0" fontId="38" fillId="0" borderId="0" xfId="2" applyFont="1" applyAlignment="1"/>
    <xf numFmtId="0" fontId="25" fillId="0" borderId="1" xfId="2" applyFont="1" applyBorder="1">
      <alignment vertical="center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39" fillId="0" borderId="84" xfId="2" applyFont="1" applyBorder="1" applyAlignment="1">
      <alignment horizontal="center" vertical="center" wrapText="1"/>
    </xf>
    <xf numFmtId="0" fontId="25" fillId="0" borderId="85" xfId="2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0" fontId="25" fillId="0" borderId="40" xfId="2" applyFont="1" applyBorder="1" applyAlignment="1">
      <alignment horizontal="center" vertical="center" wrapText="1"/>
    </xf>
    <xf numFmtId="0" fontId="25" fillId="0" borderId="42" xfId="2" applyFont="1" applyBorder="1" applyAlignment="1">
      <alignment horizontal="center" vertical="center" wrapText="1"/>
    </xf>
    <xf numFmtId="0" fontId="39" fillId="0" borderId="38" xfId="2" applyFont="1" applyBorder="1" applyAlignment="1">
      <alignment horizontal="center" vertical="center" wrapText="1"/>
    </xf>
    <xf numFmtId="0" fontId="25" fillId="0" borderId="41" xfId="2" applyFont="1" applyBorder="1" applyAlignment="1">
      <alignment horizontal="center" vertical="center" wrapText="1"/>
    </xf>
    <xf numFmtId="0" fontId="19" fillId="0" borderId="87" xfId="2" applyFont="1" applyBorder="1" applyAlignment="1">
      <alignment horizontal="center" vertical="center" shrinkToFit="1"/>
    </xf>
    <xf numFmtId="0" fontId="19" fillId="0" borderId="93" xfId="2" applyFont="1" applyBorder="1" applyAlignment="1">
      <alignment horizontal="center" vertical="center"/>
    </xf>
    <xf numFmtId="176" fontId="25" fillId="0" borderId="94" xfId="2" applyNumberFormat="1" applyFont="1" applyBorder="1">
      <alignment vertical="center"/>
    </xf>
    <xf numFmtId="0" fontId="25" fillId="0" borderId="98" xfId="2" quotePrefix="1" applyFont="1" applyBorder="1" applyAlignment="1">
      <alignment horizontal="center" vertical="center"/>
    </xf>
    <xf numFmtId="0" fontId="19" fillId="0" borderId="99" xfId="2" applyFont="1" applyBorder="1" applyAlignment="1">
      <alignment horizontal="center" vertical="center" shrinkToFit="1"/>
    </xf>
    <xf numFmtId="176" fontId="25" fillId="0" borderId="100" xfId="2" applyNumberFormat="1" applyFont="1" applyBorder="1">
      <alignment vertical="center"/>
    </xf>
    <xf numFmtId="0" fontId="25" fillId="0" borderId="92" xfId="2" quotePrefix="1" applyFont="1" applyBorder="1" applyAlignment="1">
      <alignment horizontal="center" vertical="center"/>
    </xf>
    <xf numFmtId="0" fontId="19" fillId="0" borderId="105" xfId="2" applyFont="1" applyBorder="1" applyAlignment="1">
      <alignment horizontal="center" vertical="center"/>
    </xf>
    <xf numFmtId="0" fontId="19" fillId="0" borderId="93" xfId="2" applyFont="1" applyBorder="1" applyAlignment="1">
      <alignment horizontal="center" vertical="center" shrinkToFit="1"/>
    </xf>
    <xf numFmtId="0" fontId="19" fillId="0" borderId="110" xfId="2" applyFont="1" applyBorder="1" applyAlignment="1">
      <alignment horizontal="center" vertical="center"/>
    </xf>
    <xf numFmtId="176" fontId="25" fillId="0" borderId="111" xfId="2" applyNumberFormat="1" applyFont="1" applyBorder="1">
      <alignment vertical="center"/>
    </xf>
    <xf numFmtId="0" fontId="25" fillId="0" borderId="109" xfId="2" quotePrefix="1" applyFont="1" applyBorder="1" applyAlignment="1">
      <alignment horizontal="center" vertical="center"/>
    </xf>
    <xf numFmtId="0" fontId="19" fillId="0" borderId="120" xfId="2" applyFont="1" applyBorder="1" applyAlignment="1">
      <alignment horizontal="center" vertical="center"/>
    </xf>
    <xf numFmtId="0" fontId="25" fillId="0" borderId="98" xfId="2" applyFont="1" applyBorder="1" applyAlignment="1">
      <alignment horizontal="center" vertical="center"/>
    </xf>
    <xf numFmtId="0" fontId="19" fillId="0" borderId="102" xfId="2" applyFont="1" applyBorder="1" applyAlignment="1">
      <alignment horizontal="center" vertical="center"/>
    </xf>
    <xf numFmtId="0" fontId="19" fillId="0" borderId="99" xfId="2" applyFont="1" applyBorder="1" applyAlignment="1">
      <alignment horizontal="center" vertical="center"/>
    </xf>
    <xf numFmtId="0" fontId="19" fillId="0" borderId="127" xfId="2" applyFont="1" applyBorder="1" applyAlignment="1">
      <alignment horizontal="center" vertical="center"/>
    </xf>
    <xf numFmtId="176" fontId="25" fillId="0" borderId="128" xfId="2" applyNumberFormat="1" applyFont="1" applyBorder="1">
      <alignment vertical="center"/>
    </xf>
    <xf numFmtId="0" fontId="19" fillId="0" borderId="105" xfId="2" applyFont="1" applyBorder="1" applyAlignment="1">
      <alignment horizontal="center" vertical="center" shrinkToFit="1"/>
    </xf>
    <xf numFmtId="0" fontId="19" fillId="0" borderId="102" xfId="2" applyFont="1" applyBorder="1" applyAlignment="1">
      <alignment horizontal="center" vertical="center" shrinkToFit="1"/>
    </xf>
    <xf numFmtId="0" fontId="19" fillId="0" borderId="110" xfId="2" applyFont="1" applyBorder="1" applyAlignment="1">
      <alignment horizontal="center" vertical="center" shrinkToFit="1"/>
    </xf>
    <xf numFmtId="0" fontId="25" fillId="0" borderId="133" xfId="2" applyFont="1" applyBorder="1" applyAlignment="1">
      <alignment horizontal="center" vertical="center"/>
    </xf>
    <xf numFmtId="0" fontId="19" fillId="0" borderId="134" xfId="2" applyFont="1" applyBorder="1" applyAlignment="1">
      <alignment horizontal="center" vertical="center"/>
    </xf>
    <xf numFmtId="0" fontId="25" fillId="0" borderId="77" xfId="2" applyFont="1" applyBorder="1">
      <alignment vertical="center"/>
    </xf>
    <xf numFmtId="0" fontId="19" fillId="0" borderId="77" xfId="2" applyFont="1" applyBorder="1">
      <alignment vertical="center"/>
    </xf>
    <xf numFmtId="176" fontId="19" fillId="0" borderId="77" xfId="2" applyNumberFormat="1" applyFont="1" applyBorder="1">
      <alignment vertical="center"/>
    </xf>
    <xf numFmtId="176" fontId="19" fillId="0" borderId="77" xfId="2" applyNumberFormat="1" applyFont="1" applyBorder="1" applyAlignment="1"/>
    <xf numFmtId="0" fontId="25" fillId="0" borderId="132" xfId="2" quotePrefix="1" applyFont="1" applyBorder="1" applyAlignment="1">
      <alignment horizontal="center" vertical="center"/>
    </xf>
    <xf numFmtId="0" fontId="19" fillId="0" borderId="139" xfId="2" applyFont="1" applyBorder="1" applyAlignment="1">
      <alignment horizontal="center" vertical="center" shrinkToFit="1"/>
    </xf>
    <xf numFmtId="0" fontId="25" fillId="0" borderId="133" xfId="2" quotePrefix="1" applyFont="1" applyBorder="1" applyAlignment="1">
      <alignment horizontal="center" vertical="center"/>
    </xf>
    <xf numFmtId="0" fontId="19" fillId="0" borderId="143" xfId="2" applyFont="1" applyBorder="1" applyAlignment="1">
      <alignment horizontal="center" vertical="center"/>
    </xf>
    <xf numFmtId="38" fontId="16" fillId="0" borderId="0" xfId="10" applyFont="1" applyFill="1" applyBorder="1" applyAlignment="1">
      <alignment vertical="center" wrapText="1"/>
    </xf>
    <xf numFmtId="38" fontId="24" fillId="0" borderId="0" xfId="10" applyFont="1" applyFill="1" applyBorder="1" applyAlignment="1">
      <alignment vertical="center" wrapText="1"/>
    </xf>
    <xf numFmtId="38" fontId="24" fillId="0" borderId="75" xfId="10" applyFont="1" applyFill="1" applyBorder="1" applyAlignment="1">
      <alignment vertical="center" wrapText="1"/>
    </xf>
    <xf numFmtId="38" fontId="28" fillId="0" borderId="76" xfId="10" applyFont="1" applyFill="1" applyBorder="1" applyAlignment="1">
      <alignment horizontal="center" vertical="center" wrapText="1"/>
    </xf>
    <xf numFmtId="38" fontId="28" fillId="0" borderId="77" xfId="10" applyFont="1" applyFill="1" applyBorder="1" applyAlignment="1">
      <alignment horizontal="center" vertical="center" wrapText="1"/>
    </xf>
    <xf numFmtId="38" fontId="28" fillId="0" borderId="65" xfId="10" applyFont="1" applyFill="1" applyBorder="1" applyAlignment="1">
      <alignment horizontal="center" vertical="center" wrapText="1"/>
    </xf>
    <xf numFmtId="38" fontId="24" fillId="0" borderId="72" xfId="10" applyFont="1" applyFill="1" applyBorder="1" applyAlignment="1">
      <alignment vertical="center" wrapText="1"/>
    </xf>
    <xf numFmtId="38" fontId="41" fillId="0" borderId="40" xfId="10" applyFont="1" applyFill="1" applyBorder="1" applyAlignment="1">
      <alignment horizontal="center" vertical="center" wrapText="1"/>
    </xf>
    <xf numFmtId="38" fontId="41" fillId="0" borderId="42" xfId="10" applyFont="1" applyFill="1" applyBorder="1" applyAlignment="1">
      <alignment horizontal="center" vertical="center" wrapText="1"/>
    </xf>
    <xf numFmtId="38" fontId="24" fillId="0" borderId="65" xfId="10" applyFont="1" applyFill="1" applyBorder="1" applyAlignment="1">
      <alignment vertical="center" wrapText="1"/>
    </xf>
    <xf numFmtId="38" fontId="24" fillId="0" borderId="175" xfId="10" applyFont="1" applyFill="1" applyBorder="1" applyAlignment="1">
      <alignment vertical="center" wrapText="1"/>
    </xf>
    <xf numFmtId="38" fontId="24" fillId="0" borderId="98" xfId="10" applyFont="1" applyFill="1" applyBorder="1" applyAlignment="1">
      <alignment horizontal="center" vertical="center" wrapText="1"/>
    </xf>
    <xf numFmtId="38" fontId="24" fillId="0" borderId="102" xfId="10" applyFont="1" applyFill="1" applyBorder="1" applyAlignment="1">
      <alignment horizontal="distributed" vertical="center" indent="1"/>
    </xf>
    <xf numFmtId="38" fontId="16" fillId="0" borderId="99" xfId="10" applyFont="1" applyFill="1" applyBorder="1" applyAlignment="1">
      <alignment vertical="center" wrapText="1"/>
    </xf>
    <xf numFmtId="38" fontId="24" fillId="0" borderId="104" xfId="10" applyFont="1" applyFill="1" applyBorder="1" applyAlignment="1">
      <alignment horizontal="center" vertical="center" wrapText="1"/>
    </xf>
    <xf numFmtId="38" fontId="24" fillId="0" borderId="99" xfId="10" applyFont="1" applyFill="1" applyBorder="1" applyAlignment="1">
      <alignment vertical="center" wrapText="1"/>
    </xf>
    <xf numFmtId="38" fontId="24" fillId="0" borderId="92" xfId="10" applyFont="1" applyFill="1" applyBorder="1" applyAlignment="1">
      <alignment horizontal="center" vertical="center" wrapText="1"/>
    </xf>
    <xf numFmtId="38" fontId="24" fillId="0" borderId="93" xfId="10" applyFont="1" applyFill="1" applyBorder="1" applyAlignment="1">
      <alignment horizontal="distributed" vertical="center" indent="1"/>
    </xf>
    <xf numFmtId="38" fontId="16" fillId="0" borderId="105" xfId="10" applyFont="1" applyFill="1" applyBorder="1" applyAlignment="1">
      <alignment vertical="center" wrapText="1"/>
    </xf>
    <xf numFmtId="38" fontId="24" fillId="0" borderId="108" xfId="10" applyFont="1" applyFill="1" applyBorder="1" applyAlignment="1">
      <alignment horizontal="distributed" vertical="center" wrapText="1" indent="1"/>
    </xf>
    <xf numFmtId="38" fontId="24" fillId="0" borderId="105" xfId="10" applyFont="1" applyFill="1" applyBorder="1" applyAlignment="1">
      <alignment vertical="center" wrapText="1"/>
    </xf>
    <xf numFmtId="38" fontId="24" fillId="0" borderId="93" xfId="10" applyFont="1" applyFill="1" applyBorder="1" applyAlignment="1">
      <alignment horizontal="centerContinuous" vertical="center"/>
    </xf>
    <xf numFmtId="38" fontId="24" fillId="0" borderId="109" xfId="10" applyFont="1" applyFill="1" applyBorder="1" applyAlignment="1">
      <alignment horizontal="center" vertical="center" wrapText="1"/>
    </xf>
    <xf numFmtId="38" fontId="24" fillId="0" borderId="110" xfId="10" applyFont="1" applyFill="1" applyBorder="1" applyAlignment="1">
      <alignment horizontal="distributed" vertical="center" indent="1"/>
    </xf>
    <xf numFmtId="38" fontId="24" fillId="0" borderId="120" xfId="10" applyFont="1" applyFill="1" applyBorder="1" applyAlignment="1">
      <alignment vertical="center" wrapText="1"/>
    </xf>
    <xf numFmtId="38" fontId="24" fillId="0" borderId="123" xfId="10" applyFont="1" applyFill="1" applyBorder="1" applyAlignment="1">
      <alignment horizontal="distributed" vertical="center" wrapText="1" indent="1"/>
    </xf>
    <xf numFmtId="38" fontId="24" fillId="0" borderId="104" xfId="10" applyFont="1" applyFill="1" applyBorder="1" applyAlignment="1">
      <alignment horizontal="distributed" vertical="center" wrapText="1" indent="1"/>
    </xf>
    <xf numFmtId="38" fontId="24" fillId="0" borderId="102" xfId="10" applyFont="1" applyFill="1" applyBorder="1" applyAlignment="1">
      <alignment horizontal="centerContinuous" vertical="center"/>
    </xf>
    <xf numFmtId="38" fontId="24" fillId="0" borderId="108" xfId="10" applyFont="1" applyFill="1" applyBorder="1" applyAlignment="1">
      <alignment horizontal="center" vertical="center" wrapText="1"/>
    </xf>
    <xf numFmtId="38" fontId="24" fillId="0" borderId="110" xfId="10" applyFont="1" applyFill="1" applyBorder="1" applyAlignment="1">
      <alignment horizontal="centerContinuous" vertical="center"/>
    </xf>
    <xf numFmtId="38" fontId="24" fillId="0" borderId="132" xfId="10" applyFont="1" applyFill="1" applyBorder="1" applyAlignment="1">
      <alignment horizontal="center" vertical="center" wrapText="1"/>
    </xf>
    <xf numFmtId="38" fontId="24" fillId="0" borderId="127" xfId="10" applyFont="1" applyFill="1" applyBorder="1" applyAlignment="1">
      <alignment horizontal="distributed" vertical="center" indent="1"/>
    </xf>
    <xf numFmtId="38" fontId="16" fillId="0" borderId="176" xfId="10" applyFont="1" applyFill="1" applyBorder="1" applyAlignment="1">
      <alignment vertical="center" wrapText="1"/>
    </xf>
    <xf numFmtId="38" fontId="24" fillId="0" borderId="133" xfId="10" applyFont="1" applyFill="1" applyBorder="1" applyAlignment="1">
      <alignment horizontal="center" vertical="center" wrapText="1"/>
    </xf>
    <xf numFmtId="38" fontId="24" fillId="0" borderId="134" xfId="10" applyFont="1" applyFill="1" applyBorder="1" applyAlignment="1">
      <alignment horizontal="distributed" vertical="center" indent="1"/>
    </xf>
    <xf numFmtId="38" fontId="24" fillId="0" borderId="156" xfId="10" applyFont="1" applyFill="1" applyBorder="1" applyAlignment="1">
      <alignment vertical="center" wrapText="1"/>
    </xf>
    <xf numFmtId="38" fontId="24" fillId="0" borderId="142" xfId="10" applyFont="1" applyFill="1" applyBorder="1" applyAlignment="1">
      <alignment horizontal="center" vertical="center" wrapText="1"/>
    </xf>
    <xf numFmtId="38" fontId="24" fillId="0" borderId="143" xfId="10" applyFont="1" applyFill="1" applyBorder="1" applyAlignment="1">
      <alignment horizontal="distributed" vertical="center" wrapText="1" indent="1"/>
    </xf>
    <xf numFmtId="0" fontId="25" fillId="0" borderId="177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 wrapText="1"/>
    </xf>
    <xf numFmtId="0" fontId="25" fillId="0" borderId="39" xfId="2" applyFont="1" applyBorder="1" applyAlignment="1">
      <alignment horizontal="center" vertical="center" wrapText="1"/>
    </xf>
    <xf numFmtId="0" fontId="25" fillId="0" borderId="163" xfId="2" applyFont="1" applyBorder="1" applyAlignment="1">
      <alignment horizontal="center" vertical="center" wrapText="1"/>
    </xf>
    <xf numFmtId="0" fontId="25" fillId="0" borderId="178" xfId="2" applyFont="1" applyBorder="1" applyAlignment="1">
      <alignment horizontal="center" vertical="center" wrapText="1"/>
    </xf>
    <xf numFmtId="0" fontId="25" fillId="0" borderId="162" xfId="2" applyFont="1" applyBorder="1" applyAlignment="1">
      <alignment horizontal="center" vertical="center" wrapText="1"/>
    </xf>
    <xf numFmtId="49" fontId="25" fillId="0" borderId="86" xfId="2" applyNumberFormat="1" applyFont="1" applyBorder="1" applyAlignment="1">
      <alignment horizontal="center" vertical="center"/>
    </xf>
    <xf numFmtId="0" fontId="25" fillId="0" borderId="87" xfId="2" applyFont="1" applyBorder="1" applyAlignment="1">
      <alignment horizontal="center" vertical="center"/>
    </xf>
    <xf numFmtId="49" fontId="25" fillId="0" borderId="92" xfId="2" applyNumberFormat="1" applyFont="1" applyBorder="1" applyAlignment="1">
      <alignment horizontal="center" vertical="center"/>
    </xf>
    <xf numFmtId="0" fontId="25" fillId="0" borderId="93" xfId="2" applyFont="1" applyBorder="1" applyAlignment="1">
      <alignment horizontal="center" vertical="center"/>
    </xf>
    <xf numFmtId="0" fontId="25" fillId="0" borderId="104" xfId="2" applyFont="1" applyBorder="1" applyAlignment="1">
      <alignment horizontal="center" vertical="center"/>
    </xf>
    <xf numFmtId="0" fontId="25" fillId="0" borderId="108" xfId="2" applyFont="1" applyBorder="1" applyAlignment="1">
      <alignment horizontal="center" vertical="center"/>
    </xf>
    <xf numFmtId="49" fontId="25" fillId="0" borderId="109" xfId="2" applyNumberFormat="1" applyFont="1" applyBorder="1" applyAlignment="1">
      <alignment horizontal="center" vertical="center"/>
    </xf>
    <xf numFmtId="0" fontId="25" fillId="0" borderId="110" xfId="2" applyFont="1" applyBorder="1" applyAlignment="1">
      <alignment horizontal="center" vertical="center"/>
    </xf>
    <xf numFmtId="0" fontId="25" fillId="0" borderId="123" xfId="2" applyFont="1" applyBorder="1" applyAlignment="1">
      <alignment horizontal="center" vertical="center"/>
    </xf>
    <xf numFmtId="49" fontId="25" fillId="0" borderId="98" xfId="2" applyNumberFormat="1" applyFont="1" applyBorder="1" applyAlignment="1">
      <alignment horizontal="center" vertical="center"/>
    </xf>
    <xf numFmtId="0" fontId="25" fillId="0" borderId="102" xfId="2" applyFont="1" applyBorder="1" applyAlignment="1">
      <alignment horizontal="center" vertical="center"/>
    </xf>
    <xf numFmtId="49" fontId="25" fillId="0" borderId="109" xfId="2" quotePrefix="1" applyNumberFormat="1" applyFont="1" applyBorder="1" applyAlignment="1">
      <alignment horizontal="center" vertical="center"/>
    </xf>
    <xf numFmtId="49" fontId="25" fillId="0" borderId="98" xfId="2" quotePrefix="1" applyNumberFormat="1" applyFont="1" applyBorder="1" applyAlignment="1">
      <alignment horizontal="center" vertical="center"/>
    </xf>
    <xf numFmtId="49" fontId="25" fillId="0" borderId="92" xfId="2" quotePrefix="1" applyNumberFormat="1" applyFont="1" applyBorder="1" applyAlignment="1">
      <alignment horizontal="center" vertical="center"/>
    </xf>
    <xf numFmtId="49" fontId="25" fillId="0" borderId="132" xfId="2" applyNumberFormat="1" applyFont="1" applyBorder="1" applyAlignment="1">
      <alignment horizontal="center" vertical="center"/>
    </xf>
    <xf numFmtId="0" fontId="25" fillId="0" borderId="127" xfId="2" applyFont="1" applyBorder="1" applyAlignment="1">
      <alignment horizontal="center" vertical="center"/>
    </xf>
    <xf numFmtId="0" fontId="25" fillId="0" borderId="134" xfId="2" applyFont="1" applyBorder="1" applyAlignment="1">
      <alignment horizontal="center" vertical="center"/>
    </xf>
    <xf numFmtId="49" fontId="25" fillId="0" borderId="132" xfId="2" quotePrefix="1" applyNumberFormat="1" applyFont="1" applyBorder="1" applyAlignment="1">
      <alignment horizontal="center" vertical="center"/>
    </xf>
    <xf numFmtId="0" fontId="25" fillId="0" borderId="142" xfId="2" applyFont="1" applyBorder="1" applyAlignment="1">
      <alignment horizontal="center" vertical="center"/>
    </xf>
    <xf numFmtId="49" fontId="25" fillId="0" borderId="133" xfId="2" quotePrefix="1" applyNumberFormat="1" applyFont="1" applyBorder="1" applyAlignment="1">
      <alignment horizontal="center" vertical="center"/>
    </xf>
    <xf numFmtId="0" fontId="25" fillId="0" borderId="143" xfId="2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shrinkToFit="1"/>
    </xf>
    <xf numFmtId="0" fontId="19" fillId="0" borderId="19" xfId="1" applyFont="1" applyBorder="1" applyAlignment="1">
      <alignment vertical="center" shrinkToFit="1"/>
    </xf>
    <xf numFmtId="0" fontId="19" fillId="0" borderId="20" xfId="1" applyFont="1" applyBorder="1" applyAlignment="1">
      <alignment vertical="center" shrinkToFit="1"/>
    </xf>
    <xf numFmtId="176" fontId="25" fillId="0" borderId="88" xfId="2" applyNumberFormat="1" applyFont="1" applyBorder="1">
      <alignment vertical="center"/>
    </xf>
    <xf numFmtId="176" fontId="25" fillId="0" borderId="179" xfId="2" applyNumberFormat="1" applyFont="1" applyBorder="1">
      <alignment vertical="center"/>
    </xf>
    <xf numFmtId="176" fontId="25" fillId="0" borderId="135" xfId="2" applyNumberFormat="1" applyFont="1" applyBorder="1">
      <alignment vertical="center"/>
    </xf>
    <xf numFmtId="0" fontId="7" fillId="0" borderId="190" xfId="1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38" fontId="41" fillId="0" borderId="47" xfId="10" applyFont="1" applyFill="1" applyBorder="1" applyAlignment="1">
      <alignment horizontal="center" vertical="center" wrapText="1"/>
    </xf>
    <xf numFmtId="178" fontId="25" fillId="0" borderId="25" xfId="2" applyNumberFormat="1" applyFont="1" applyBorder="1">
      <alignment vertical="center"/>
    </xf>
    <xf numFmtId="178" fontId="25" fillId="0" borderId="50" xfId="2" applyNumberFormat="1" applyFont="1" applyBorder="1">
      <alignment vertical="center"/>
    </xf>
    <xf numFmtId="178" fontId="25" fillId="0" borderId="0" xfId="2" applyNumberFormat="1" applyFont="1">
      <alignment vertical="center"/>
    </xf>
    <xf numFmtId="178" fontId="25" fillId="0" borderId="26" xfId="2" applyNumberFormat="1" applyFont="1" applyBorder="1">
      <alignment vertical="center"/>
    </xf>
    <xf numFmtId="178" fontId="25" fillId="0" borderId="145" xfId="2" applyNumberFormat="1" applyFont="1" applyBorder="1">
      <alignment vertical="center"/>
    </xf>
    <xf numFmtId="178" fontId="25" fillId="0" borderId="159" xfId="2" applyNumberFormat="1" applyFont="1" applyBorder="1">
      <alignment vertical="center"/>
    </xf>
    <xf numFmtId="178" fontId="25" fillId="0" borderId="148" xfId="2" applyNumberFormat="1" applyFont="1" applyBorder="1">
      <alignment vertical="center"/>
    </xf>
    <xf numFmtId="178" fontId="25" fillId="0" borderId="24" xfId="2" applyNumberFormat="1" applyFont="1" applyBorder="1">
      <alignment vertical="center"/>
    </xf>
    <xf numFmtId="178" fontId="25" fillId="0" borderId="73" xfId="2" applyNumberFormat="1" applyFont="1" applyBorder="1">
      <alignment vertical="center"/>
    </xf>
    <xf numFmtId="178" fontId="25" fillId="0" borderId="78" xfId="2" applyNumberFormat="1" applyFont="1" applyBorder="1">
      <alignment vertical="center"/>
    </xf>
    <xf numFmtId="178" fontId="25" fillId="0" borderId="71" xfId="2" applyNumberFormat="1" applyFont="1" applyBorder="1">
      <alignment vertical="center"/>
    </xf>
    <xf numFmtId="178" fontId="25" fillId="0" borderId="105" xfId="2" applyNumberFormat="1" applyFont="1" applyBorder="1">
      <alignment vertical="center"/>
    </xf>
    <xf numFmtId="178" fontId="25" fillId="0" borderId="106" xfId="2" applyNumberFormat="1" applyFont="1" applyBorder="1">
      <alignment vertical="center"/>
    </xf>
    <xf numFmtId="178" fontId="25" fillId="0" borderId="108" xfId="2" applyNumberFormat="1" applyFont="1" applyBorder="1">
      <alignment vertical="center"/>
    </xf>
    <xf numFmtId="178" fontId="25" fillId="0" borderId="100" xfId="2" applyNumberFormat="1" applyFont="1" applyBorder="1">
      <alignment vertical="center"/>
    </xf>
    <xf numFmtId="178" fontId="25" fillId="0" borderId="101" xfId="2" applyNumberFormat="1" applyFont="1" applyBorder="1">
      <alignment vertical="center"/>
    </xf>
    <xf numFmtId="178" fontId="25" fillId="0" borderId="99" xfId="2" applyNumberFormat="1" applyFont="1" applyBorder="1">
      <alignment vertical="center"/>
    </xf>
    <xf numFmtId="178" fontId="25" fillId="0" borderId="104" xfId="2" applyNumberFormat="1" applyFont="1" applyBorder="1">
      <alignment vertical="center"/>
    </xf>
    <xf numFmtId="178" fontId="25" fillId="0" borderId="94" xfId="2" applyNumberFormat="1" applyFont="1" applyBorder="1">
      <alignment vertical="center"/>
    </xf>
    <xf numFmtId="178" fontId="25" fillId="0" borderId="120" xfId="2" applyNumberFormat="1" applyFont="1" applyBorder="1">
      <alignment vertical="center"/>
    </xf>
    <xf numFmtId="178" fontId="25" fillId="0" borderId="121" xfId="2" applyNumberFormat="1" applyFont="1" applyBorder="1">
      <alignment vertical="center"/>
    </xf>
    <xf numFmtId="178" fontId="25" fillId="0" borderId="123" xfId="2" applyNumberFormat="1" applyFont="1" applyBorder="1">
      <alignment vertical="center"/>
    </xf>
    <xf numFmtId="178" fontId="25" fillId="0" borderId="181" xfId="2" applyNumberFormat="1" applyFont="1" applyBorder="1">
      <alignment vertical="center"/>
    </xf>
    <xf numFmtId="178" fontId="25" fillId="0" borderId="182" xfId="2" applyNumberFormat="1" applyFont="1" applyBorder="1">
      <alignment vertical="center"/>
    </xf>
    <xf numFmtId="178" fontId="25" fillId="0" borderId="180" xfId="2" applyNumberFormat="1" applyFont="1" applyBorder="1">
      <alignment vertical="center"/>
    </xf>
    <xf numFmtId="178" fontId="25" fillId="0" borderId="111" xfId="2" applyNumberFormat="1" applyFont="1" applyBorder="1">
      <alignment vertical="center"/>
    </xf>
    <xf numFmtId="178" fontId="25" fillId="0" borderId="176" xfId="2" applyNumberFormat="1" applyFont="1" applyBorder="1">
      <alignment vertical="center"/>
    </xf>
    <xf numFmtId="178" fontId="25" fillId="0" borderId="140" xfId="2" applyNumberFormat="1" applyFont="1" applyBorder="1">
      <alignment vertical="center"/>
    </xf>
    <xf numFmtId="178" fontId="25" fillId="0" borderId="142" xfId="2" applyNumberFormat="1" applyFont="1" applyBorder="1">
      <alignment vertical="center"/>
    </xf>
    <xf numFmtId="178" fontId="25" fillId="0" borderId="156" xfId="2" applyNumberFormat="1" applyFont="1" applyBorder="1">
      <alignment vertical="center"/>
    </xf>
    <xf numFmtId="178" fontId="25" fillId="0" borderId="183" xfId="2" applyNumberFormat="1" applyFont="1" applyBorder="1">
      <alignment vertical="center"/>
    </xf>
    <xf numFmtId="178" fontId="25" fillId="0" borderId="143" xfId="2" applyNumberFormat="1" applyFont="1" applyBorder="1">
      <alignment vertical="center"/>
    </xf>
    <xf numFmtId="178" fontId="25" fillId="0" borderId="128" xfId="2" applyNumberFormat="1" applyFont="1" applyBorder="1">
      <alignment vertical="center"/>
    </xf>
    <xf numFmtId="180" fontId="24" fillId="0" borderId="51" xfId="10" applyNumberFormat="1" applyFont="1" applyFill="1" applyBorder="1" applyAlignment="1">
      <alignment horizontal="right" vertical="center" shrinkToFit="1"/>
    </xf>
    <xf numFmtId="180" fontId="24" fillId="0" borderId="55" xfId="10" applyNumberFormat="1" applyFont="1" applyFill="1" applyBorder="1" applyAlignment="1">
      <alignment horizontal="right" vertical="center" shrinkToFit="1"/>
    </xf>
    <xf numFmtId="180" fontId="24" fillId="0" borderId="53" xfId="10" applyNumberFormat="1" applyFont="1" applyFill="1" applyBorder="1" applyAlignment="1">
      <alignment horizontal="right" vertical="center" shrinkToFit="1"/>
    </xf>
    <xf numFmtId="180" fontId="24" fillId="0" borderId="56" xfId="10" applyNumberFormat="1" applyFont="1" applyFill="1" applyBorder="1" applyAlignment="1">
      <alignment horizontal="right" vertical="center" shrinkToFit="1"/>
    </xf>
    <xf numFmtId="180" fontId="24" fillId="0" borderId="56" xfId="10" applyNumberFormat="1" applyFont="1" applyFill="1" applyBorder="1" applyAlignment="1">
      <alignment vertical="center" shrinkToFit="1"/>
    </xf>
    <xf numFmtId="180" fontId="24" fillId="0" borderId="55" xfId="10" applyNumberFormat="1" applyFont="1" applyFill="1" applyBorder="1" applyAlignment="1">
      <alignment vertical="center" shrinkToFit="1"/>
    </xf>
    <xf numFmtId="180" fontId="24" fillId="0" borderId="53" xfId="10" applyNumberFormat="1" applyFont="1" applyFill="1" applyBorder="1" applyAlignment="1">
      <alignment vertical="center" shrinkToFit="1"/>
    </xf>
    <xf numFmtId="180" fontId="24" fillId="0" borderId="174" xfId="10" applyNumberFormat="1" applyFont="1" applyFill="1" applyBorder="1" applyAlignment="1">
      <alignment horizontal="right" vertical="center" shrinkToFit="1"/>
    </xf>
    <xf numFmtId="180" fontId="24" fillId="0" borderId="58" xfId="10" applyNumberFormat="1" applyFont="1" applyFill="1" applyBorder="1" applyAlignment="1">
      <alignment horizontal="right" vertical="center" shrinkToFit="1"/>
    </xf>
    <xf numFmtId="180" fontId="24" fillId="0" borderId="60" xfId="10" applyNumberFormat="1" applyFont="1" applyFill="1" applyBorder="1" applyAlignment="1">
      <alignment horizontal="right" vertical="center" shrinkToFit="1"/>
    </xf>
    <xf numFmtId="180" fontId="24" fillId="0" borderId="59" xfId="10" applyNumberFormat="1" applyFont="1" applyFill="1" applyBorder="1" applyAlignment="1">
      <alignment horizontal="right" vertical="center" shrinkToFit="1"/>
    </xf>
    <xf numFmtId="180" fontId="24" fillId="0" borderId="98" xfId="10" applyNumberFormat="1" applyFont="1" applyFill="1" applyBorder="1" applyAlignment="1">
      <alignment horizontal="right" vertical="center" shrinkToFit="1"/>
    </xf>
    <xf numFmtId="180" fontId="24" fillId="0" borderId="103" xfId="10" applyNumberFormat="1" applyFont="1" applyFill="1" applyBorder="1" applyAlignment="1">
      <alignment horizontal="right" vertical="center" shrinkToFit="1"/>
    </xf>
    <xf numFmtId="180" fontId="24" fillId="0" borderId="104" xfId="10" applyNumberFormat="1" applyFont="1" applyFill="1" applyBorder="1" applyAlignment="1">
      <alignment horizontal="right" vertical="center" shrinkToFit="1"/>
    </xf>
    <xf numFmtId="180" fontId="24" fillId="0" borderId="92" xfId="10" applyNumberFormat="1" applyFont="1" applyFill="1" applyBorder="1" applyAlignment="1">
      <alignment horizontal="right" vertical="center" shrinkToFit="1"/>
    </xf>
    <xf numFmtId="180" fontId="24" fillId="0" borderId="107" xfId="10" applyNumberFormat="1" applyFont="1" applyFill="1" applyBorder="1" applyAlignment="1">
      <alignment horizontal="right" vertical="center" shrinkToFit="1"/>
    </xf>
    <xf numFmtId="180" fontId="24" fillId="0" borderId="108" xfId="10" applyNumberFormat="1" applyFont="1" applyFill="1" applyBorder="1" applyAlignment="1">
      <alignment horizontal="right" vertical="center" shrinkToFit="1"/>
    </xf>
    <xf numFmtId="180" fontId="24" fillId="0" borderId="109" xfId="10" applyNumberFormat="1" applyFont="1" applyFill="1" applyBorder="1" applyAlignment="1">
      <alignment horizontal="right" vertical="center" shrinkToFit="1"/>
    </xf>
    <xf numFmtId="180" fontId="24" fillId="0" borderId="122" xfId="10" applyNumberFormat="1" applyFont="1" applyFill="1" applyBorder="1" applyAlignment="1">
      <alignment horizontal="right" vertical="center" shrinkToFit="1"/>
    </xf>
    <xf numFmtId="180" fontId="24" fillId="0" borderId="123" xfId="10" applyNumberFormat="1" applyFont="1" applyFill="1" applyBorder="1" applyAlignment="1">
      <alignment horizontal="right" vertical="center" shrinkToFit="1"/>
    </xf>
    <xf numFmtId="180" fontId="24" fillId="0" borderId="132" xfId="10" applyNumberFormat="1" applyFont="1" applyFill="1" applyBorder="1" applyAlignment="1">
      <alignment horizontal="right" vertical="center" shrinkToFit="1"/>
    </xf>
    <xf numFmtId="180" fontId="24" fillId="0" borderId="141" xfId="10" applyNumberFormat="1" applyFont="1" applyFill="1" applyBorder="1" applyAlignment="1">
      <alignment horizontal="right" vertical="center" shrinkToFit="1"/>
    </xf>
    <xf numFmtId="180" fontId="24" fillId="0" borderId="142" xfId="10" applyNumberFormat="1" applyFont="1" applyFill="1" applyBorder="1" applyAlignment="1">
      <alignment horizontal="right" vertical="center" shrinkToFit="1"/>
    </xf>
    <xf numFmtId="180" fontId="24" fillId="0" borderId="133" xfId="10" applyNumberFormat="1" applyFont="1" applyFill="1" applyBorder="1" applyAlignment="1">
      <alignment horizontal="right" vertical="center" shrinkToFit="1"/>
    </xf>
    <xf numFmtId="180" fontId="24" fillId="0" borderId="157" xfId="10" applyNumberFormat="1" applyFont="1" applyFill="1" applyBorder="1" applyAlignment="1">
      <alignment horizontal="right" vertical="center" shrinkToFit="1"/>
    </xf>
    <xf numFmtId="180" fontId="24" fillId="0" borderId="143" xfId="10" applyNumberFormat="1" applyFont="1" applyFill="1" applyBorder="1" applyAlignment="1">
      <alignment horizontal="right" vertical="center" shrinkToFit="1"/>
    </xf>
    <xf numFmtId="176" fontId="25" fillId="0" borderId="51" xfId="2" applyNumberFormat="1" applyFont="1" applyBorder="1">
      <alignment vertical="center"/>
    </xf>
    <xf numFmtId="176" fontId="25" fillId="0" borderId="55" xfId="2" applyNumberFormat="1" applyFont="1" applyBorder="1">
      <alignment vertical="center"/>
    </xf>
    <xf numFmtId="176" fontId="25" fillId="0" borderId="53" xfId="2" applyNumberFormat="1" applyFont="1" applyBorder="1">
      <alignment vertical="center"/>
    </xf>
    <xf numFmtId="176" fontId="25" fillId="0" borderId="57" xfId="2" applyNumberFormat="1" applyFont="1" applyBorder="1">
      <alignment vertical="center"/>
    </xf>
    <xf numFmtId="176" fontId="25" fillId="0" borderId="54" xfId="2" applyNumberFormat="1" applyFont="1" applyBorder="1">
      <alignment vertical="center"/>
    </xf>
    <xf numFmtId="176" fontId="25" fillId="0" borderId="89" xfId="2" applyNumberFormat="1" applyFont="1" applyBorder="1">
      <alignment vertical="center"/>
    </xf>
    <xf numFmtId="176" fontId="25" fillId="0" borderId="90" xfId="2" applyNumberFormat="1" applyFont="1" applyBorder="1">
      <alignment vertical="center"/>
    </xf>
    <xf numFmtId="176" fontId="25" fillId="0" borderId="91" xfId="2" applyNumberFormat="1" applyFont="1" applyBorder="1">
      <alignment vertical="center"/>
    </xf>
    <xf numFmtId="176" fontId="25" fillId="0" borderId="24" xfId="2" applyNumberFormat="1" applyFont="1" applyBorder="1">
      <alignment vertical="center"/>
    </xf>
    <xf numFmtId="176" fontId="25" fillId="0" borderId="73" xfId="2" applyNumberFormat="1" applyFont="1" applyBorder="1">
      <alignment vertical="center"/>
    </xf>
    <xf numFmtId="176" fontId="25" fillId="0" borderId="74" xfId="2" applyNumberFormat="1" applyFont="1" applyBorder="1">
      <alignment vertical="center"/>
    </xf>
    <xf numFmtId="176" fontId="25" fillId="0" borderId="72" xfId="2" applyNumberFormat="1" applyFont="1" applyBorder="1">
      <alignment vertical="center"/>
    </xf>
    <xf numFmtId="176" fontId="25" fillId="0" borderId="71" xfId="2" applyNumberFormat="1" applyFont="1" applyBorder="1">
      <alignment vertical="center"/>
    </xf>
    <xf numFmtId="176" fontId="25" fillId="0" borderId="95" xfId="2" applyNumberFormat="1" applyFont="1" applyBorder="1">
      <alignment vertical="center"/>
    </xf>
    <xf numFmtId="176" fontId="25" fillId="0" borderId="96" xfId="2" applyNumberFormat="1" applyFont="1" applyBorder="1">
      <alignment vertical="center"/>
    </xf>
    <xf numFmtId="176" fontId="25" fillId="0" borderId="97" xfId="2" applyNumberFormat="1" applyFont="1" applyBorder="1">
      <alignment vertical="center"/>
    </xf>
    <xf numFmtId="176" fontId="25" fillId="0" borderId="101" xfId="2" applyNumberFormat="1" applyFont="1" applyBorder="1">
      <alignment vertical="center"/>
    </xf>
    <xf numFmtId="176" fontId="25" fillId="0" borderId="102" xfId="2" applyNumberFormat="1" applyFont="1" applyBorder="1">
      <alignment vertical="center"/>
    </xf>
    <xf numFmtId="176" fontId="25" fillId="0" borderId="103" xfId="2" applyNumberFormat="1" applyFont="1" applyBorder="1">
      <alignment vertical="center"/>
    </xf>
    <xf numFmtId="176" fontId="25" fillId="0" borderId="104" xfId="2" applyNumberFormat="1" applyFont="1" applyBorder="1">
      <alignment vertical="center"/>
    </xf>
    <xf numFmtId="176" fontId="25" fillId="0" borderId="106" xfId="2" applyNumberFormat="1" applyFont="1" applyBorder="1">
      <alignment vertical="center"/>
    </xf>
    <xf numFmtId="176" fontId="25" fillId="0" borderId="93" xfId="2" applyNumberFormat="1" applyFont="1" applyBorder="1">
      <alignment vertical="center"/>
    </xf>
    <xf numFmtId="176" fontId="25" fillId="0" borderId="107" xfId="2" applyNumberFormat="1" applyFont="1" applyBorder="1">
      <alignment vertical="center"/>
    </xf>
    <xf numFmtId="176" fontId="25" fillId="0" borderId="108" xfId="2" applyNumberFormat="1" applyFont="1" applyBorder="1">
      <alignment vertical="center"/>
    </xf>
    <xf numFmtId="176" fontId="25" fillId="0" borderId="112" xfId="2" applyNumberFormat="1" applyFont="1" applyBorder="1">
      <alignment vertical="center"/>
    </xf>
    <xf numFmtId="176" fontId="25" fillId="0" borderId="113" xfId="2" applyNumberFormat="1" applyFont="1" applyBorder="1">
      <alignment vertical="center"/>
    </xf>
    <xf numFmtId="176" fontId="25" fillId="0" borderId="114" xfId="2" applyNumberFormat="1" applyFont="1" applyBorder="1">
      <alignment vertical="center"/>
    </xf>
    <xf numFmtId="176" fontId="25" fillId="0" borderId="117" xfId="2" applyNumberFormat="1" applyFont="1" applyBorder="1">
      <alignment vertical="center"/>
    </xf>
    <xf numFmtId="176" fontId="25" fillId="0" borderId="118" xfId="2" applyNumberFormat="1" applyFont="1" applyBorder="1">
      <alignment vertical="center"/>
    </xf>
    <xf numFmtId="176" fontId="25" fillId="0" borderId="119" xfId="2" applyNumberFormat="1" applyFont="1" applyBorder="1">
      <alignment vertical="center"/>
    </xf>
    <xf numFmtId="176" fontId="25" fillId="0" borderId="121" xfId="2" applyNumberFormat="1" applyFont="1" applyBorder="1">
      <alignment vertical="center"/>
    </xf>
    <xf numFmtId="176" fontId="25" fillId="0" borderId="110" xfId="2" applyNumberFormat="1" applyFont="1" applyBorder="1">
      <alignment vertical="center"/>
    </xf>
    <xf numFmtId="176" fontId="25" fillId="0" borderId="122" xfId="2" applyNumberFormat="1" applyFont="1" applyBorder="1">
      <alignment vertical="center"/>
    </xf>
    <xf numFmtId="176" fontId="25" fillId="0" borderId="123" xfId="2" applyNumberFormat="1" applyFont="1" applyBorder="1">
      <alignment vertical="center"/>
    </xf>
    <xf numFmtId="176" fontId="25" fillId="0" borderId="124" xfId="2" applyNumberFormat="1" applyFont="1" applyBorder="1">
      <alignment vertical="center"/>
    </xf>
    <xf numFmtId="176" fontId="25" fillId="0" borderId="125" xfId="2" applyNumberFormat="1" applyFont="1" applyBorder="1">
      <alignment vertical="center"/>
    </xf>
    <xf numFmtId="176" fontId="25" fillId="0" borderId="126" xfId="2" applyNumberFormat="1" applyFont="1" applyBorder="1">
      <alignment vertical="center"/>
    </xf>
    <xf numFmtId="176" fontId="25" fillId="0" borderId="129" xfId="2" applyNumberFormat="1" applyFont="1" applyBorder="1">
      <alignment vertical="center"/>
    </xf>
    <xf numFmtId="176" fontId="25" fillId="0" borderId="130" xfId="2" applyNumberFormat="1" applyFont="1" applyBorder="1">
      <alignment vertical="center"/>
    </xf>
    <xf numFmtId="176" fontId="25" fillId="0" borderId="131" xfId="2" applyNumberFormat="1" applyFont="1" applyBorder="1">
      <alignment vertical="center"/>
    </xf>
    <xf numFmtId="176" fontId="25" fillId="0" borderId="136" xfId="2" applyNumberFormat="1" applyFont="1" applyBorder="1">
      <alignment vertical="center"/>
    </xf>
    <xf numFmtId="176" fontId="25" fillId="0" borderId="137" xfId="2" applyNumberFormat="1" applyFont="1" applyBorder="1">
      <alignment vertical="center"/>
    </xf>
    <xf numFmtId="176" fontId="25" fillId="0" borderId="138" xfId="2" applyNumberFormat="1" applyFont="1" applyBorder="1">
      <alignment vertical="center"/>
    </xf>
    <xf numFmtId="176" fontId="25" fillId="0" borderId="140" xfId="2" applyNumberFormat="1" applyFont="1" applyBorder="1">
      <alignment vertical="center"/>
    </xf>
    <xf numFmtId="176" fontId="25" fillId="0" borderId="127" xfId="2" applyNumberFormat="1" applyFont="1" applyBorder="1">
      <alignment vertical="center"/>
    </xf>
    <xf numFmtId="176" fontId="25" fillId="0" borderId="141" xfId="2" applyNumberFormat="1" applyFont="1" applyBorder="1">
      <alignment vertical="center"/>
    </xf>
    <xf numFmtId="176" fontId="25" fillId="0" borderId="142" xfId="2" applyNumberFormat="1" applyFont="1" applyBorder="1">
      <alignment vertical="center"/>
    </xf>
    <xf numFmtId="176" fontId="25" fillId="0" borderId="86" xfId="2" applyNumberFormat="1" applyFont="1" applyBorder="1" applyAlignment="1">
      <alignment horizontal="center" vertical="center"/>
    </xf>
    <xf numFmtId="176" fontId="25" fillId="0" borderId="146" xfId="2" applyNumberFormat="1" applyFont="1" applyBorder="1" applyAlignment="1">
      <alignment horizontal="center" vertical="center"/>
    </xf>
    <xf numFmtId="176" fontId="25" fillId="0" borderId="87" xfId="2" applyNumberFormat="1" applyFont="1" applyBorder="1" applyAlignment="1">
      <alignment horizontal="center" vertical="center"/>
    </xf>
    <xf numFmtId="176" fontId="25" fillId="0" borderId="92" xfId="2" applyNumberFormat="1" applyFont="1" applyBorder="1" applyAlignment="1">
      <alignment horizontal="center" vertical="center"/>
    </xf>
    <xf numFmtId="176" fontId="25" fillId="0" borderId="149" xfId="2" applyNumberFormat="1" applyFont="1" applyBorder="1" applyAlignment="1">
      <alignment horizontal="center" vertical="center"/>
    </xf>
    <xf numFmtId="176" fontId="25" fillId="0" borderId="93" xfId="2" applyNumberFormat="1" applyFont="1" applyBorder="1" applyAlignment="1">
      <alignment horizontal="center" vertical="center"/>
    </xf>
    <xf numFmtId="176" fontId="25" fillId="0" borderId="109" xfId="2" applyNumberFormat="1" applyFont="1" applyBorder="1" applyAlignment="1">
      <alignment horizontal="center" vertical="center"/>
    </xf>
    <xf numFmtId="176" fontId="25" fillId="0" borderId="165" xfId="2" applyNumberFormat="1" applyFont="1" applyBorder="1" applyAlignment="1">
      <alignment horizontal="center" vertical="center"/>
    </xf>
    <xf numFmtId="176" fontId="25" fillId="0" borderId="110" xfId="2" applyNumberFormat="1" applyFont="1" applyBorder="1" applyAlignment="1">
      <alignment horizontal="center" vertical="center"/>
    </xf>
    <xf numFmtId="176" fontId="25" fillId="0" borderId="98" xfId="2" applyNumberFormat="1" applyFont="1" applyBorder="1" applyAlignment="1">
      <alignment horizontal="center" vertical="center"/>
    </xf>
    <xf numFmtId="176" fontId="25" fillId="0" borderId="166" xfId="2" applyNumberFormat="1" applyFont="1" applyBorder="1" applyAlignment="1">
      <alignment horizontal="center" vertical="center"/>
    </xf>
    <xf numFmtId="176" fontId="25" fillId="0" borderId="102" xfId="2" applyNumberFormat="1" applyFont="1" applyBorder="1" applyAlignment="1">
      <alignment horizontal="center" vertical="center"/>
    </xf>
    <xf numFmtId="176" fontId="25" fillId="0" borderId="167" xfId="2" applyNumberFormat="1" applyFont="1" applyBorder="1" applyAlignment="1">
      <alignment horizontal="center" vertical="center"/>
    </xf>
    <xf numFmtId="176" fontId="25" fillId="0" borderId="154" xfId="2" applyNumberFormat="1" applyFont="1" applyBorder="1" applyAlignment="1">
      <alignment horizontal="center" vertical="center"/>
    </xf>
    <xf numFmtId="176" fontId="25" fillId="0" borderId="168" xfId="2" applyNumberFormat="1" applyFont="1" applyBorder="1" applyAlignment="1">
      <alignment horizontal="center" vertical="center"/>
    </xf>
    <xf numFmtId="176" fontId="25" fillId="0" borderId="107" xfId="2" applyNumberFormat="1" applyFont="1" applyBorder="1" applyAlignment="1">
      <alignment horizontal="center" vertical="center"/>
    </xf>
    <xf numFmtId="176" fontId="25" fillId="0" borderId="122" xfId="2" applyNumberFormat="1" applyFont="1" applyBorder="1" applyAlignment="1">
      <alignment horizontal="center" vertical="center"/>
    </xf>
    <xf numFmtId="176" fontId="25" fillId="0" borderId="103" xfId="2" applyNumberFormat="1" applyFont="1" applyBorder="1" applyAlignment="1">
      <alignment horizontal="center" vertical="center"/>
    </xf>
    <xf numFmtId="176" fontId="25" fillId="0" borderId="152" xfId="2" applyNumberFormat="1" applyFont="1" applyBorder="1" applyAlignment="1">
      <alignment horizontal="center" vertical="center"/>
    </xf>
    <xf numFmtId="176" fontId="25" fillId="0" borderId="56" xfId="2" applyNumberFormat="1" applyFont="1" applyBorder="1" applyAlignment="1">
      <alignment horizontal="center" vertical="center"/>
    </xf>
    <xf numFmtId="176" fontId="25" fillId="0" borderId="53" xfId="2" applyNumberFormat="1" applyFont="1" applyBorder="1" applyAlignment="1">
      <alignment horizontal="center" vertical="center"/>
    </xf>
    <xf numFmtId="176" fontId="25" fillId="0" borderId="57" xfId="2" applyNumberFormat="1" applyFont="1" applyBorder="1" applyAlignment="1">
      <alignment horizontal="center" vertical="center"/>
    </xf>
    <xf numFmtId="176" fontId="25" fillId="0" borderId="52" xfId="2" applyNumberFormat="1" applyFont="1" applyBorder="1" applyAlignment="1">
      <alignment horizontal="center" vertical="center"/>
    </xf>
    <xf numFmtId="176" fontId="25" fillId="0" borderId="159" xfId="3" applyNumberFormat="1" applyFont="1" applyFill="1" applyBorder="1">
      <alignment vertical="center"/>
    </xf>
    <xf numFmtId="176" fontId="25" fillId="0" borderId="159" xfId="2" applyNumberFormat="1" applyFont="1" applyBorder="1">
      <alignment vertical="center"/>
    </xf>
    <xf numFmtId="179" fontId="25" fillId="0" borderId="87" xfId="9" applyNumberFormat="1" applyFont="1" applyFill="1" applyBorder="1">
      <alignment vertical="center"/>
    </xf>
    <xf numFmtId="176" fontId="25" fillId="2" borderId="159" xfId="3" applyNumberFormat="1" applyFont="1" applyFill="1" applyBorder="1">
      <alignment vertical="center"/>
    </xf>
    <xf numFmtId="176" fontId="25" fillId="0" borderId="106" xfId="3" applyNumberFormat="1" applyFont="1" applyFill="1" applyBorder="1">
      <alignment vertical="center"/>
    </xf>
    <xf numFmtId="179" fontId="25" fillId="0" borderId="93" xfId="9" applyNumberFormat="1" applyFont="1" applyFill="1" applyBorder="1">
      <alignment vertical="center"/>
    </xf>
    <xf numFmtId="176" fontId="25" fillId="2" borderId="106" xfId="3" applyNumberFormat="1" applyFont="1" applyFill="1" applyBorder="1">
      <alignment vertical="center"/>
    </xf>
    <xf numFmtId="176" fontId="25" fillId="2" borderId="106" xfId="2" applyNumberFormat="1" applyFont="1" applyFill="1" applyBorder="1">
      <alignment vertical="center"/>
    </xf>
    <xf numFmtId="176" fontId="25" fillId="0" borderId="121" xfId="3" applyNumberFormat="1" applyFont="1" applyFill="1" applyBorder="1">
      <alignment vertical="center"/>
    </xf>
    <xf numFmtId="179" fontId="25" fillId="0" borderId="110" xfId="9" applyNumberFormat="1" applyFont="1" applyFill="1" applyBorder="1">
      <alignment vertical="center"/>
    </xf>
    <xf numFmtId="176" fontId="25" fillId="0" borderId="140" xfId="3" applyNumberFormat="1" applyFont="1" applyFill="1" applyBorder="1">
      <alignment vertical="center"/>
    </xf>
    <xf numFmtId="179" fontId="25" fillId="0" borderId="127" xfId="9" applyNumberFormat="1" applyFont="1" applyFill="1" applyBorder="1">
      <alignment vertical="center"/>
    </xf>
    <xf numFmtId="177" fontId="25" fillId="0" borderId="121" xfId="2" applyNumberFormat="1" applyFont="1" applyBorder="1" applyAlignment="1">
      <alignment horizontal="right" vertical="center"/>
    </xf>
    <xf numFmtId="176" fontId="25" fillId="2" borderId="121" xfId="3" applyNumberFormat="1" applyFont="1" applyFill="1" applyBorder="1">
      <alignment vertical="center"/>
    </xf>
    <xf numFmtId="176" fontId="25" fillId="2" borderId="121" xfId="2" applyNumberFormat="1" applyFont="1" applyFill="1" applyBorder="1">
      <alignment vertical="center"/>
    </xf>
    <xf numFmtId="176" fontId="25" fillId="2" borderId="140" xfId="2" applyNumberFormat="1" applyFont="1" applyFill="1" applyBorder="1">
      <alignment vertical="center"/>
    </xf>
    <xf numFmtId="176" fontId="25" fillId="2" borderId="140" xfId="3" applyNumberFormat="1" applyFont="1" applyFill="1" applyBorder="1">
      <alignment vertical="center"/>
    </xf>
    <xf numFmtId="176" fontId="25" fillId="0" borderId="178" xfId="2" applyNumberFormat="1" applyFont="1" applyBorder="1" applyAlignment="1">
      <alignment vertical="center" shrinkToFit="1"/>
    </xf>
    <xf numFmtId="176" fontId="25" fillId="0" borderId="178" xfId="2" applyNumberFormat="1" applyFont="1" applyBorder="1">
      <alignment vertical="center"/>
    </xf>
    <xf numFmtId="179" fontId="25" fillId="0" borderId="162" xfId="15" applyNumberFormat="1" applyFont="1" applyBorder="1">
      <alignment vertical="center"/>
    </xf>
    <xf numFmtId="176" fontId="25" fillId="0" borderId="55" xfId="2" applyNumberFormat="1" applyFont="1" applyBorder="1" applyAlignment="1">
      <alignment vertical="center" shrinkToFit="1"/>
    </xf>
    <xf numFmtId="179" fontId="25" fillId="0" borderId="53" xfId="15" applyNumberFormat="1" applyFont="1" applyBorder="1">
      <alignment vertical="center"/>
    </xf>
    <xf numFmtId="176" fontId="25" fillId="0" borderId="40" xfId="2" applyNumberFormat="1" applyFont="1" applyBorder="1" applyAlignment="1">
      <alignment vertical="center" shrinkToFit="1"/>
    </xf>
    <xf numFmtId="176" fontId="25" fillId="0" borderId="40" xfId="2" applyNumberFormat="1" applyFont="1" applyBorder="1">
      <alignment vertical="center"/>
    </xf>
    <xf numFmtId="179" fontId="25" fillId="0" borderId="41" xfId="15" applyNumberFormat="1" applyFont="1" applyBorder="1">
      <alignment vertical="center"/>
    </xf>
    <xf numFmtId="0" fontId="25" fillId="0" borderId="156" xfId="2" applyFont="1" applyBorder="1" applyAlignment="1">
      <alignment horizontal="right" vertical="center"/>
    </xf>
    <xf numFmtId="0" fontId="25" fillId="0" borderId="158" xfId="2" applyFont="1" applyBorder="1">
      <alignment vertical="center"/>
    </xf>
    <xf numFmtId="38" fontId="25" fillId="0" borderId="158" xfId="3" applyFont="1" applyBorder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>
      <alignment vertical="center"/>
    </xf>
    <xf numFmtId="177" fontId="8" fillId="0" borderId="163" xfId="2" applyNumberFormat="1" applyFont="1" applyBorder="1" applyAlignment="1">
      <alignment horizontal="center" vertical="center" shrinkToFit="1"/>
    </xf>
    <xf numFmtId="177" fontId="8" fillId="0" borderId="178" xfId="2" applyNumberFormat="1" applyFont="1" applyBorder="1" applyAlignment="1">
      <alignment horizontal="center" vertical="center" shrinkToFit="1"/>
    </xf>
    <xf numFmtId="177" fontId="8" fillId="0" borderId="161" xfId="2" applyNumberFormat="1" applyFont="1" applyBorder="1" applyAlignment="1">
      <alignment horizontal="center" vertical="center" shrinkToFit="1"/>
    </xf>
    <xf numFmtId="177" fontId="8" fillId="0" borderId="162" xfId="2" applyNumberFormat="1" applyFont="1" applyBorder="1" applyAlignment="1">
      <alignment horizontal="center" vertical="center" shrinkToFit="1"/>
    </xf>
    <xf numFmtId="38" fontId="31" fillId="0" borderId="229" xfId="12" applyFont="1" applyFill="1" applyBorder="1" applyAlignment="1">
      <alignment vertical="center"/>
    </xf>
    <xf numFmtId="38" fontId="8" fillId="0" borderId="228" xfId="12" applyFont="1" applyFill="1" applyBorder="1" applyAlignment="1">
      <alignment vertical="center"/>
    </xf>
    <xf numFmtId="38" fontId="8" fillId="0" borderId="56" xfId="12" applyFont="1" applyFill="1" applyBorder="1" applyAlignment="1">
      <alignment vertical="center" shrinkToFit="1"/>
    </xf>
    <xf numFmtId="38" fontId="8" fillId="0" borderId="53" xfId="12" applyFont="1" applyFill="1" applyBorder="1" applyAlignment="1">
      <alignment vertical="center"/>
    </xf>
    <xf numFmtId="38" fontId="8" fillId="0" borderId="57" xfId="12" applyFont="1" applyFill="1" applyBorder="1" applyAlignment="1">
      <alignment vertical="center"/>
    </xf>
    <xf numFmtId="177" fontId="8" fillId="0" borderId="178" xfId="2" applyNumberFormat="1" applyFont="1" applyBorder="1" applyAlignment="1">
      <alignment horizontal="center" vertical="center" wrapText="1" shrinkToFit="1"/>
    </xf>
    <xf numFmtId="177" fontId="8" fillId="0" borderId="164" xfId="2" applyNumberFormat="1" applyFont="1" applyBorder="1" applyAlignment="1">
      <alignment horizontal="center" vertical="center" shrinkToFit="1"/>
    </xf>
    <xf numFmtId="38" fontId="8" fillId="0" borderId="164" xfId="12" applyFont="1" applyFill="1" applyBorder="1" applyAlignment="1">
      <alignment horizontal="right" vertical="center" shrinkToFit="1"/>
    </xf>
    <xf numFmtId="38" fontId="8" fillId="0" borderId="217" xfId="12" applyFont="1" applyBorder="1" applyAlignment="1">
      <alignment horizontal="right" vertical="center" shrinkToFit="1"/>
    </xf>
    <xf numFmtId="38" fontId="8" fillId="0" borderId="69" xfId="12" applyFont="1" applyFill="1" applyBorder="1" applyAlignment="1">
      <alignment horizontal="right" vertical="center" shrinkToFit="1"/>
    </xf>
    <xf numFmtId="38" fontId="8" fillId="0" borderId="70" xfId="12" applyFont="1" applyFill="1" applyBorder="1" applyAlignment="1">
      <alignment horizontal="right" vertical="center" shrinkToFit="1"/>
    </xf>
    <xf numFmtId="38" fontId="8" fillId="0" borderId="72" xfId="12" applyFont="1" applyFill="1" applyBorder="1" applyAlignment="1">
      <alignment horizontal="right" vertical="center" shrinkToFit="1"/>
    </xf>
    <xf numFmtId="38" fontId="31" fillId="0" borderId="43" xfId="12" applyFont="1" applyFill="1" applyBorder="1" applyAlignment="1">
      <alignment horizontal="right" vertical="center" shrinkToFit="1"/>
    </xf>
    <xf numFmtId="38" fontId="8" fillId="0" borderId="224" xfId="12" applyFont="1" applyFill="1" applyBorder="1" applyAlignment="1">
      <alignment horizontal="right" vertical="center" shrinkToFit="1"/>
    </xf>
    <xf numFmtId="38" fontId="31" fillId="0" borderId="223" xfId="12" applyFont="1" applyFill="1" applyBorder="1" applyAlignment="1">
      <alignment horizontal="right" vertical="center" shrinkToFit="1"/>
    </xf>
    <xf numFmtId="38" fontId="8" fillId="0" borderId="72" xfId="12" applyFont="1" applyBorder="1" applyAlignment="1">
      <alignment horizontal="right" vertical="center" shrinkToFit="1"/>
    </xf>
    <xf numFmtId="38" fontId="8" fillId="0" borderId="74" xfId="12" applyFont="1" applyBorder="1" applyAlignment="1">
      <alignment horizontal="right" vertical="center" shrinkToFit="1"/>
    </xf>
    <xf numFmtId="38" fontId="8" fillId="0" borderId="62" xfId="12" applyFont="1" applyBorder="1" applyAlignment="1">
      <alignment horizontal="right" vertical="center" shrinkToFit="1"/>
    </xf>
    <xf numFmtId="38" fontId="8" fillId="0" borderId="51" xfId="12" applyFont="1" applyFill="1" applyBorder="1" applyAlignment="1">
      <alignment horizontal="right" vertical="center" shrinkToFit="1"/>
    </xf>
    <xf numFmtId="38" fontId="8" fillId="0" borderId="53" xfId="12" applyFont="1" applyFill="1" applyBorder="1" applyAlignment="1">
      <alignment horizontal="right" vertical="center" shrinkToFit="1"/>
    </xf>
    <xf numFmtId="38" fontId="8" fillId="0" borderId="16" xfId="12" applyFont="1" applyFill="1" applyBorder="1" applyAlignment="1">
      <alignment horizontal="right" vertical="center" shrinkToFit="1"/>
    </xf>
    <xf numFmtId="38" fontId="19" fillId="0" borderId="196" xfId="12" applyFont="1" applyBorder="1" applyAlignment="1">
      <alignment horizontal="right" vertical="center" shrinkToFit="1"/>
    </xf>
    <xf numFmtId="38" fontId="8" fillId="0" borderId="17" xfId="12" applyFont="1" applyFill="1" applyBorder="1" applyAlignment="1">
      <alignment horizontal="center" vertical="center" shrinkToFit="1"/>
    </xf>
    <xf numFmtId="38" fontId="8" fillId="3" borderId="40" xfId="12" applyFont="1" applyFill="1" applyBorder="1" applyAlignment="1">
      <alignment horizontal="right" vertical="center" shrinkToFit="1"/>
    </xf>
    <xf numFmtId="38" fontId="31" fillId="0" borderId="224" xfId="12" applyFont="1" applyFill="1" applyBorder="1" applyAlignment="1">
      <alignment vertical="center"/>
    </xf>
    <xf numFmtId="0" fontId="8" fillId="0" borderId="37" xfId="2" applyFont="1" applyBorder="1" applyAlignment="1">
      <alignment horizontal="center" vertical="center" shrinkToFit="1"/>
    </xf>
    <xf numFmtId="177" fontId="8" fillId="0" borderId="223" xfId="2" applyNumberFormat="1" applyFont="1" applyBorder="1" applyAlignment="1">
      <alignment horizontal="center" vertical="center" shrinkToFit="1"/>
    </xf>
    <xf numFmtId="38" fontId="8" fillId="0" borderId="160" xfId="12" applyFont="1" applyFill="1" applyBorder="1" applyAlignment="1">
      <alignment vertical="center"/>
    </xf>
    <xf numFmtId="0" fontId="8" fillId="0" borderId="212" xfId="2" applyFont="1" applyBorder="1" applyAlignment="1">
      <alignment horizontal="center" vertical="center" shrinkToFit="1"/>
    </xf>
    <xf numFmtId="177" fontId="8" fillId="0" borderId="216" xfId="2" applyNumberFormat="1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177" fontId="8" fillId="0" borderId="39" xfId="2" applyNumberFormat="1" applyFont="1" applyBorder="1" applyAlignment="1">
      <alignment horizontal="center" vertical="center" shrinkToFit="1"/>
    </xf>
    <xf numFmtId="0" fontId="8" fillId="0" borderId="229" xfId="2" applyFont="1" applyBorder="1" applyAlignment="1">
      <alignment horizontal="center" vertical="center" shrinkToFit="1"/>
    </xf>
    <xf numFmtId="177" fontId="8" fillId="0" borderId="71" xfId="2" applyNumberFormat="1" applyFont="1" applyBorder="1" applyAlignment="1">
      <alignment horizontal="center" vertical="center" shrinkToFit="1"/>
    </xf>
    <xf numFmtId="176" fontId="8" fillId="0" borderId="0" xfId="2" applyNumberFormat="1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161" xfId="2" applyFont="1" applyBorder="1" applyAlignment="1">
      <alignment horizontal="center" vertical="center" shrinkToFit="1"/>
    </xf>
    <xf numFmtId="177" fontId="8" fillId="0" borderId="85" xfId="2" applyNumberFormat="1" applyFont="1" applyBorder="1" applyAlignment="1">
      <alignment horizontal="center" vertical="center" shrinkToFit="1"/>
    </xf>
    <xf numFmtId="38" fontId="8" fillId="0" borderId="43" xfId="12" applyFont="1" applyBorder="1" applyAlignment="1">
      <alignment horizontal="right" vertical="center" shrinkToFit="1"/>
    </xf>
    <xf numFmtId="38" fontId="8" fillId="0" borderId="41" xfId="12" applyFont="1" applyBorder="1" applyAlignment="1">
      <alignment horizontal="right" vertical="center" shrinkToFit="1"/>
    </xf>
    <xf numFmtId="0" fontId="8" fillId="0" borderId="49" xfId="2" applyFont="1" applyBorder="1" applyAlignment="1">
      <alignment horizontal="center" vertical="center" shrinkToFit="1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6" fillId="0" borderId="0" xfId="11" applyFont="1"/>
    <xf numFmtId="0" fontId="46" fillId="0" borderId="0" xfId="11" applyFont="1" applyAlignment="1">
      <alignment horizontal="center"/>
    </xf>
    <xf numFmtId="0" fontId="32" fillId="0" borderId="0" xfId="11" applyFont="1" applyAlignment="1">
      <alignment horizontal="right"/>
    </xf>
    <xf numFmtId="0" fontId="47" fillId="0" borderId="0" xfId="11" applyFont="1" applyAlignment="1">
      <alignment horizontal="left" vertical="center"/>
    </xf>
    <xf numFmtId="0" fontId="47" fillId="0" borderId="0" xfId="11" applyFont="1" applyAlignment="1">
      <alignment horizontal="center" vertical="center"/>
    </xf>
    <xf numFmtId="0" fontId="47" fillId="0" borderId="0" xfId="11" applyFont="1" applyAlignment="1">
      <alignment vertical="center"/>
    </xf>
    <xf numFmtId="0" fontId="16" fillId="0" borderId="230" xfId="11" applyFont="1" applyBorder="1" applyAlignment="1">
      <alignment horizontal="center" vertical="center"/>
    </xf>
    <xf numFmtId="0" fontId="16" fillId="0" borderId="230" xfId="11" applyFont="1" applyBorder="1" applyAlignment="1">
      <alignment horizontal="right" vertical="center"/>
    </xf>
    <xf numFmtId="0" fontId="16" fillId="0" borderId="0" xfId="11" applyFont="1" applyAlignment="1">
      <alignment horizontal="right" vertical="center"/>
    </xf>
    <xf numFmtId="0" fontId="16" fillId="0" borderId="231" xfId="11" applyFont="1" applyBorder="1" applyAlignment="1">
      <alignment horizontal="center" vertical="center" wrapText="1"/>
    </xf>
    <xf numFmtId="0" fontId="16" fillId="0" borderId="232" xfId="11" applyFont="1" applyBorder="1" applyAlignment="1">
      <alignment horizontal="center" vertical="center" wrapText="1"/>
    </xf>
    <xf numFmtId="0" fontId="16" fillId="0" borderId="233" xfId="11" applyFont="1" applyBorder="1" applyAlignment="1">
      <alignment horizontal="right" vertical="center" wrapText="1"/>
    </xf>
    <xf numFmtId="0" fontId="16" fillId="0" borderId="0" xfId="11" applyFont="1" applyAlignment="1">
      <alignment horizontal="right" vertical="center" wrapText="1"/>
    </xf>
    <xf numFmtId="0" fontId="16" fillId="0" borderId="234" xfId="11" applyFont="1" applyBorder="1" applyAlignment="1">
      <alignment horizontal="center" vertical="center" wrapText="1"/>
    </xf>
    <xf numFmtId="0" fontId="16" fillId="0" borderId="235" xfId="11" applyFont="1" applyBorder="1" applyAlignment="1">
      <alignment horizontal="center" vertical="center" wrapText="1"/>
    </xf>
    <xf numFmtId="0" fontId="16" fillId="0" borderId="236" xfId="11" applyFont="1" applyBorder="1" applyAlignment="1">
      <alignment horizontal="left" vertical="center" wrapText="1"/>
    </xf>
    <xf numFmtId="0" fontId="16" fillId="0" borderId="0" xfId="11" applyFont="1" applyAlignment="1">
      <alignment horizontal="left" vertical="center" wrapText="1"/>
    </xf>
    <xf numFmtId="0" fontId="16" fillId="0" borderId="237" xfId="11" applyFont="1" applyBorder="1" applyAlignment="1">
      <alignment horizontal="center" vertical="center" wrapText="1"/>
    </xf>
    <xf numFmtId="0" fontId="16" fillId="0" borderId="238" xfId="11" applyFont="1" applyBorder="1" applyAlignment="1">
      <alignment horizontal="center" vertical="center" wrapText="1"/>
    </xf>
    <xf numFmtId="0" fontId="16" fillId="0" borderId="239" xfId="11" applyFont="1" applyBorder="1" applyAlignment="1">
      <alignment horizontal="left" vertical="center" wrapText="1"/>
    </xf>
    <xf numFmtId="0" fontId="16" fillId="0" borderId="237" xfId="11" applyFont="1" applyBorder="1" applyAlignment="1">
      <alignment horizontal="center" vertical="center" shrinkToFit="1"/>
    </xf>
    <xf numFmtId="0" fontId="39" fillId="0" borderId="237" xfId="11" applyFont="1" applyBorder="1" applyAlignment="1">
      <alignment horizontal="center" vertical="center" wrapText="1"/>
    </xf>
    <xf numFmtId="0" fontId="32" fillId="0" borderId="242" xfId="11" applyFont="1" applyBorder="1" applyAlignment="1">
      <alignment horizontal="left" vertical="center" wrapText="1"/>
    </xf>
    <xf numFmtId="0" fontId="32" fillId="0" borderId="0" xfId="11" applyFont="1" applyAlignment="1">
      <alignment horizontal="left" vertical="center" wrapText="1"/>
    </xf>
    <xf numFmtId="0" fontId="32" fillId="0" borderId="245" xfId="11" applyFont="1" applyBorder="1" applyAlignment="1">
      <alignment horizontal="left" vertical="center" wrapText="1"/>
    </xf>
    <xf numFmtId="0" fontId="32" fillId="0" borderId="248" xfId="11" applyFont="1" applyBorder="1" applyAlignment="1">
      <alignment horizontal="left" vertical="center" wrapText="1"/>
    </xf>
    <xf numFmtId="0" fontId="16" fillId="0" borderId="249" xfId="11" applyFont="1" applyBorder="1" applyAlignment="1">
      <alignment horizontal="center" vertical="center" wrapText="1"/>
    </xf>
    <xf numFmtId="0" fontId="16" fillId="0" borderId="247" xfId="11" applyFont="1" applyBorder="1" applyAlignment="1">
      <alignment horizontal="center" vertical="center" wrapText="1"/>
    </xf>
    <xf numFmtId="0" fontId="16" fillId="0" borderId="248" xfId="11" applyFont="1" applyBorder="1" applyAlignment="1">
      <alignment horizontal="left" vertical="center" wrapText="1"/>
    </xf>
    <xf numFmtId="0" fontId="16" fillId="0" borderId="250" xfId="11" applyFont="1" applyBorder="1" applyAlignment="1">
      <alignment horizontal="center" vertical="center" wrapText="1"/>
    </xf>
    <xf numFmtId="0" fontId="16" fillId="0" borderId="251" xfId="11" applyFont="1" applyBorder="1" applyAlignment="1">
      <alignment horizontal="center" vertical="center" wrapText="1"/>
    </xf>
    <xf numFmtId="0" fontId="16" fillId="0" borderId="245" xfId="11" applyFont="1" applyBorder="1" applyAlignment="1">
      <alignment horizontal="left" vertical="center" wrapText="1"/>
    </xf>
    <xf numFmtId="0" fontId="16" fillId="0" borderId="254" xfId="11" applyFont="1" applyBorder="1" applyAlignment="1">
      <alignment horizontal="left" vertical="center" wrapText="1"/>
    </xf>
    <xf numFmtId="0" fontId="16" fillId="0" borderId="240" xfId="11" applyFont="1" applyBorder="1" applyAlignment="1">
      <alignment horizontal="center" vertical="center" wrapText="1"/>
    </xf>
    <xf numFmtId="0" fontId="16" fillId="0" borderId="85" xfId="11" applyFont="1" applyBorder="1" applyAlignment="1">
      <alignment horizontal="center" vertical="center" wrapText="1"/>
    </xf>
    <xf numFmtId="0" fontId="16" fillId="0" borderId="242" xfId="11" applyFont="1" applyBorder="1" applyAlignment="1">
      <alignment horizontal="left" vertical="center" wrapText="1"/>
    </xf>
    <xf numFmtId="0" fontId="16" fillId="0" borderId="255" xfId="11" applyFont="1" applyBorder="1" applyAlignment="1">
      <alignment horizontal="center" vertical="center" wrapText="1"/>
    </xf>
    <xf numFmtId="0" fontId="16" fillId="0" borderId="39" xfId="11" applyFont="1" applyBorder="1" applyAlignment="1">
      <alignment horizontal="center" vertical="center" wrapText="1"/>
    </xf>
    <xf numFmtId="0" fontId="16" fillId="0" borderId="256" xfId="11" applyFont="1" applyBorder="1" applyAlignment="1">
      <alignment horizontal="left" vertical="center" wrapText="1"/>
    </xf>
    <xf numFmtId="0" fontId="16" fillId="0" borderId="246" xfId="11" applyFont="1" applyBorder="1" applyAlignment="1">
      <alignment horizontal="center" vertical="center" wrapText="1"/>
    </xf>
    <xf numFmtId="0" fontId="16" fillId="0" borderId="257" xfId="11" applyFont="1" applyBorder="1" applyAlignment="1">
      <alignment horizontal="center" vertical="center" wrapText="1"/>
    </xf>
    <xf numFmtId="0" fontId="16" fillId="0" borderId="0" xfId="11" applyFont="1" applyAlignment="1">
      <alignment horizontal="center" vertical="center" wrapText="1"/>
    </xf>
    <xf numFmtId="0" fontId="47" fillId="0" borderId="0" xfId="11" applyFont="1" applyAlignment="1">
      <alignment horizontal="left"/>
    </xf>
    <xf numFmtId="0" fontId="16" fillId="0" borderId="258" xfId="11" applyFont="1" applyBorder="1" applyAlignment="1">
      <alignment horizontal="center" vertical="center" wrapText="1"/>
    </xf>
    <xf numFmtId="0" fontId="16" fillId="0" borderId="259" xfId="11" applyFont="1" applyBorder="1" applyAlignment="1">
      <alignment horizontal="center" vertical="center" wrapText="1"/>
    </xf>
    <xf numFmtId="0" fontId="16" fillId="0" borderId="260" xfId="11" applyFont="1" applyBorder="1" applyAlignment="1">
      <alignment horizontal="center" vertical="center" wrapText="1"/>
    </xf>
    <xf numFmtId="0" fontId="16" fillId="0" borderId="71" xfId="11" applyFont="1" applyBorder="1" applyAlignment="1">
      <alignment horizontal="center" vertical="center" wrapText="1"/>
    </xf>
    <xf numFmtId="0" fontId="16" fillId="0" borderId="261" xfId="11" applyFont="1" applyBorder="1" applyAlignment="1">
      <alignment horizontal="left" vertical="center" wrapText="1"/>
    </xf>
    <xf numFmtId="0" fontId="16" fillId="0" borderId="253" xfId="11" applyFont="1" applyBorder="1" applyAlignment="1">
      <alignment horizontal="center" vertical="center" wrapText="1"/>
    </xf>
    <xf numFmtId="0" fontId="16" fillId="0" borderId="216" xfId="11" applyFont="1" applyBorder="1" applyAlignment="1">
      <alignment horizontal="center" vertical="center" wrapText="1"/>
    </xf>
    <xf numFmtId="0" fontId="39" fillId="0" borderId="253" xfId="11" applyFont="1" applyBorder="1" applyAlignment="1">
      <alignment horizontal="center" vertical="center" wrapText="1"/>
    </xf>
    <xf numFmtId="0" fontId="16" fillId="0" borderId="262" xfId="11" applyFont="1" applyBorder="1" applyAlignment="1">
      <alignment horizontal="left" vertical="center" wrapText="1"/>
    </xf>
    <xf numFmtId="0" fontId="8" fillId="0" borderId="0" xfId="11" applyAlignment="1">
      <alignment horizontal="left" vertical="center"/>
    </xf>
    <xf numFmtId="0" fontId="8" fillId="0" borderId="0" xfId="2">
      <alignment vertical="center"/>
    </xf>
    <xf numFmtId="0" fontId="46" fillId="0" borderId="0" xfId="2" applyFont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2" fillId="0" borderId="0" xfId="2" applyFont="1">
      <alignment vertical="center"/>
    </xf>
    <xf numFmtId="0" fontId="32" fillId="0" borderId="38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86" xfId="2" applyFont="1" applyBorder="1" applyAlignment="1">
      <alignment horizontal="center" vertical="center"/>
    </xf>
    <xf numFmtId="0" fontId="39" fillId="0" borderId="145" xfId="2" applyFont="1" applyBorder="1" applyAlignment="1">
      <alignment horizontal="distributed" vertical="center" indent="1"/>
    </xf>
    <xf numFmtId="0" fontId="32" fillId="0" borderId="87" xfId="2" applyFont="1" applyBorder="1" applyAlignment="1">
      <alignment horizontal="center" vertical="center"/>
    </xf>
    <xf numFmtId="0" fontId="32" fillId="0" borderId="92" xfId="2" applyFont="1" applyBorder="1" applyAlignment="1">
      <alignment horizontal="center" vertical="center"/>
    </xf>
    <xf numFmtId="0" fontId="32" fillId="0" borderId="105" xfId="2" applyFont="1" applyBorder="1" applyAlignment="1">
      <alignment horizontal="distributed" vertical="center" indent="1"/>
    </xf>
    <xf numFmtId="0" fontId="32" fillId="0" borderId="9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 shrinkToFit="1"/>
    </xf>
    <xf numFmtId="181" fontId="16" fillId="0" borderId="26" xfId="2" applyNumberFormat="1" applyFont="1" applyBorder="1" applyAlignment="1">
      <alignment horizontal="left" vertical="center"/>
    </xf>
    <xf numFmtId="0" fontId="49" fillId="0" borderId="93" xfId="2" applyFont="1" applyBorder="1" applyAlignment="1">
      <alignment horizontal="center" vertical="center"/>
    </xf>
    <xf numFmtId="0" fontId="32" fillId="0" borderId="109" xfId="2" applyFont="1" applyBorder="1" applyAlignment="1">
      <alignment horizontal="center" vertical="center"/>
    </xf>
    <xf numFmtId="0" fontId="32" fillId="0" borderId="120" xfId="2" applyFont="1" applyBorder="1" applyAlignment="1">
      <alignment horizontal="distributed" vertical="center" indent="1"/>
    </xf>
    <xf numFmtId="0" fontId="32" fillId="0" borderId="110" xfId="2" applyFont="1" applyBorder="1" applyAlignment="1">
      <alignment horizontal="center" vertical="center"/>
    </xf>
    <xf numFmtId="0" fontId="16" fillId="0" borderId="81" xfId="2" applyFont="1" applyBorder="1" applyAlignment="1">
      <alignment horizontal="right" vertical="center" shrinkToFit="1"/>
    </xf>
    <xf numFmtId="0" fontId="32" fillId="0" borderId="132" xfId="2" applyFont="1" applyBorder="1" applyAlignment="1">
      <alignment horizontal="center" vertical="center"/>
    </xf>
    <xf numFmtId="0" fontId="32" fillId="0" borderId="176" xfId="2" applyFont="1" applyBorder="1" applyAlignment="1">
      <alignment horizontal="distributed" vertical="center" indent="1"/>
    </xf>
    <xf numFmtId="0" fontId="49" fillId="0" borderId="132" xfId="2" applyFont="1" applyBorder="1" applyAlignment="1">
      <alignment horizontal="center" vertical="center"/>
    </xf>
    <xf numFmtId="0" fontId="32" fillId="0" borderId="127" xfId="2" applyFont="1" applyBorder="1" applyAlignment="1">
      <alignment horizontal="center" vertical="center"/>
    </xf>
    <xf numFmtId="182" fontId="16" fillId="0" borderId="85" xfId="2" applyNumberFormat="1" applyFont="1" applyBorder="1" applyAlignment="1">
      <alignment horizontal="left" vertical="center"/>
    </xf>
    <xf numFmtId="9" fontId="16" fillId="0" borderId="0" xfId="2" applyNumberFormat="1" applyFont="1">
      <alignment vertical="center"/>
    </xf>
    <xf numFmtId="0" fontId="49" fillId="0" borderId="168" xfId="2" applyFont="1" applyBorder="1" applyAlignment="1">
      <alignment horizontal="center" vertical="center"/>
    </xf>
    <xf numFmtId="0" fontId="49" fillId="0" borderId="92" xfId="2" applyFont="1" applyBorder="1" applyAlignment="1">
      <alignment horizontal="center" vertical="center"/>
    </xf>
    <xf numFmtId="0" fontId="39" fillId="0" borderId="176" xfId="2" applyFont="1" applyBorder="1" applyAlignment="1">
      <alignment horizontal="distributed" vertical="center" indent="1"/>
    </xf>
    <xf numFmtId="0" fontId="32" fillId="0" borderId="133" xfId="2" applyFont="1" applyBorder="1" applyAlignment="1">
      <alignment horizontal="center" vertical="center"/>
    </xf>
    <xf numFmtId="0" fontId="32" fillId="0" borderId="156" xfId="2" applyFont="1" applyBorder="1" applyAlignment="1">
      <alignment horizontal="distributed" vertical="center" indent="1"/>
    </xf>
    <xf numFmtId="0" fontId="32" fillId="0" borderId="134" xfId="2" applyFont="1" applyBorder="1" applyAlignment="1">
      <alignment horizontal="center" vertical="center"/>
    </xf>
    <xf numFmtId="0" fontId="32" fillId="0" borderId="172" xfId="2" applyFont="1" applyBorder="1" applyAlignment="1">
      <alignment horizontal="center" vertical="center"/>
    </xf>
    <xf numFmtId="0" fontId="32" fillId="0" borderId="171" xfId="2" applyFont="1" applyBorder="1" applyAlignment="1">
      <alignment horizontal="center" vertical="center"/>
    </xf>
    <xf numFmtId="0" fontId="32" fillId="0" borderId="0" xfId="11" applyFont="1" applyAlignment="1">
      <alignment vertical="center"/>
    </xf>
    <xf numFmtId="0" fontId="16" fillId="0" borderId="0" xfId="11" applyFont="1" applyAlignment="1">
      <alignment vertical="center" shrinkToFit="1"/>
    </xf>
    <xf numFmtId="0" fontId="16" fillId="0" borderId="0" xfId="11" applyFont="1" applyAlignment="1">
      <alignment horizontal="left" vertical="center"/>
    </xf>
    <xf numFmtId="14" fontId="16" fillId="0" borderId="0" xfId="11" applyNumberFormat="1" applyFont="1" applyAlignment="1">
      <alignment horizontal="right" vertical="center"/>
    </xf>
    <xf numFmtId="14" fontId="32" fillId="0" borderId="0" xfId="11" applyNumberFormat="1" applyFont="1" applyAlignment="1">
      <alignment horizontal="right" vertical="center"/>
    </xf>
    <xf numFmtId="14" fontId="16" fillId="0" borderId="1" xfId="11" applyNumberFormat="1" applyFont="1" applyBorder="1" applyAlignment="1">
      <alignment horizontal="right" vertical="center"/>
    </xf>
    <xf numFmtId="14" fontId="16" fillId="0" borderId="0" xfId="11" applyNumberFormat="1" applyFont="1" applyAlignment="1">
      <alignment horizontal="right" vertical="center" shrinkToFit="1"/>
    </xf>
    <xf numFmtId="0" fontId="47" fillId="4" borderId="265" xfId="11" applyFont="1" applyFill="1" applyBorder="1" applyAlignment="1">
      <alignment horizontal="center" vertical="center"/>
    </xf>
    <xf numFmtId="0" fontId="47" fillId="4" borderId="266" xfId="11" applyFont="1" applyFill="1" applyBorder="1" applyAlignment="1">
      <alignment horizontal="center" vertical="center"/>
    </xf>
    <xf numFmtId="0" fontId="47" fillId="4" borderId="267" xfId="11" applyFont="1" applyFill="1" applyBorder="1" applyAlignment="1">
      <alignment horizontal="center" vertical="center"/>
    </xf>
    <xf numFmtId="0" fontId="47" fillId="4" borderId="268" xfId="11" applyFont="1" applyFill="1" applyBorder="1" applyAlignment="1">
      <alignment horizontal="center" vertical="center"/>
    </xf>
    <xf numFmtId="0" fontId="16" fillId="0" borderId="269" xfId="11" applyFont="1" applyBorder="1" applyAlignment="1">
      <alignment horizontal="center" vertical="center"/>
    </xf>
    <xf numFmtId="0" fontId="32" fillId="0" borderId="269" xfId="11" applyFont="1" applyBorder="1" applyAlignment="1">
      <alignment horizontal="center" vertical="center" wrapText="1"/>
    </xf>
    <xf numFmtId="0" fontId="16" fillId="0" borderId="270" xfId="11" applyFont="1" applyBorder="1" applyAlignment="1">
      <alignment horizontal="right" vertical="center"/>
    </xf>
    <xf numFmtId="0" fontId="16" fillId="0" borderId="271" xfId="11" applyFont="1" applyBorder="1" applyAlignment="1">
      <alignment horizontal="right" vertical="center"/>
    </xf>
    <xf numFmtId="0" fontId="16" fillId="0" borderId="272" xfId="11" applyFont="1" applyBorder="1" applyAlignment="1">
      <alignment horizontal="right" vertical="center"/>
    </xf>
    <xf numFmtId="0" fontId="16" fillId="0" borderId="273" xfId="11" applyFont="1" applyBorder="1" applyAlignment="1">
      <alignment horizontal="right" vertical="center"/>
    </xf>
    <xf numFmtId="0" fontId="16" fillId="0" borderId="274" xfId="11" applyFont="1" applyBorder="1" applyAlignment="1">
      <alignment horizontal="right" vertical="center"/>
    </xf>
    <xf numFmtId="0" fontId="32" fillId="0" borderId="78" xfId="11" applyFont="1" applyBorder="1" applyAlignment="1">
      <alignment horizontal="center" vertical="center" wrapText="1"/>
    </xf>
    <xf numFmtId="0" fontId="16" fillId="0" borderId="269" xfId="11" applyFont="1" applyBorder="1" applyAlignment="1">
      <alignment horizontal="center" vertical="center" shrinkToFit="1"/>
    </xf>
    <xf numFmtId="0" fontId="16" fillId="0" borderId="78" xfId="11" applyFont="1" applyBorder="1" applyAlignment="1">
      <alignment horizontal="center" vertical="center"/>
    </xf>
    <xf numFmtId="0" fontId="16" fillId="0" borderId="238" xfId="11" applyFont="1" applyBorder="1" applyAlignment="1">
      <alignment horizontal="center" vertical="center"/>
    </xf>
    <xf numFmtId="0" fontId="32" fillId="0" borderId="238" xfId="11" applyFont="1" applyBorder="1" applyAlignment="1">
      <alignment horizontal="center" vertical="center" wrapText="1"/>
    </xf>
    <xf numFmtId="0" fontId="16" fillId="0" borderId="275" xfId="11" applyFont="1" applyBorder="1" applyAlignment="1">
      <alignment horizontal="right" vertical="center"/>
    </xf>
    <xf numFmtId="0" fontId="16" fillId="0" borderId="276" xfId="11" applyFont="1" applyBorder="1" applyAlignment="1">
      <alignment horizontal="right" vertical="center"/>
    </xf>
    <xf numFmtId="0" fontId="16" fillId="0" borderId="277" xfId="11" applyFont="1" applyBorder="1" applyAlignment="1">
      <alignment horizontal="right" vertical="center"/>
    </xf>
    <xf numFmtId="0" fontId="16" fillId="0" borderId="278" xfId="11" applyFont="1" applyBorder="1" applyAlignment="1">
      <alignment horizontal="right" vertical="center"/>
    </xf>
    <xf numFmtId="0" fontId="32" fillId="0" borderId="179" xfId="11" applyFont="1" applyBorder="1" applyAlignment="1">
      <alignment horizontal="center" vertical="center" wrapText="1"/>
    </xf>
    <xf numFmtId="0" fontId="16" fillId="0" borderId="238" xfId="11" applyFont="1" applyBorder="1" applyAlignment="1">
      <alignment horizontal="center" vertical="center" shrinkToFit="1"/>
    </xf>
    <xf numFmtId="0" fontId="16" fillId="0" borderId="181" xfId="11" applyFont="1" applyBorder="1" applyAlignment="1">
      <alignment horizontal="center" vertical="center"/>
    </xf>
    <xf numFmtId="0" fontId="32" fillId="0" borderId="241" xfId="11" applyFont="1" applyBorder="1" applyAlignment="1">
      <alignment horizontal="center" vertical="center" wrapText="1"/>
    </xf>
    <xf numFmtId="0" fontId="16" fillId="0" borderId="279" xfId="11" applyFont="1" applyBorder="1" applyAlignment="1">
      <alignment horizontal="right" vertical="center"/>
    </xf>
    <xf numFmtId="0" fontId="16" fillId="0" borderId="280" xfId="11" applyFont="1" applyBorder="1" applyAlignment="1">
      <alignment horizontal="right" vertical="center"/>
    </xf>
    <xf numFmtId="0" fontId="16" fillId="0" borderId="281" xfId="11" applyFont="1" applyBorder="1" applyAlignment="1">
      <alignment horizontal="right" vertical="center"/>
    </xf>
    <xf numFmtId="0" fontId="16" fillId="0" borderId="282" xfId="11" applyFont="1" applyBorder="1" applyAlignment="1">
      <alignment horizontal="right" vertical="center"/>
    </xf>
    <xf numFmtId="0" fontId="32" fillId="0" borderId="283" xfId="11" applyFont="1" applyBorder="1" applyAlignment="1">
      <alignment horizontal="center" vertical="center" wrapText="1" shrinkToFit="1"/>
    </xf>
    <xf numFmtId="0" fontId="16" fillId="0" borderId="241" xfId="11" applyFont="1" applyBorder="1" applyAlignment="1">
      <alignment horizontal="center" vertical="center" shrinkToFit="1"/>
    </xf>
    <xf numFmtId="0" fontId="16" fillId="0" borderId="283" xfId="11" applyFont="1" applyBorder="1" applyAlignment="1">
      <alignment horizontal="center" vertical="center"/>
    </xf>
    <xf numFmtId="0" fontId="16" fillId="0" borderId="241" xfId="11" applyFont="1" applyBorder="1" applyAlignment="1">
      <alignment horizontal="center" vertical="center"/>
    </xf>
    <xf numFmtId="0" fontId="16" fillId="0" borderId="284" xfId="11" applyFont="1" applyBorder="1" applyAlignment="1">
      <alignment horizontal="center" vertical="center"/>
    </xf>
    <xf numFmtId="0" fontId="32" fillId="0" borderId="284" xfId="11" applyFont="1" applyBorder="1" applyAlignment="1">
      <alignment horizontal="center" vertical="center" wrapText="1"/>
    </xf>
    <xf numFmtId="0" fontId="16" fillId="0" borderId="285" xfId="11" applyFont="1" applyBorder="1" applyAlignment="1">
      <alignment horizontal="right" vertical="center"/>
    </xf>
    <xf numFmtId="0" fontId="16" fillId="0" borderId="286" xfId="11" applyFont="1" applyBorder="1" applyAlignment="1">
      <alignment horizontal="right" vertical="center"/>
    </xf>
    <xf numFmtId="0" fontId="16" fillId="0" borderId="287" xfId="11" applyFont="1" applyBorder="1" applyAlignment="1">
      <alignment horizontal="right" vertical="center"/>
    </xf>
    <xf numFmtId="0" fontId="16" fillId="0" borderId="288" xfId="11" applyFont="1" applyBorder="1" applyAlignment="1">
      <alignment horizontal="right" vertical="center"/>
    </xf>
    <xf numFmtId="0" fontId="16" fillId="0" borderId="289" xfId="11" applyFont="1" applyBorder="1" applyAlignment="1">
      <alignment horizontal="right" vertical="center"/>
    </xf>
    <xf numFmtId="0" fontId="32" fillId="0" borderId="44" xfId="11" applyFont="1" applyBorder="1" applyAlignment="1">
      <alignment horizontal="center" vertical="center" wrapText="1"/>
    </xf>
    <xf numFmtId="0" fontId="16" fillId="0" borderId="284" xfId="11" applyFont="1" applyBorder="1" applyAlignment="1">
      <alignment horizontal="center" vertical="center" shrinkToFit="1"/>
    </xf>
    <xf numFmtId="0" fontId="16" fillId="0" borderId="44" xfId="11" applyFont="1" applyBorder="1" applyAlignment="1">
      <alignment horizontal="center" vertical="center"/>
    </xf>
    <xf numFmtId="0" fontId="16" fillId="0" borderId="235" xfId="11" applyFont="1" applyBorder="1" applyAlignment="1">
      <alignment horizontal="center" vertical="center"/>
    </xf>
    <xf numFmtId="0" fontId="16" fillId="0" borderId="290" xfId="11" applyFont="1" applyBorder="1" applyAlignment="1">
      <alignment horizontal="right" vertical="center"/>
    </xf>
    <xf numFmtId="0" fontId="32" fillId="0" borderId="181" xfId="11" applyFont="1" applyBorder="1" applyAlignment="1">
      <alignment horizontal="center" vertical="center" wrapText="1"/>
    </xf>
    <xf numFmtId="0" fontId="32" fillId="0" borderId="238" xfId="11" applyFont="1" applyBorder="1" applyAlignment="1">
      <alignment horizontal="center" vertical="center" shrinkToFit="1"/>
    </xf>
    <xf numFmtId="0" fontId="16" fillId="0" borderId="277" xfId="11" quotePrefix="1" applyFont="1" applyBorder="1" applyAlignment="1">
      <alignment horizontal="right" vertical="center"/>
    </xf>
    <xf numFmtId="0" fontId="39" fillId="0" borderId="238" xfId="11" applyFont="1" applyBorder="1" applyAlignment="1">
      <alignment horizontal="center" vertical="center" wrapText="1"/>
    </xf>
    <xf numFmtId="0" fontId="32" fillId="0" borderId="238" xfId="11" applyFont="1" applyBorder="1" applyAlignment="1">
      <alignment horizontal="center" vertical="center" wrapText="1" shrinkToFit="1"/>
    </xf>
    <xf numFmtId="0" fontId="39" fillId="0" borderId="181" xfId="11" applyFont="1" applyBorder="1" applyAlignment="1">
      <alignment horizontal="center" vertical="center" wrapText="1"/>
    </xf>
    <xf numFmtId="0" fontId="16" fillId="0" borderId="264" xfId="11" applyFont="1" applyBorder="1" applyAlignment="1">
      <alignment horizontal="center" vertical="center"/>
    </xf>
    <xf numFmtId="0" fontId="16" fillId="0" borderId="65" xfId="11" applyFont="1" applyBorder="1" applyAlignment="1">
      <alignment horizontal="center" vertical="center"/>
    </xf>
    <xf numFmtId="0" fontId="32" fillId="0" borderId="291" xfId="11" applyFont="1" applyBorder="1" applyAlignment="1">
      <alignment horizontal="center" vertical="center" wrapText="1"/>
    </xf>
    <xf numFmtId="0" fontId="16" fillId="0" borderId="292" xfId="11" applyFont="1" applyBorder="1" applyAlignment="1">
      <alignment horizontal="right" vertical="center"/>
    </xf>
    <xf numFmtId="0" fontId="16" fillId="0" borderId="293" xfId="11" applyFont="1" applyBorder="1" applyAlignment="1">
      <alignment horizontal="right" vertical="center"/>
    </xf>
    <xf numFmtId="0" fontId="16" fillId="0" borderId="294" xfId="11" applyFont="1" applyBorder="1" applyAlignment="1">
      <alignment horizontal="right" vertical="center"/>
    </xf>
    <xf numFmtId="0" fontId="16" fillId="0" borderId="295" xfId="11" applyFont="1" applyBorder="1" applyAlignment="1">
      <alignment horizontal="right" vertical="center"/>
    </xf>
    <xf numFmtId="0" fontId="16" fillId="0" borderId="296" xfId="11" quotePrefix="1" applyFont="1" applyBorder="1" applyAlignment="1">
      <alignment horizontal="right" vertical="center"/>
    </xf>
    <xf numFmtId="0" fontId="32" fillId="0" borderId="65" xfId="11" applyFont="1" applyBorder="1" applyAlignment="1">
      <alignment horizontal="center" vertical="center" wrapText="1"/>
    </xf>
    <xf numFmtId="0" fontId="16" fillId="0" borderId="291" xfId="11" applyFont="1" applyBorder="1" applyAlignment="1">
      <alignment horizontal="center" vertical="center" shrinkToFit="1"/>
    </xf>
    <xf numFmtId="0" fontId="16" fillId="0" borderId="291" xfId="11" applyFont="1" applyBorder="1" applyAlignment="1">
      <alignment horizontal="center" vertical="center"/>
    </xf>
    <xf numFmtId="0" fontId="32" fillId="0" borderId="235" xfId="11" applyFont="1" applyBorder="1" applyAlignment="1">
      <alignment horizontal="center" vertical="center" wrapText="1"/>
    </xf>
    <xf numFmtId="0" fontId="16" fillId="0" borderId="297" xfId="11" applyFont="1" applyBorder="1" applyAlignment="1">
      <alignment horizontal="right" vertical="center"/>
    </xf>
    <xf numFmtId="0" fontId="16" fillId="0" borderId="298" xfId="11" applyFont="1" applyBorder="1" applyAlignment="1">
      <alignment horizontal="right" vertical="center"/>
    </xf>
    <xf numFmtId="0" fontId="16" fillId="0" borderId="299" xfId="11" applyFont="1" applyBorder="1" applyAlignment="1">
      <alignment horizontal="right" vertical="center"/>
    </xf>
    <xf numFmtId="0" fontId="16" fillId="0" borderId="300" xfId="11" applyFont="1" applyBorder="1" applyAlignment="1">
      <alignment horizontal="right" vertical="center"/>
    </xf>
    <xf numFmtId="0" fontId="16" fillId="0" borderId="301" xfId="11" applyFont="1" applyBorder="1" applyAlignment="1">
      <alignment horizontal="right" vertical="center"/>
    </xf>
    <xf numFmtId="0" fontId="32" fillId="0" borderId="302" xfId="11" applyFont="1" applyBorder="1" applyAlignment="1">
      <alignment horizontal="center" vertical="center" wrapText="1"/>
    </xf>
    <xf numFmtId="0" fontId="16" fillId="0" borderId="235" xfId="11" applyFont="1" applyBorder="1" applyAlignment="1">
      <alignment horizontal="center" vertical="center" shrinkToFit="1"/>
    </xf>
    <xf numFmtId="0" fontId="16" fillId="0" borderId="302" xfId="11" applyFont="1" applyBorder="1" applyAlignment="1">
      <alignment horizontal="center" vertical="center"/>
    </xf>
    <xf numFmtId="0" fontId="16" fillId="0" borderId="303" xfId="11" applyFont="1" applyBorder="1" applyAlignment="1">
      <alignment horizontal="right" vertical="center"/>
    </xf>
    <xf numFmtId="0" fontId="16" fillId="0" borderId="280" xfId="11" quotePrefix="1" applyFont="1" applyBorder="1" applyAlignment="1">
      <alignment horizontal="right" vertical="center"/>
    </xf>
    <xf numFmtId="0" fontId="32" fillId="0" borderId="283" xfId="11" applyFont="1" applyBorder="1" applyAlignment="1">
      <alignment horizontal="center" vertical="center" wrapText="1"/>
    </xf>
    <xf numFmtId="0" fontId="51" fillId="0" borderId="181" xfId="11" applyFont="1" applyBorder="1" applyAlignment="1">
      <alignment horizontal="center" vertical="center" wrapText="1"/>
    </xf>
    <xf numFmtId="0" fontId="32" fillId="0" borderId="264" xfId="11" applyFont="1" applyBorder="1" applyAlignment="1">
      <alignment horizontal="center" vertical="center" wrapText="1"/>
    </xf>
    <xf numFmtId="0" fontId="16" fillId="0" borderId="304" xfId="11" applyFont="1" applyBorder="1" applyAlignment="1">
      <alignment horizontal="right" vertical="center"/>
    </xf>
    <xf numFmtId="0" fontId="16" fillId="0" borderId="305" xfId="11" applyFont="1" applyBorder="1" applyAlignment="1">
      <alignment horizontal="right" vertical="center"/>
    </xf>
    <xf numFmtId="0" fontId="16" fillId="0" borderId="306" xfId="11" quotePrefix="1" applyFont="1" applyBorder="1" applyAlignment="1">
      <alignment horizontal="right" vertical="center"/>
    </xf>
    <xf numFmtId="0" fontId="16" fillId="0" borderId="307" xfId="11" applyFont="1" applyBorder="1" applyAlignment="1">
      <alignment horizontal="right" vertical="center"/>
    </xf>
    <xf numFmtId="0" fontId="16" fillId="0" borderId="308" xfId="11" applyFont="1" applyBorder="1" applyAlignment="1">
      <alignment horizontal="right" vertical="center"/>
    </xf>
    <xf numFmtId="0" fontId="39" fillId="0" borderId="0" xfId="11" applyFont="1" applyAlignment="1">
      <alignment horizontal="center" vertical="center" wrapText="1"/>
    </xf>
    <xf numFmtId="0" fontId="16" fillId="0" borderId="244" xfId="11" applyFont="1" applyBorder="1" applyAlignment="1">
      <alignment horizontal="center" vertical="center" shrinkToFit="1"/>
    </xf>
    <xf numFmtId="0" fontId="16" fillId="0" borderId="244" xfId="11" applyFont="1" applyBorder="1" applyAlignment="1">
      <alignment horizontal="center" vertical="center"/>
    </xf>
    <xf numFmtId="0" fontId="16" fillId="0" borderId="271" xfId="11" quotePrefix="1" applyFont="1" applyBorder="1" applyAlignment="1">
      <alignment horizontal="right" vertical="center"/>
    </xf>
    <xf numFmtId="0" fontId="16" fillId="0" borderId="276" xfId="11" quotePrefix="1" applyFont="1" applyBorder="1" applyAlignment="1">
      <alignment horizontal="right" vertical="center"/>
    </xf>
    <xf numFmtId="0" fontId="16" fillId="0" borderId="290" xfId="11" quotePrefix="1" applyFont="1" applyBorder="1" applyAlignment="1">
      <alignment horizontal="right" vertical="center"/>
    </xf>
    <xf numFmtId="0" fontId="16" fillId="0" borderId="309" xfId="11" applyFont="1" applyBorder="1" applyAlignment="1">
      <alignment horizontal="right" vertical="center"/>
    </xf>
    <xf numFmtId="0" fontId="16" fillId="0" borderId="310" xfId="11" applyFont="1" applyBorder="1" applyAlignment="1">
      <alignment horizontal="right" vertical="center"/>
    </xf>
    <xf numFmtId="0" fontId="16" fillId="0" borderId="311" xfId="11" applyFont="1" applyBorder="1" applyAlignment="1">
      <alignment horizontal="right" vertical="center"/>
    </xf>
    <xf numFmtId="0" fontId="16" fillId="0" borderId="312" xfId="11" applyFont="1" applyBorder="1" applyAlignment="1">
      <alignment horizontal="right" vertical="center"/>
    </xf>
    <xf numFmtId="0" fontId="16" fillId="0" borderId="313" xfId="11" applyFont="1" applyBorder="1" applyAlignment="1">
      <alignment horizontal="right" vertical="center"/>
    </xf>
    <xf numFmtId="0" fontId="32" fillId="0" borderId="1" xfId="11" applyFont="1" applyBorder="1" applyAlignment="1">
      <alignment horizontal="center" vertical="center" wrapText="1"/>
    </xf>
    <xf numFmtId="0" fontId="16" fillId="0" borderId="264" xfId="11" applyFont="1" applyBorder="1" applyAlignment="1">
      <alignment horizontal="center" vertical="center" shrinkToFit="1"/>
    </xf>
    <xf numFmtId="0" fontId="16" fillId="0" borderId="1" xfId="11" applyFont="1" applyBorder="1" applyAlignment="1">
      <alignment horizontal="center" vertical="center"/>
    </xf>
    <xf numFmtId="0" fontId="16" fillId="0" borderId="311" xfId="11" quotePrefix="1" applyFont="1" applyBorder="1" applyAlignment="1">
      <alignment horizontal="right" vertical="center"/>
    </xf>
    <xf numFmtId="0" fontId="16" fillId="0" borderId="274" xfId="11" quotePrefix="1" applyFont="1" applyBorder="1" applyAlignment="1">
      <alignment horizontal="right" vertical="center"/>
    </xf>
    <xf numFmtId="0" fontId="16" fillId="0" borderId="299" xfId="11" quotePrefix="1" applyFont="1" applyBorder="1" applyAlignment="1">
      <alignment horizontal="right" vertical="center"/>
    </xf>
    <xf numFmtId="0" fontId="16" fillId="0" borderId="301" xfId="11" quotePrefix="1" applyFont="1" applyBorder="1" applyAlignment="1">
      <alignment horizontal="right" vertical="center"/>
    </xf>
    <xf numFmtId="0" fontId="39" fillId="0" borderId="235" xfId="11" applyFont="1" applyBorder="1" applyAlignment="1">
      <alignment horizontal="center" vertical="center" wrapText="1"/>
    </xf>
    <xf numFmtId="0" fontId="16" fillId="0" borderId="179" xfId="11" applyFont="1" applyBorder="1" applyAlignment="1">
      <alignment horizontal="center" vertical="center"/>
    </xf>
    <xf numFmtId="0" fontId="16" fillId="0" borderId="289" xfId="11" quotePrefix="1" applyFont="1" applyBorder="1" applyAlignment="1">
      <alignment horizontal="right" vertical="center"/>
    </xf>
    <xf numFmtId="0" fontId="16" fillId="3" borderId="283" xfId="11" applyFont="1" applyFill="1" applyBorder="1" applyAlignment="1">
      <alignment horizontal="center" vertical="center"/>
    </xf>
    <xf numFmtId="0" fontId="16" fillId="3" borderId="241" xfId="11" applyFont="1" applyFill="1" applyBorder="1" applyAlignment="1">
      <alignment horizontal="center" vertical="center"/>
    </xf>
    <xf numFmtId="0" fontId="16" fillId="0" borderId="286" xfId="11" quotePrefix="1" applyFont="1" applyBorder="1" applyAlignment="1">
      <alignment horizontal="right" vertical="center"/>
    </xf>
    <xf numFmtId="0" fontId="32" fillId="0" borderId="0" xfId="11" applyFont="1" applyAlignment="1">
      <alignment horizontal="center" vertical="center" wrapText="1"/>
    </xf>
    <xf numFmtId="0" fontId="16" fillId="0" borderId="0" xfId="11" applyFont="1" applyAlignment="1">
      <alignment horizontal="center" vertical="center" shrinkToFit="1"/>
    </xf>
    <xf numFmtId="0" fontId="16" fillId="0" borderId="282" xfId="11" quotePrefix="1" applyFont="1" applyBorder="1" applyAlignment="1">
      <alignment horizontal="right" vertical="center"/>
    </xf>
    <xf numFmtId="0" fontId="16" fillId="3" borderId="284" xfId="11" applyFont="1" applyFill="1" applyBorder="1" applyAlignment="1">
      <alignment horizontal="center" vertical="center"/>
    </xf>
    <xf numFmtId="0" fontId="32" fillId="0" borderId="78" xfId="11" applyFont="1" applyBorder="1" applyAlignment="1">
      <alignment horizontal="center" vertical="center" shrinkToFit="1"/>
    </xf>
    <xf numFmtId="0" fontId="16" fillId="0" borderId="272" xfId="11" quotePrefix="1" applyFont="1" applyBorder="1" applyAlignment="1">
      <alignment horizontal="right" vertical="center"/>
    </xf>
    <xf numFmtId="0" fontId="32" fillId="0" borderId="244" xfId="11" applyFont="1" applyBorder="1" applyAlignment="1">
      <alignment horizontal="center" vertical="center" wrapText="1"/>
    </xf>
    <xf numFmtId="0" fontId="16" fillId="0" borderId="305" xfId="11" quotePrefix="1" applyFont="1" applyBorder="1" applyAlignment="1">
      <alignment horizontal="right" vertical="center"/>
    </xf>
    <xf numFmtId="0" fontId="16" fillId="0" borderId="306" xfId="11" applyFont="1" applyBorder="1" applyAlignment="1">
      <alignment horizontal="right" vertical="center"/>
    </xf>
    <xf numFmtId="0" fontId="16" fillId="0" borderId="308" xfId="11" quotePrefix="1" applyFont="1" applyBorder="1" applyAlignment="1">
      <alignment horizontal="right" vertical="center"/>
    </xf>
    <xf numFmtId="0" fontId="32" fillId="0" borderId="181" xfId="11" applyFont="1" applyBorder="1" applyAlignment="1">
      <alignment horizontal="center" vertical="center" shrinkToFit="1"/>
    </xf>
    <xf numFmtId="0" fontId="32" fillId="0" borderId="235" xfId="11" applyFont="1" applyBorder="1" applyAlignment="1">
      <alignment horizontal="center" vertical="center" shrinkToFit="1"/>
    </xf>
    <xf numFmtId="0" fontId="16" fillId="0" borderId="298" xfId="11" quotePrefix="1" applyFont="1" applyBorder="1" applyAlignment="1">
      <alignment horizontal="right" vertical="center"/>
    </xf>
    <xf numFmtId="0" fontId="39" fillId="0" borderId="238" xfId="11" applyFont="1" applyBorder="1" applyAlignment="1">
      <alignment horizontal="center" vertical="center" shrinkToFit="1"/>
    </xf>
    <xf numFmtId="0" fontId="32" fillId="0" borderId="244" xfId="11" applyFont="1" applyBorder="1" applyAlignment="1">
      <alignment horizontal="center" vertical="center" wrapText="1" shrinkToFit="1"/>
    </xf>
    <xf numFmtId="0" fontId="32" fillId="0" borderId="269" xfId="11" applyFont="1" applyBorder="1" applyAlignment="1">
      <alignment horizontal="center" vertical="center" shrinkToFit="1"/>
    </xf>
    <xf numFmtId="0" fontId="16" fillId="0" borderId="302" xfId="11" applyFont="1" applyBorder="1" applyAlignment="1">
      <alignment horizontal="center" vertical="center" shrinkToFit="1"/>
    </xf>
    <xf numFmtId="0" fontId="16" fillId="0" borderId="223" xfId="11" applyFont="1" applyBorder="1" applyAlignment="1">
      <alignment horizontal="center" vertical="center"/>
    </xf>
    <xf numFmtId="0" fontId="16" fillId="0" borderId="181" xfId="11" applyFont="1" applyBorder="1" applyAlignment="1">
      <alignment horizontal="center" vertical="center" shrinkToFit="1"/>
    </xf>
    <xf numFmtId="0" fontId="16" fillId="0" borderId="216" xfId="11" applyFont="1" applyBorder="1" applyAlignment="1">
      <alignment horizontal="center" vertical="center"/>
    </xf>
    <xf numFmtId="0" fontId="39" fillId="0" borderId="1" xfId="11" applyFont="1" applyBorder="1" applyAlignment="1">
      <alignment horizontal="center" vertical="center" wrapText="1"/>
    </xf>
    <xf numFmtId="0" fontId="16" fillId="0" borderId="24" xfId="11" applyFont="1" applyBorder="1" applyAlignment="1">
      <alignment horizontal="center" vertical="center"/>
    </xf>
    <xf numFmtId="0" fontId="16" fillId="0" borderId="174" xfId="11" applyFont="1" applyBorder="1" applyAlignment="1">
      <alignment horizontal="center" vertical="center"/>
    </xf>
    <xf numFmtId="0" fontId="16" fillId="0" borderId="177" xfId="11" applyFont="1" applyBorder="1" applyAlignment="1">
      <alignment horizontal="center" vertical="center"/>
    </xf>
    <xf numFmtId="0" fontId="39" fillId="0" borderId="44" xfId="11" applyFont="1" applyBorder="1" applyAlignment="1">
      <alignment horizontal="center" vertical="center" wrapText="1"/>
    </xf>
    <xf numFmtId="0" fontId="16" fillId="0" borderId="44" xfId="11" applyFont="1" applyBorder="1" applyAlignment="1">
      <alignment horizontal="center" vertical="center" shrinkToFit="1"/>
    </xf>
    <xf numFmtId="0" fontId="16" fillId="0" borderId="39" xfId="11" applyFont="1" applyBorder="1" applyAlignment="1">
      <alignment horizontal="center" vertical="center"/>
    </xf>
    <xf numFmtId="0" fontId="16" fillId="0" borderId="310" xfId="11" quotePrefix="1" applyFont="1" applyBorder="1" applyAlignment="1">
      <alignment horizontal="right" vertical="center"/>
    </xf>
    <xf numFmtId="0" fontId="16" fillId="0" borderId="313" xfId="11" quotePrefix="1" applyFont="1" applyBorder="1" applyAlignment="1">
      <alignment horizontal="right" vertical="center"/>
    </xf>
    <xf numFmtId="0" fontId="16" fillId="0" borderId="81" xfId="11" applyFont="1" applyBorder="1" applyAlignment="1">
      <alignment horizontal="center" vertical="center"/>
    </xf>
    <xf numFmtId="0" fontId="32" fillId="0" borderId="177" xfId="11" applyFont="1" applyBorder="1" applyAlignment="1">
      <alignment horizontal="center" vertical="center" wrapText="1"/>
    </xf>
    <xf numFmtId="0" fontId="16" fillId="0" borderId="177" xfId="11" applyFont="1" applyBorder="1" applyAlignment="1">
      <alignment horizontal="right" vertical="center"/>
    </xf>
    <xf numFmtId="0" fontId="16" fillId="0" borderId="39" xfId="11" applyFont="1" applyBorder="1" applyAlignment="1">
      <alignment horizontal="right" vertical="center"/>
    </xf>
    <xf numFmtId="0" fontId="16" fillId="0" borderId="44" xfId="11" applyFont="1" applyBorder="1" applyAlignment="1">
      <alignment horizontal="right" vertical="center"/>
    </xf>
    <xf numFmtId="0" fontId="16" fillId="0" borderId="78" xfId="11" applyFont="1" applyBorder="1" applyAlignment="1">
      <alignment horizontal="center" vertical="center" shrinkToFit="1"/>
    </xf>
    <xf numFmtId="0" fontId="16" fillId="0" borderId="71" xfId="11" applyFont="1" applyBorder="1" applyAlignment="1">
      <alignment horizontal="center" vertical="center"/>
    </xf>
    <xf numFmtId="0" fontId="16" fillId="0" borderId="287" xfId="11" quotePrefix="1" applyFont="1" applyBorder="1" applyAlignment="1">
      <alignment horizontal="right" vertical="center"/>
    </xf>
    <xf numFmtId="0" fontId="32" fillId="0" borderId="284" xfId="11" applyFont="1" applyBorder="1" applyAlignment="1">
      <alignment horizontal="center" vertical="center" wrapText="1" shrinkToFit="1"/>
    </xf>
    <xf numFmtId="0" fontId="47" fillId="0" borderId="0" xfId="11" applyFont="1" applyAlignment="1">
      <alignment horizontal="left"/>
    </xf>
    <xf numFmtId="0" fontId="32" fillId="0" borderId="253" xfId="11" applyFont="1" applyBorder="1" applyAlignment="1">
      <alignment horizontal="center" vertical="center" wrapText="1"/>
    </xf>
    <xf numFmtId="0" fontId="16" fillId="0" borderId="238" xfId="11" applyFont="1" applyBorder="1" applyAlignment="1">
      <alignment horizontal="center" vertical="center" wrapText="1"/>
    </xf>
    <xf numFmtId="0" fontId="16" fillId="0" borderId="240" xfId="11" applyFont="1" applyBorder="1" applyAlignment="1">
      <alignment horizontal="center" vertical="center" wrapText="1"/>
    </xf>
    <xf numFmtId="0" fontId="16" fillId="0" borderId="252" xfId="11" applyFont="1" applyBorder="1" applyAlignment="1">
      <alignment horizontal="center" vertical="center" wrapText="1"/>
    </xf>
    <xf numFmtId="0" fontId="16" fillId="0" borderId="241" xfId="11" applyFont="1" applyBorder="1" applyAlignment="1">
      <alignment horizontal="center" vertical="center" wrapText="1"/>
    </xf>
    <xf numFmtId="0" fontId="16" fillId="0" borderId="235" xfId="11" applyFont="1" applyBorder="1" applyAlignment="1">
      <alignment horizontal="center" vertical="center" wrapText="1"/>
    </xf>
    <xf numFmtId="0" fontId="16" fillId="0" borderId="262" xfId="11" applyFont="1" applyBorder="1" applyAlignment="1">
      <alignment horizontal="left" vertical="center" wrapText="1"/>
    </xf>
    <xf numFmtId="0" fontId="8" fillId="0" borderId="254" xfId="11" applyBorder="1" applyAlignment="1">
      <alignment horizontal="left" vertical="center"/>
    </xf>
    <xf numFmtId="0" fontId="46" fillId="0" borderId="0" xfId="11" applyFont="1" applyAlignment="1">
      <alignment horizontal="center"/>
    </xf>
    <xf numFmtId="0" fontId="32" fillId="0" borderId="0" xfId="11" applyFont="1" applyAlignment="1">
      <alignment horizontal="right"/>
    </xf>
    <xf numFmtId="0" fontId="32" fillId="0" borderId="240" xfId="11" applyFont="1" applyBorder="1" applyAlignment="1">
      <alignment horizontal="center" vertical="center" wrapText="1"/>
    </xf>
    <xf numFmtId="0" fontId="32" fillId="0" borderId="243" xfId="11" applyFont="1" applyBorder="1" applyAlignment="1">
      <alignment horizontal="center" vertical="center" wrapText="1"/>
    </xf>
    <xf numFmtId="0" fontId="32" fillId="0" borderId="246" xfId="11" applyFont="1" applyBorder="1" applyAlignment="1">
      <alignment horizontal="center" vertical="center" wrapText="1"/>
    </xf>
    <xf numFmtId="0" fontId="16" fillId="0" borderId="244" xfId="11" applyFont="1" applyBorder="1" applyAlignment="1">
      <alignment horizontal="center" vertical="center" wrapText="1"/>
    </xf>
    <xf numFmtId="0" fontId="16" fillId="0" borderId="247" xfId="11" applyFont="1" applyBorder="1" applyAlignment="1">
      <alignment horizontal="center" vertical="center" wrapText="1"/>
    </xf>
    <xf numFmtId="0" fontId="16" fillId="0" borderId="253" xfId="11" applyFont="1" applyBorder="1" applyAlignment="1">
      <alignment horizontal="center" vertical="center" wrapText="1"/>
    </xf>
    <xf numFmtId="9" fontId="16" fillId="0" borderId="174" xfId="2" applyNumberFormat="1" applyFont="1" applyBorder="1" applyAlignment="1">
      <alignment horizontal="center" vertical="center"/>
    </xf>
    <xf numFmtId="9" fontId="16" fillId="0" borderId="223" xfId="2" applyNumberFormat="1" applyFont="1" applyBorder="1" applyAlignment="1">
      <alignment horizontal="center" vertical="center"/>
    </xf>
    <xf numFmtId="9" fontId="16" fillId="0" borderId="16" xfId="2" applyNumberFormat="1" applyFont="1" applyBorder="1" applyAlignment="1">
      <alignment horizontal="center" vertical="center"/>
    </xf>
    <xf numFmtId="9" fontId="16" fillId="0" borderId="17" xfId="2" applyNumberFormat="1" applyFont="1" applyBorder="1" applyAlignment="1">
      <alignment horizontal="center" vertical="center"/>
    </xf>
    <xf numFmtId="0" fontId="32" fillId="0" borderId="75" xfId="2" applyFont="1" applyBorder="1" applyAlignment="1">
      <alignment horizontal="center" vertical="center"/>
    </xf>
    <xf numFmtId="0" fontId="16" fillId="0" borderId="187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32" fillId="0" borderId="177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75" xfId="2" applyFont="1" applyBorder="1" applyAlignment="1">
      <alignment horizontal="center" vertical="center"/>
    </xf>
    <xf numFmtId="0" fontId="8" fillId="0" borderId="187" xfId="2" applyBorder="1" applyAlignment="1">
      <alignment horizontal="center" vertical="center"/>
    </xf>
    <xf numFmtId="0" fontId="8" fillId="0" borderId="16" xfId="2" applyBorder="1" applyAlignment="1">
      <alignment horizontal="center" vertical="center"/>
    </xf>
    <xf numFmtId="0" fontId="8" fillId="0" borderId="17" xfId="2" applyBorder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187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2" fillId="0" borderId="17" xfId="2" applyFont="1" applyBorder="1" applyAlignment="1">
      <alignment horizontal="center" vertical="center"/>
    </xf>
    <xf numFmtId="0" fontId="32" fillId="0" borderId="24" xfId="2" applyFont="1" applyBorder="1" applyAlignment="1">
      <alignment horizontal="distributed" vertical="center" indent="1"/>
    </xf>
    <xf numFmtId="0" fontId="32" fillId="0" borderId="71" xfId="2" applyFont="1" applyBorder="1" applyAlignment="1">
      <alignment horizontal="distributed" vertical="center" indent="1"/>
    </xf>
    <xf numFmtId="0" fontId="48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19" fillId="0" borderId="184" xfId="1" applyFont="1" applyBorder="1" applyAlignment="1">
      <alignment horizontal="center" vertical="center"/>
    </xf>
    <xf numFmtId="0" fontId="19" fillId="0" borderId="185" xfId="1" applyFont="1" applyBorder="1" applyAlignment="1">
      <alignment horizontal="center" vertical="center"/>
    </xf>
    <xf numFmtId="0" fontId="19" fillId="0" borderId="186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right"/>
    </xf>
    <xf numFmtId="0" fontId="19" fillId="0" borderId="1" xfId="1" applyFont="1" applyBorder="1" applyAlignment="1">
      <alignment horizontal="right"/>
    </xf>
    <xf numFmtId="0" fontId="7" fillId="0" borderId="18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9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91" xfId="1" applyFont="1" applyBorder="1" applyAlignment="1">
      <alignment horizontal="center" vertical="center"/>
    </xf>
    <xf numFmtId="0" fontId="7" fillId="0" borderId="192" xfId="1" applyFont="1" applyBorder="1" applyAlignment="1">
      <alignment horizontal="center" vertical="center"/>
    </xf>
    <xf numFmtId="0" fontId="7" fillId="0" borderId="193" xfId="1" applyFont="1" applyBorder="1" applyAlignment="1">
      <alignment horizontal="center" vertical="center"/>
    </xf>
    <xf numFmtId="176" fontId="19" fillId="0" borderId="195" xfId="1" applyNumberFormat="1" applyFont="1" applyBorder="1" applyAlignment="1">
      <alignment horizontal="left" vertical="top" wrapText="1" shrinkToFit="1"/>
    </xf>
    <xf numFmtId="176" fontId="19" fillId="0" borderId="14" xfId="1" applyNumberFormat="1" applyFont="1" applyBorder="1" applyAlignment="1">
      <alignment horizontal="left" vertical="top" wrapText="1" shrinkToFit="1"/>
    </xf>
    <xf numFmtId="0" fontId="7" fillId="0" borderId="196" xfId="1" applyFont="1" applyBorder="1" applyAlignment="1">
      <alignment horizontal="center" vertical="center"/>
    </xf>
    <xf numFmtId="0" fontId="7" fillId="0" borderId="210" xfId="1" applyFont="1" applyBorder="1" applyAlignment="1">
      <alignment horizontal="center" vertical="center"/>
    </xf>
    <xf numFmtId="0" fontId="7" fillId="0" borderId="211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19" fillId="0" borderId="6" xfId="1" applyFont="1" applyBorder="1" applyAlignment="1">
      <alignment horizontal="right"/>
    </xf>
    <xf numFmtId="0" fontId="7" fillId="0" borderId="200" xfId="1" applyFont="1" applyBorder="1" applyAlignment="1">
      <alignment horizontal="center" vertical="center"/>
    </xf>
    <xf numFmtId="0" fontId="7" fillId="0" borderId="201" xfId="1" applyFont="1" applyBorder="1" applyAlignment="1">
      <alignment horizontal="center" vertical="center"/>
    </xf>
    <xf numFmtId="0" fontId="7" fillId="0" borderId="202" xfId="1" applyFont="1" applyBorder="1" applyAlignment="1">
      <alignment horizontal="center" vertical="center"/>
    </xf>
    <xf numFmtId="0" fontId="19" fillId="0" borderId="203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20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 wrapText="1"/>
    </xf>
    <xf numFmtId="0" fontId="7" fillId="0" borderId="188" xfId="1" applyFont="1" applyBorder="1" applyAlignment="1">
      <alignment horizontal="center" vertical="center" wrapText="1"/>
    </xf>
    <xf numFmtId="0" fontId="7" fillId="0" borderId="18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77" fontId="11" fillId="0" borderId="24" xfId="2" applyNumberFormat="1" applyFont="1" applyBorder="1" applyAlignment="1">
      <alignment horizontal="center" vertical="center"/>
    </xf>
    <xf numFmtId="177" fontId="11" fillId="0" borderId="78" xfId="2" applyNumberFormat="1" applyFont="1" applyBorder="1" applyAlignment="1">
      <alignment horizontal="center" vertical="center"/>
    </xf>
    <xf numFmtId="177" fontId="11" fillId="0" borderId="71" xfId="2" applyNumberFormat="1" applyFont="1" applyBorder="1" applyAlignment="1">
      <alignment horizontal="center" vertical="center"/>
    </xf>
    <xf numFmtId="177" fontId="8" fillId="0" borderId="27" xfId="2" applyNumberFormat="1" applyFont="1" applyBorder="1" applyAlignment="1">
      <alignment horizontal="center" vertical="center" shrinkToFit="1"/>
    </xf>
    <xf numFmtId="177" fontId="8" fillId="0" borderId="28" xfId="2" applyNumberFormat="1" applyFont="1" applyBorder="1" applyAlignment="1">
      <alignment horizontal="center" vertical="center" shrinkToFit="1"/>
    </xf>
    <xf numFmtId="38" fontId="8" fillId="0" borderId="16" xfId="12" applyFont="1" applyFill="1" applyBorder="1" applyAlignment="1">
      <alignment horizontal="center" vertical="center" shrinkToFit="1"/>
    </xf>
    <xf numFmtId="38" fontId="8" fillId="0" borderId="17" xfId="12" applyFont="1" applyFill="1" applyBorder="1" applyAlignment="1">
      <alignment horizontal="center" vertical="center" shrinkToFit="1"/>
    </xf>
    <xf numFmtId="177" fontId="9" fillId="0" borderId="0" xfId="2" applyNumberFormat="1" applyFont="1" applyAlignment="1">
      <alignment horizontal="right" vertical="center" indent="2"/>
    </xf>
    <xf numFmtId="177" fontId="9" fillId="0" borderId="0" xfId="2" applyNumberFormat="1" applyFont="1" applyAlignment="1">
      <alignment horizontal="left" vertical="center" indent="2"/>
    </xf>
    <xf numFmtId="0" fontId="8" fillId="0" borderId="1" xfId="2" applyFont="1" applyBorder="1" applyAlignment="1">
      <alignment horizontal="right"/>
    </xf>
    <xf numFmtId="177" fontId="8" fillId="0" borderId="75" xfId="2" applyNumberFormat="1" applyFont="1" applyBorder="1" applyAlignment="1">
      <alignment horizontal="center" vertical="center" shrinkToFit="1"/>
    </xf>
    <xf numFmtId="177" fontId="8" fillId="0" borderId="187" xfId="2" applyNumberFormat="1" applyFont="1" applyBorder="1" applyAlignment="1">
      <alignment horizontal="center" vertical="center" shrinkToFit="1"/>
    </xf>
    <xf numFmtId="177" fontId="8" fillId="0" borderId="25" xfId="2" applyNumberFormat="1" applyFont="1" applyBorder="1" applyAlignment="1">
      <alignment horizontal="center" vertical="center" shrinkToFit="1"/>
    </xf>
    <xf numFmtId="177" fontId="8" fillId="0" borderId="26" xfId="2" applyNumberFormat="1" applyFont="1" applyBorder="1" applyAlignment="1">
      <alignment horizontal="center" vertical="center" shrinkToFit="1"/>
    </xf>
    <xf numFmtId="177" fontId="8" fillId="0" borderId="16" xfId="2" applyNumberFormat="1" applyFont="1" applyBorder="1" applyAlignment="1">
      <alignment horizontal="center" vertical="center" shrinkToFit="1"/>
    </xf>
    <xf numFmtId="177" fontId="8" fillId="0" borderId="17" xfId="2" applyNumberFormat="1" applyFont="1" applyBorder="1" applyAlignment="1">
      <alignment horizontal="center" vertical="center" shrinkToFit="1"/>
    </xf>
    <xf numFmtId="38" fontId="8" fillId="0" borderId="51" xfId="12" applyFont="1" applyFill="1" applyBorder="1" applyAlignment="1">
      <alignment horizontal="center" vertical="center" shrinkToFit="1"/>
    </xf>
    <xf numFmtId="38" fontId="8" fillId="0" borderId="54" xfId="12" applyFont="1" applyFill="1" applyBorder="1" applyAlignment="1">
      <alignment horizontal="center" vertical="center" shrinkToFit="1"/>
    </xf>
    <xf numFmtId="177" fontId="10" fillId="0" borderId="0" xfId="2" applyNumberFormat="1" applyFont="1" applyAlignment="1">
      <alignment horizontal="right" vertical="center" indent="2"/>
    </xf>
    <xf numFmtId="0" fontId="17" fillId="0" borderId="0" xfId="2" applyFont="1" applyAlignment="1">
      <alignment horizontal="left" vertical="center" indent="2"/>
    </xf>
    <xf numFmtId="0" fontId="17" fillId="0" borderId="0" xfId="2" applyFont="1" applyAlignment="1">
      <alignment horizontal="right" vertical="center" indent="2"/>
    </xf>
    <xf numFmtId="0" fontId="8" fillId="0" borderId="1" xfId="2" applyFont="1" applyBorder="1" applyAlignment="1">
      <alignment horizontal="right" vertical="center"/>
    </xf>
    <xf numFmtId="0" fontId="25" fillId="0" borderId="149" xfId="2" applyFont="1" applyBorder="1" applyAlignment="1">
      <alignment horizontal="center" vertical="center"/>
    </xf>
    <xf numFmtId="0" fontId="25" fillId="0" borderId="107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25" fillId="0" borderId="56" xfId="2" applyFont="1" applyBorder="1" applyAlignment="1">
      <alignment horizontal="center" vertical="center"/>
    </xf>
    <xf numFmtId="0" fontId="25" fillId="0" borderId="55" xfId="2" applyFont="1" applyBorder="1" applyAlignment="1">
      <alignment horizontal="center" vertical="center"/>
    </xf>
    <xf numFmtId="0" fontId="25" fillId="0" borderId="53" xfId="2" applyFont="1" applyBorder="1" applyAlignment="1">
      <alignment horizontal="center" vertical="center"/>
    </xf>
    <xf numFmtId="0" fontId="25" fillId="0" borderId="149" xfId="2" quotePrefix="1" applyFont="1" applyBorder="1" applyAlignment="1">
      <alignment horizontal="center" vertical="center"/>
    </xf>
    <xf numFmtId="0" fontId="25" fillId="0" borderId="107" xfId="2" quotePrefix="1" applyFont="1" applyBorder="1" applyAlignment="1">
      <alignment horizontal="center" vertical="center"/>
    </xf>
    <xf numFmtId="0" fontId="25" fillId="0" borderId="158" xfId="2" applyFont="1" applyBorder="1" applyAlignment="1">
      <alignment horizontal="center" vertical="center"/>
    </xf>
    <xf numFmtId="0" fontId="25" fillId="0" borderId="157" xfId="2" applyFont="1" applyBorder="1" applyAlignment="1">
      <alignment horizontal="center" vertical="center"/>
    </xf>
    <xf numFmtId="0" fontId="25" fillId="0" borderId="154" xfId="2" applyFont="1" applyBorder="1" applyAlignment="1">
      <alignment horizontal="center" vertical="center"/>
    </xf>
    <xf numFmtId="0" fontId="25" fillId="0" borderId="152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5" fillId="0" borderId="153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5" fillId="0" borderId="40" xfId="2" applyFont="1" applyBorder="1" applyAlignment="1">
      <alignment horizontal="center" vertical="center"/>
    </xf>
    <xf numFmtId="179" fontId="25" fillId="0" borderId="0" xfId="2" applyNumberFormat="1" applyFont="1" applyAlignment="1">
      <alignment horizontal="right" vertical="center"/>
    </xf>
    <xf numFmtId="0" fontId="25" fillId="0" borderId="51" xfId="2" applyFont="1" applyBorder="1" applyAlignment="1">
      <alignment horizontal="center" vertical="center"/>
    </xf>
    <xf numFmtId="0" fontId="25" fillId="0" borderId="57" xfId="2" applyFont="1" applyBorder="1" applyAlignment="1">
      <alignment horizontal="center" vertical="center"/>
    </xf>
    <xf numFmtId="0" fontId="25" fillId="0" borderId="81" xfId="2" applyFont="1" applyBorder="1" applyAlignment="1">
      <alignment horizontal="center" vertical="center"/>
    </xf>
    <xf numFmtId="0" fontId="25" fillId="0" borderId="84" xfId="2" applyFont="1" applyBorder="1" applyAlignment="1">
      <alignment horizontal="center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56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188" xfId="2" applyFont="1" applyBorder="1">
      <alignment vertical="center"/>
    </xf>
    <xf numFmtId="0" fontId="29" fillId="0" borderId="0" xfId="2" applyFont="1" applyAlignment="1">
      <alignment horizontal="center" vertical="center"/>
    </xf>
    <xf numFmtId="0" fontId="16" fillId="0" borderId="1" xfId="2" applyFont="1" applyBorder="1" applyAlignment="1">
      <alignment horizontal="right" vertical="center"/>
    </xf>
    <xf numFmtId="0" fontId="16" fillId="0" borderId="37" xfId="2" applyFont="1" applyBorder="1" applyAlignment="1">
      <alignment horizontal="center" vertical="center"/>
    </xf>
    <xf numFmtId="0" fontId="16" fillId="0" borderId="74" xfId="2" applyFont="1" applyBorder="1" applyAlignment="1">
      <alignment horizontal="center" vertical="center"/>
    </xf>
    <xf numFmtId="0" fontId="16" fillId="0" borderId="72" xfId="2" applyFont="1" applyBorder="1" applyAlignment="1">
      <alignment horizontal="center" vertical="center"/>
    </xf>
    <xf numFmtId="0" fontId="16" fillId="0" borderId="160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65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78" xfId="2" applyFont="1" applyBorder="1" applyAlignment="1">
      <alignment horizontal="center" vertical="center"/>
    </xf>
    <xf numFmtId="0" fontId="19" fillId="0" borderId="115" xfId="2" applyFont="1" applyBorder="1" applyAlignment="1">
      <alignment horizontal="center" vertical="center"/>
    </xf>
    <xf numFmtId="0" fontId="19" fillId="0" borderId="116" xfId="2" applyFont="1" applyBorder="1" applyAlignment="1">
      <alignment horizontal="center" vertical="center"/>
    </xf>
    <xf numFmtId="0" fontId="25" fillId="0" borderId="1" xfId="2" applyFont="1" applyBorder="1" applyAlignment="1">
      <alignment horizontal="right"/>
    </xf>
    <xf numFmtId="0" fontId="25" fillId="0" borderId="75" xfId="2" applyFont="1" applyBorder="1" applyAlignment="1">
      <alignment horizontal="center" vertical="center"/>
    </xf>
    <xf numFmtId="0" fontId="25" fillId="0" borderId="76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25" fillId="0" borderId="26" xfId="2" applyFont="1" applyBorder="1" applyAlignment="1">
      <alignment horizontal="center" vertical="center"/>
    </xf>
    <xf numFmtId="0" fontId="25" fillId="0" borderId="77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78" xfId="2" applyFont="1" applyBorder="1" applyAlignment="1">
      <alignment horizontal="center" vertical="center"/>
    </xf>
    <xf numFmtId="0" fontId="25" fillId="0" borderId="71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25" fillId="0" borderId="79" xfId="2" applyFont="1" applyBorder="1" applyAlignment="1">
      <alignment horizontal="center" vertical="center"/>
    </xf>
    <xf numFmtId="0" fontId="25" fillId="0" borderId="80" xfId="2" applyFont="1" applyBorder="1" applyAlignment="1">
      <alignment horizontal="center" vertical="center"/>
    </xf>
    <xf numFmtId="38" fontId="35" fillId="0" borderId="0" xfId="10" applyFont="1" applyFill="1" applyBorder="1" applyAlignment="1">
      <alignment horizontal="center" vertical="center" wrapText="1"/>
    </xf>
    <xf numFmtId="38" fontId="5" fillId="0" borderId="0" xfId="10" applyFont="1" applyFill="1" applyBorder="1" applyAlignment="1">
      <alignment horizontal="right" wrapText="1"/>
    </xf>
    <xf numFmtId="38" fontId="25" fillId="0" borderId="0" xfId="10" applyFont="1" applyFill="1" applyBorder="1" applyAlignment="1">
      <alignment horizontal="right" wrapText="1"/>
    </xf>
    <xf numFmtId="38" fontId="45" fillId="0" borderId="1" xfId="10" applyFont="1" applyFill="1" applyBorder="1" applyAlignment="1">
      <alignment horizontal="right" vertical="center"/>
    </xf>
    <xf numFmtId="38" fontId="40" fillId="0" borderId="65" xfId="10" applyFont="1" applyFill="1" applyBorder="1" applyAlignment="1">
      <alignment horizontal="center" vertical="center" wrapText="1"/>
    </xf>
    <xf numFmtId="38" fontId="40" fillId="0" borderId="54" xfId="10" applyFont="1" applyFill="1" applyBorder="1" applyAlignment="1">
      <alignment horizontal="center" vertical="center" wrapText="1"/>
    </xf>
    <xf numFmtId="38" fontId="40" fillId="0" borderId="51" xfId="10" applyFont="1" applyFill="1" applyBorder="1" applyAlignment="1">
      <alignment horizontal="center" vertical="center" wrapText="1"/>
    </xf>
    <xf numFmtId="38" fontId="41" fillId="0" borderId="78" xfId="10" applyFont="1" applyFill="1" applyBorder="1" applyAlignment="1">
      <alignment horizontal="center" vertical="center" wrapText="1"/>
    </xf>
    <xf numFmtId="38" fontId="41" fillId="0" borderId="72" xfId="10" applyFont="1" applyFill="1" applyBorder="1" applyAlignment="1">
      <alignment horizontal="center" vertical="center" wrapText="1"/>
    </xf>
    <xf numFmtId="38" fontId="41" fillId="0" borderId="171" xfId="10" applyFont="1" applyFill="1" applyBorder="1" applyAlignment="1">
      <alignment horizontal="center" vertical="center" wrapText="1"/>
    </xf>
    <xf numFmtId="38" fontId="41" fillId="0" borderId="48" xfId="10" applyFont="1" applyFill="1" applyBorder="1" applyAlignment="1">
      <alignment horizontal="center" vertical="center" wrapText="1"/>
    </xf>
    <xf numFmtId="38" fontId="41" fillId="0" borderId="75" xfId="10" applyFont="1" applyFill="1" applyBorder="1" applyAlignment="1">
      <alignment horizontal="center" vertical="center" wrapText="1"/>
    </xf>
    <xf numFmtId="38" fontId="41" fillId="0" borderId="16" xfId="10" applyFont="1" applyFill="1" applyBorder="1" applyAlignment="1">
      <alignment horizontal="center" vertical="center" wrapText="1"/>
    </xf>
    <xf numFmtId="38" fontId="41" fillId="0" borderId="45" xfId="10" applyFont="1" applyFill="1" applyBorder="1" applyAlignment="1">
      <alignment horizontal="center" vertical="center" wrapText="1"/>
    </xf>
    <xf numFmtId="38" fontId="41" fillId="0" borderId="76" xfId="10" applyFont="1" applyFill="1" applyBorder="1" applyAlignment="1">
      <alignment horizontal="center" vertical="center" wrapText="1"/>
    </xf>
    <xf numFmtId="38" fontId="41" fillId="0" borderId="17" xfId="10" applyFont="1" applyFill="1" applyBorder="1" applyAlignment="1">
      <alignment horizontal="center" vertical="center" wrapText="1"/>
    </xf>
    <xf numFmtId="38" fontId="41" fillId="0" borderId="172" xfId="10" applyFont="1" applyFill="1" applyBorder="1" applyAlignment="1">
      <alignment horizontal="center" vertical="center" wrapText="1"/>
    </xf>
    <xf numFmtId="38" fontId="41" fillId="0" borderId="169" xfId="10" applyFont="1" applyFill="1" applyBorder="1" applyAlignment="1">
      <alignment horizontal="center" vertical="center" wrapText="1"/>
    </xf>
    <xf numFmtId="38" fontId="41" fillId="0" borderId="47" xfId="10" applyFont="1" applyFill="1" applyBorder="1" applyAlignment="1">
      <alignment horizontal="center" vertical="center" wrapText="1"/>
    </xf>
    <xf numFmtId="38" fontId="24" fillId="0" borderId="51" xfId="10" applyFont="1" applyFill="1" applyBorder="1" applyAlignment="1">
      <alignment horizontal="center" vertical="center" wrapText="1"/>
    </xf>
    <xf numFmtId="38" fontId="24" fillId="0" borderId="54" xfId="10" applyFont="1" applyFill="1" applyBorder="1" applyAlignment="1">
      <alignment horizontal="center" vertical="center" wrapText="1"/>
    </xf>
    <xf numFmtId="38" fontId="24" fillId="0" borderId="174" xfId="10" applyFont="1" applyFill="1" applyBorder="1" applyAlignment="1">
      <alignment horizontal="center" vertical="center" wrapText="1"/>
    </xf>
    <xf numFmtId="38" fontId="24" fillId="0" borderId="61" xfId="10" applyFont="1" applyFill="1" applyBorder="1" applyAlignment="1">
      <alignment horizontal="center" vertical="center" wrapText="1"/>
    </xf>
    <xf numFmtId="38" fontId="43" fillId="0" borderId="75" xfId="10" applyFont="1" applyFill="1" applyBorder="1" applyAlignment="1">
      <alignment horizontal="center" vertical="center" wrapText="1"/>
    </xf>
    <xf numFmtId="38" fontId="43" fillId="0" borderId="16" xfId="10" applyFont="1" applyFill="1" applyBorder="1" applyAlignment="1">
      <alignment horizontal="center" vertical="center" wrapText="1"/>
    </xf>
    <xf numFmtId="38" fontId="41" fillId="0" borderId="43" xfId="10" applyFont="1" applyFill="1" applyBorder="1" applyAlignment="1">
      <alignment horizontal="center" vertical="center" wrapText="1"/>
    </xf>
    <xf numFmtId="38" fontId="41" fillId="0" borderId="170" xfId="10" applyFont="1" applyFill="1" applyBorder="1" applyAlignment="1">
      <alignment horizontal="center" vertical="center" wrapText="1"/>
    </xf>
    <xf numFmtId="38" fontId="41" fillId="0" borderId="173" xfId="10" applyFont="1" applyFill="1" applyBorder="1" applyAlignment="1">
      <alignment horizontal="center" vertical="center" wrapText="1"/>
    </xf>
    <xf numFmtId="38" fontId="42" fillId="0" borderId="75" xfId="10" applyFont="1" applyFill="1" applyBorder="1" applyAlignment="1">
      <alignment horizontal="center" vertical="center" wrapText="1"/>
    </xf>
    <xf numFmtId="38" fontId="41" fillId="0" borderId="73" xfId="10" applyFont="1" applyFill="1" applyBorder="1" applyAlignment="1">
      <alignment horizontal="center" vertical="center" wrapText="1"/>
    </xf>
    <xf numFmtId="0" fontId="27" fillId="0" borderId="0" xfId="2" applyFont="1">
      <alignment vertical="center"/>
    </xf>
    <xf numFmtId="0" fontId="44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25" fillId="0" borderId="73" xfId="2" applyFont="1" applyBorder="1" applyAlignment="1">
      <alignment horizontal="center" vertical="center"/>
    </xf>
    <xf numFmtId="0" fontId="25" fillId="0" borderId="74" xfId="2" applyFont="1" applyBorder="1" applyAlignment="1">
      <alignment horizontal="center" vertical="center"/>
    </xf>
    <xf numFmtId="0" fontId="25" fillId="0" borderId="72" xfId="2" applyFont="1" applyBorder="1" applyAlignment="1">
      <alignment horizontal="center" vertical="center"/>
    </xf>
    <xf numFmtId="49" fontId="25" fillId="0" borderId="179" xfId="2" applyNumberFormat="1" applyFont="1" applyBorder="1" applyAlignment="1">
      <alignment horizontal="center" vertical="center"/>
    </xf>
    <xf numFmtId="49" fontId="25" fillId="0" borderId="180" xfId="2" applyNumberFormat="1" applyFont="1" applyBorder="1" applyAlignment="1">
      <alignment horizontal="center" vertical="center"/>
    </xf>
    <xf numFmtId="49" fontId="5" fillId="0" borderId="0" xfId="2" quotePrefix="1" applyNumberFormat="1" applyFont="1" applyAlignment="1">
      <alignment horizontal="left" vertical="center"/>
    </xf>
    <xf numFmtId="49" fontId="5" fillId="0" borderId="0" xfId="2" quotePrefix="1" applyNumberFormat="1" applyFont="1" applyAlignment="1">
      <alignment horizontal="left" vertical="top"/>
    </xf>
    <xf numFmtId="0" fontId="32" fillId="0" borderId="269" xfId="11" applyFont="1" applyBorder="1" applyAlignment="1">
      <alignment horizontal="center" vertical="center" wrapText="1"/>
    </xf>
    <xf numFmtId="0" fontId="32" fillId="0" borderId="238" xfId="11" applyFont="1" applyBorder="1" applyAlignment="1">
      <alignment horizontal="center" vertical="center"/>
    </xf>
    <xf numFmtId="0" fontId="32" fillId="0" borderId="241" xfId="11" applyFont="1" applyBorder="1" applyAlignment="1">
      <alignment horizontal="center" vertical="center"/>
    </xf>
    <xf numFmtId="0" fontId="32" fillId="0" borderId="284" xfId="11" applyFont="1" applyBorder="1" applyAlignment="1">
      <alignment horizontal="center" vertical="center"/>
    </xf>
    <xf numFmtId="0" fontId="16" fillId="0" borderId="263" xfId="11" applyFont="1" applyBorder="1" applyAlignment="1">
      <alignment horizontal="center" vertical="center"/>
    </xf>
    <xf numFmtId="0" fontId="16" fillId="0" borderId="244" xfId="11" applyFont="1" applyBorder="1" applyAlignment="1">
      <alignment horizontal="center" vertical="center"/>
    </xf>
    <xf numFmtId="0" fontId="16" fillId="0" borderId="264" xfId="11" applyFont="1" applyBorder="1" applyAlignment="1">
      <alignment horizontal="center" vertical="center"/>
    </xf>
    <xf numFmtId="0" fontId="32" fillId="0" borderId="238" xfId="11" applyFont="1" applyBorder="1" applyAlignment="1">
      <alignment horizontal="center" vertical="center" wrapText="1"/>
    </xf>
    <xf numFmtId="0" fontId="32" fillId="0" borderId="284" xfId="11" applyFont="1" applyBorder="1" applyAlignment="1">
      <alignment horizontal="center" vertical="center" wrapText="1"/>
    </xf>
    <xf numFmtId="0" fontId="47" fillId="4" borderId="263" xfId="11" applyFont="1" applyFill="1" applyBorder="1" applyAlignment="1">
      <alignment horizontal="center" vertical="center" shrinkToFit="1"/>
    </xf>
    <xf numFmtId="0" fontId="47" fillId="4" borderId="264" xfId="11" applyFont="1" applyFill="1" applyBorder="1" applyAlignment="1">
      <alignment horizontal="center" vertical="center" shrinkToFit="1"/>
    </xf>
    <xf numFmtId="0" fontId="47" fillId="4" borderId="263" xfId="11" applyFont="1" applyFill="1" applyBorder="1" applyAlignment="1">
      <alignment horizontal="center" vertical="center" wrapText="1"/>
    </xf>
    <xf numFmtId="0" fontId="47" fillId="4" borderId="264" xfId="11" applyFont="1" applyFill="1" applyBorder="1" applyAlignment="1">
      <alignment horizontal="center" vertical="center"/>
    </xf>
    <xf numFmtId="0" fontId="47" fillId="4" borderId="264" xfId="11" applyFont="1" applyFill="1" applyBorder="1" applyAlignment="1">
      <alignment horizontal="center" vertical="center" wrapText="1"/>
    </xf>
    <xf numFmtId="0" fontId="47" fillId="4" borderId="263" xfId="11" applyFont="1" applyFill="1" applyBorder="1" applyAlignment="1">
      <alignment horizontal="center" vertical="center"/>
    </xf>
    <xf numFmtId="0" fontId="47" fillId="4" borderId="78" xfId="11" applyFont="1" applyFill="1" applyBorder="1" applyAlignment="1">
      <alignment horizontal="center" vertical="center"/>
    </xf>
    <xf numFmtId="0" fontId="16" fillId="4" borderId="78" xfId="11" applyFont="1" applyFill="1" applyBorder="1" applyAlignment="1">
      <alignment horizontal="center" vertical="center"/>
    </xf>
    <xf numFmtId="0" fontId="47" fillId="4" borderId="24" xfId="11" applyFont="1" applyFill="1" applyBorder="1" applyAlignment="1">
      <alignment horizontal="center" vertical="center"/>
    </xf>
    <xf numFmtId="0" fontId="16" fillId="4" borderId="71" xfId="11" applyFont="1" applyFill="1" applyBorder="1" applyAlignment="1">
      <alignment horizontal="center" vertical="center"/>
    </xf>
    <xf numFmtId="0" fontId="47" fillId="4" borderId="187" xfId="11" applyFont="1" applyFill="1" applyBorder="1" applyAlignment="1">
      <alignment horizontal="center" vertical="center"/>
    </xf>
    <xf numFmtId="0" fontId="16" fillId="0" borderId="263" xfId="11" applyFont="1" applyBorder="1" applyAlignment="1">
      <alignment horizontal="center" vertical="center" wrapText="1"/>
    </xf>
    <xf numFmtId="0" fontId="16" fillId="0" borderId="264" xfId="11" applyFont="1" applyBorder="1" applyAlignment="1">
      <alignment horizontal="center" vertical="center" wrapText="1"/>
    </xf>
    <xf numFmtId="0" fontId="16" fillId="0" borderId="71" xfId="11" applyFont="1" applyBorder="1" applyAlignment="1">
      <alignment horizontal="center" vertical="center"/>
    </xf>
    <xf numFmtId="0" fontId="16" fillId="0" borderId="216" xfId="11" applyFont="1" applyBorder="1" applyAlignment="1">
      <alignment horizontal="center" vertical="center"/>
    </xf>
    <xf numFmtId="0" fontId="16" fillId="0" borderId="39" xfId="11" applyFont="1" applyBorder="1" applyAlignment="1">
      <alignment horizontal="center" vertical="center"/>
    </xf>
    <xf numFmtId="0" fontId="16" fillId="0" borderId="26" xfId="11" applyFont="1" applyBorder="1" applyAlignment="1">
      <alignment horizontal="center" vertical="center"/>
    </xf>
    <xf numFmtId="0" fontId="50" fillId="0" borderId="0" xfId="1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25" fillId="0" borderId="1" xfId="11" applyFont="1" applyBorder="1" applyAlignment="1">
      <alignment horizontal="center" vertical="center"/>
    </xf>
    <xf numFmtId="0" fontId="32" fillId="0" borderId="263" xfId="11" applyFont="1" applyBorder="1" applyAlignment="1">
      <alignment horizontal="center" vertical="center" wrapText="1"/>
    </xf>
    <xf numFmtId="0" fontId="32" fillId="0" borderId="244" xfId="11" applyFont="1" applyBorder="1" applyAlignment="1">
      <alignment horizontal="center" vertical="center" wrapText="1"/>
    </xf>
    <xf numFmtId="0" fontId="32" fillId="0" borderId="264" xfId="11" applyFont="1" applyBorder="1" applyAlignment="1">
      <alignment horizontal="center" vertical="center" wrapText="1"/>
    </xf>
    <xf numFmtId="0" fontId="16" fillId="0" borderId="187" xfId="11" applyFont="1" applyBorder="1" applyAlignment="1">
      <alignment horizontal="center" vertical="center" wrapText="1"/>
    </xf>
    <xf numFmtId="0" fontId="16" fillId="0" borderId="26" xfId="11" applyFont="1" applyBorder="1" applyAlignment="1">
      <alignment horizontal="center" vertical="center" wrapText="1"/>
    </xf>
    <xf numFmtId="0" fontId="16" fillId="0" borderId="17" xfId="11" applyFont="1" applyBorder="1" applyAlignment="1">
      <alignment horizontal="center" vertical="center" wrapText="1"/>
    </xf>
    <xf numFmtId="0" fontId="16" fillId="0" borderId="314" xfId="11" applyFont="1" applyBorder="1" applyAlignment="1">
      <alignment horizontal="center" vertical="center"/>
    </xf>
    <xf numFmtId="0" fontId="16" fillId="0" borderId="315" xfId="11" applyFont="1" applyBorder="1" applyAlignment="1">
      <alignment horizontal="center" vertical="center"/>
    </xf>
    <xf numFmtId="0" fontId="16" fillId="0" borderId="316" xfId="11" applyFont="1" applyBorder="1" applyAlignment="1">
      <alignment horizontal="center" vertical="center"/>
    </xf>
    <xf numFmtId="0" fontId="16" fillId="0" borderId="317" xfId="11" applyFont="1" applyBorder="1" applyAlignment="1">
      <alignment horizontal="center" vertical="center"/>
    </xf>
    <xf numFmtId="0" fontId="16" fillId="0" borderId="145" xfId="11" applyFont="1" applyBorder="1" applyAlignment="1">
      <alignment horizontal="center" vertical="center"/>
    </xf>
    <xf numFmtId="0" fontId="16" fillId="0" borderId="156" xfId="11" applyFont="1" applyBorder="1" applyAlignment="1">
      <alignment horizontal="center" vertical="center"/>
    </xf>
    <xf numFmtId="0" fontId="16" fillId="0" borderId="263" xfId="11" applyFont="1" applyBorder="1" applyAlignment="1">
      <alignment horizontal="center" vertical="center" shrinkToFit="1"/>
    </xf>
    <xf numFmtId="0" fontId="16" fillId="0" borderId="244" xfId="11" applyFont="1" applyBorder="1" applyAlignment="1">
      <alignment horizontal="center" vertical="center" shrinkToFit="1"/>
    </xf>
    <xf numFmtId="0" fontId="25" fillId="0" borderId="1" xfId="11" applyFont="1" applyBorder="1" applyAlignment="1">
      <alignment horizontal="right" vertical="center"/>
    </xf>
  </cellXfs>
  <cellStyles count="16">
    <cellStyle name="Excel Built-in Comma [0]" xfId="4" xr:uid="{8BDFC2A7-F2CC-47C4-884B-AFF6E19F7EB3}"/>
    <cellStyle name="パーセント" xfId="15" builtinId="5"/>
    <cellStyle name="パーセント 2" xfId="9" xr:uid="{3DADD341-8261-4700-81BC-63D0D5827B24}"/>
    <cellStyle name="桁区切り" xfId="12" builtinId="6"/>
    <cellStyle name="桁区切り 2" xfId="3" xr:uid="{C1584D80-8970-4CF9-A2F8-42738289C4F3}"/>
    <cellStyle name="桁区切り 3" xfId="7" xr:uid="{A39ED84F-4AD9-46F8-871E-E100D664C19A}"/>
    <cellStyle name="桁区切り 4" xfId="10" xr:uid="{365D98E7-A4A6-4985-A053-C7176264F7A8}"/>
    <cellStyle name="標準" xfId="0" builtinId="0"/>
    <cellStyle name="標準 2" xfId="1" xr:uid="{E0C3AFF3-AA9E-4309-B33B-4BDC608B0C18}"/>
    <cellStyle name="標準 2 2" xfId="2" xr:uid="{4ED95E1C-C48D-4885-BAFB-B71943BF7DA8}"/>
    <cellStyle name="標準 2 2 2" xfId="8" xr:uid="{DFD6E4B4-CE4B-48F9-8D40-5C799F8F6842}"/>
    <cellStyle name="標準 2 2 2 2" xfId="14" xr:uid="{7C1AAB5C-9316-4336-9153-F9728273C3A1}"/>
    <cellStyle name="標準 2 2 3" xfId="13" xr:uid="{D49536D6-C2DA-41BF-BF88-063DD7C5CB4D}"/>
    <cellStyle name="標準 2 3" xfId="5" xr:uid="{37C063C6-E7EB-4B6D-A47A-9DF1DA03708B}"/>
    <cellStyle name="標準 3" xfId="6" xr:uid="{B4BED64C-26EF-4CEC-8ED5-AF1233A51EC4}"/>
    <cellStyle name="標準 4" xfId="11" xr:uid="{DF9E3CA5-C24A-4B83-BFEF-C48B522595B8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1</xdr:col>
      <xdr:colOff>1262506</xdr:colOff>
      <xdr:row>4</xdr:row>
      <xdr:rowOff>210082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16F89CF-DFAD-4F49-BA01-4DB1A7DB65CF}"/>
            </a:ext>
          </a:extLst>
        </xdr:cNvPr>
        <xdr:cNvCxnSpPr/>
      </xdr:nvCxnSpPr>
      <xdr:spPr>
        <a:xfrm>
          <a:off x="19050" y="600075"/>
          <a:ext cx="1560956" cy="5529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0</xdr:rowOff>
    </xdr:from>
    <xdr:to>
      <xdr:col>1</xdr:col>
      <xdr:colOff>1262506</xdr:colOff>
      <xdr:row>4</xdr:row>
      <xdr:rowOff>210082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0F3673C-1E10-4C65-A94D-2FE4D3BF1C9F}"/>
            </a:ext>
          </a:extLst>
        </xdr:cNvPr>
        <xdr:cNvCxnSpPr/>
      </xdr:nvCxnSpPr>
      <xdr:spPr>
        <a:xfrm>
          <a:off x="19050" y="600075"/>
          <a:ext cx="1560956" cy="5529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ECD4-8AB9-4FFC-9655-7282769E463E}">
  <dimension ref="A1:D61"/>
  <sheetViews>
    <sheetView view="pageBreakPreview" topLeftCell="A54" zoomScaleNormal="100" zoomScaleSheetLayoutView="100" workbookViewId="0">
      <selection activeCell="J26" sqref="J26"/>
    </sheetView>
  </sheetViews>
  <sheetFormatPr defaultColWidth="9" defaultRowHeight="13"/>
  <cols>
    <col min="1" max="1" width="16.6328125" style="658" customWidth="1"/>
    <col min="2" max="2" width="5.90625" style="658" customWidth="1"/>
    <col min="3" max="3" width="79.90625" style="659" customWidth="1"/>
    <col min="4" max="4" width="2.7265625" style="659" customWidth="1"/>
    <col min="5" max="231" width="9" style="660"/>
    <col min="232" max="232" width="16.6328125" style="660" customWidth="1"/>
    <col min="233" max="233" width="5.90625" style="660" customWidth="1"/>
    <col min="234" max="234" width="79.90625" style="660" customWidth="1"/>
    <col min="235" max="235" width="2.7265625" style="660" customWidth="1"/>
    <col min="236" max="487" width="9" style="660"/>
    <col min="488" max="488" width="16.6328125" style="660" customWidth="1"/>
    <col min="489" max="489" width="5.90625" style="660" customWidth="1"/>
    <col min="490" max="490" width="79.90625" style="660" customWidth="1"/>
    <col min="491" max="491" width="2.7265625" style="660" customWidth="1"/>
    <col min="492" max="743" width="9" style="660"/>
    <col min="744" max="744" width="16.6328125" style="660" customWidth="1"/>
    <col min="745" max="745" width="5.90625" style="660" customWidth="1"/>
    <col min="746" max="746" width="79.90625" style="660" customWidth="1"/>
    <col min="747" max="747" width="2.7265625" style="660" customWidth="1"/>
    <col min="748" max="999" width="9" style="660"/>
    <col min="1000" max="1000" width="16.6328125" style="660" customWidth="1"/>
    <col min="1001" max="1001" width="5.90625" style="660" customWidth="1"/>
    <col min="1002" max="1002" width="79.90625" style="660" customWidth="1"/>
    <col min="1003" max="1003" width="2.7265625" style="660" customWidth="1"/>
    <col min="1004" max="1255" width="9" style="660"/>
    <col min="1256" max="1256" width="16.6328125" style="660" customWidth="1"/>
    <col min="1257" max="1257" width="5.90625" style="660" customWidth="1"/>
    <col min="1258" max="1258" width="79.90625" style="660" customWidth="1"/>
    <col min="1259" max="1259" width="2.7265625" style="660" customWidth="1"/>
    <col min="1260" max="1511" width="9" style="660"/>
    <col min="1512" max="1512" width="16.6328125" style="660" customWidth="1"/>
    <col min="1513" max="1513" width="5.90625" style="660" customWidth="1"/>
    <col min="1514" max="1514" width="79.90625" style="660" customWidth="1"/>
    <col min="1515" max="1515" width="2.7265625" style="660" customWidth="1"/>
    <col min="1516" max="1767" width="9" style="660"/>
    <col min="1768" max="1768" width="16.6328125" style="660" customWidth="1"/>
    <col min="1769" max="1769" width="5.90625" style="660" customWidth="1"/>
    <col min="1770" max="1770" width="79.90625" style="660" customWidth="1"/>
    <col min="1771" max="1771" width="2.7265625" style="660" customWidth="1"/>
    <col min="1772" max="2023" width="9" style="660"/>
    <col min="2024" max="2024" width="16.6328125" style="660" customWidth="1"/>
    <col min="2025" max="2025" width="5.90625" style="660" customWidth="1"/>
    <col min="2026" max="2026" width="79.90625" style="660" customWidth="1"/>
    <col min="2027" max="2027" width="2.7265625" style="660" customWidth="1"/>
    <col min="2028" max="2279" width="9" style="660"/>
    <col min="2280" max="2280" width="16.6328125" style="660" customWidth="1"/>
    <col min="2281" max="2281" width="5.90625" style="660" customWidth="1"/>
    <col min="2282" max="2282" width="79.90625" style="660" customWidth="1"/>
    <col min="2283" max="2283" width="2.7265625" style="660" customWidth="1"/>
    <col min="2284" max="2535" width="9" style="660"/>
    <col min="2536" max="2536" width="16.6328125" style="660" customWidth="1"/>
    <col min="2537" max="2537" width="5.90625" style="660" customWidth="1"/>
    <col min="2538" max="2538" width="79.90625" style="660" customWidth="1"/>
    <col min="2539" max="2539" width="2.7265625" style="660" customWidth="1"/>
    <col min="2540" max="2791" width="9" style="660"/>
    <col min="2792" max="2792" width="16.6328125" style="660" customWidth="1"/>
    <col min="2793" max="2793" width="5.90625" style="660" customWidth="1"/>
    <col min="2794" max="2794" width="79.90625" style="660" customWidth="1"/>
    <col min="2795" max="2795" width="2.7265625" style="660" customWidth="1"/>
    <col min="2796" max="3047" width="9" style="660"/>
    <col min="3048" max="3048" width="16.6328125" style="660" customWidth="1"/>
    <col min="3049" max="3049" width="5.90625" style="660" customWidth="1"/>
    <col min="3050" max="3050" width="79.90625" style="660" customWidth="1"/>
    <col min="3051" max="3051" width="2.7265625" style="660" customWidth="1"/>
    <col min="3052" max="3303" width="9" style="660"/>
    <col min="3304" max="3304" width="16.6328125" style="660" customWidth="1"/>
    <col min="3305" max="3305" width="5.90625" style="660" customWidth="1"/>
    <col min="3306" max="3306" width="79.90625" style="660" customWidth="1"/>
    <col min="3307" max="3307" width="2.7265625" style="660" customWidth="1"/>
    <col min="3308" max="3559" width="9" style="660"/>
    <col min="3560" max="3560" width="16.6328125" style="660" customWidth="1"/>
    <col min="3561" max="3561" width="5.90625" style="660" customWidth="1"/>
    <col min="3562" max="3562" width="79.90625" style="660" customWidth="1"/>
    <col min="3563" max="3563" width="2.7265625" style="660" customWidth="1"/>
    <col min="3564" max="3815" width="9" style="660"/>
    <col min="3816" max="3816" width="16.6328125" style="660" customWidth="1"/>
    <col min="3817" max="3817" width="5.90625" style="660" customWidth="1"/>
    <col min="3818" max="3818" width="79.90625" style="660" customWidth="1"/>
    <col min="3819" max="3819" width="2.7265625" style="660" customWidth="1"/>
    <col min="3820" max="4071" width="9" style="660"/>
    <col min="4072" max="4072" width="16.6328125" style="660" customWidth="1"/>
    <col min="4073" max="4073" width="5.90625" style="660" customWidth="1"/>
    <col min="4074" max="4074" width="79.90625" style="660" customWidth="1"/>
    <col min="4075" max="4075" width="2.7265625" style="660" customWidth="1"/>
    <col min="4076" max="4327" width="9" style="660"/>
    <col min="4328" max="4328" width="16.6328125" style="660" customWidth="1"/>
    <col min="4329" max="4329" width="5.90625" style="660" customWidth="1"/>
    <col min="4330" max="4330" width="79.90625" style="660" customWidth="1"/>
    <col min="4331" max="4331" width="2.7265625" style="660" customWidth="1"/>
    <col min="4332" max="4583" width="9" style="660"/>
    <col min="4584" max="4584" width="16.6328125" style="660" customWidth="1"/>
    <col min="4585" max="4585" width="5.90625" style="660" customWidth="1"/>
    <col min="4586" max="4586" width="79.90625" style="660" customWidth="1"/>
    <col min="4587" max="4587" width="2.7265625" style="660" customWidth="1"/>
    <col min="4588" max="4839" width="9" style="660"/>
    <col min="4840" max="4840" width="16.6328125" style="660" customWidth="1"/>
    <col min="4841" max="4841" width="5.90625" style="660" customWidth="1"/>
    <col min="4842" max="4842" width="79.90625" style="660" customWidth="1"/>
    <col min="4843" max="4843" width="2.7265625" style="660" customWidth="1"/>
    <col min="4844" max="5095" width="9" style="660"/>
    <col min="5096" max="5096" width="16.6328125" style="660" customWidth="1"/>
    <col min="5097" max="5097" width="5.90625" style="660" customWidth="1"/>
    <col min="5098" max="5098" width="79.90625" style="660" customWidth="1"/>
    <col min="5099" max="5099" width="2.7265625" style="660" customWidth="1"/>
    <col min="5100" max="5351" width="9" style="660"/>
    <col min="5352" max="5352" width="16.6328125" style="660" customWidth="1"/>
    <col min="5353" max="5353" width="5.90625" style="660" customWidth="1"/>
    <col min="5354" max="5354" width="79.90625" style="660" customWidth="1"/>
    <col min="5355" max="5355" width="2.7265625" style="660" customWidth="1"/>
    <col min="5356" max="5607" width="9" style="660"/>
    <col min="5608" max="5608" width="16.6328125" style="660" customWidth="1"/>
    <col min="5609" max="5609" width="5.90625" style="660" customWidth="1"/>
    <col min="5610" max="5610" width="79.90625" style="660" customWidth="1"/>
    <col min="5611" max="5611" width="2.7265625" style="660" customWidth="1"/>
    <col min="5612" max="5863" width="9" style="660"/>
    <col min="5864" max="5864" width="16.6328125" style="660" customWidth="1"/>
    <col min="5865" max="5865" width="5.90625" style="660" customWidth="1"/>
    <col min="5866" max="5866" width="79.90625" style="660" customWidth="1"/>
    <col min="5867" max="5867" width="2.7265625" style="660" customWidth="1"/>
    <col min="5868" max="6119" width="9" style="660"/>
    <col min="6120" max="6120" width="16.6328125" style="660" customWidth="1"/>
    <col min="6121" max="6121" width="5.90625" style="660" customWidth="1"/>
    <col min="6122" max="6122" width="79.90625" style="660" customWidth="1"/>
    <col min="6123" max="6123" width="2.7265625" style="660" customWidth="1"/>
    <col min="6124" max="6375" width="9" style="660"/>
    <col min="6376" max="6376" width="16.6328125" style="660" customWidth="1"/>
    <col min="6377" max="6377" width="5.90625" style="660" customWidth="1"/>
    <col min="6378" max="6378" width="79.90625" style="660" customWidth="1"/>
    <col min="6379" max="6379" width="2.7265625" style="660" customWidth="1"/>
    <col min="6380" max="6631" width="9" style="660"/>
    <col min="6632" max="6632" width="16.6328125" style="660" customWidth="1"/>
    <col min="6633" max="6633" width="5.90625" style="660" customWidth="1"/>
    <col min="6634" max="6634" width="79.90625" style="660" customWidth="1"/>
    <col min="6635" max="6635" width="2.7265625" style="660" customWidth="1"/>
    <col min="6636" max="6887" width="9" style="660"/>
    <col min="6888" max="6888" width="16.6328125" style="660" customWidth="1"/>
    <col min="6889" max="6889" width="5.90625" style="660" customWidth="1"/>
    <col min="6890" max="6890" width="79.90625" style="660" customWidth="1"/>
    <col min="6891" max="6891" width="2.7265625" style="660" customWidth="1"/>
    <col min="6892" max="7143" width="9" style="660"/>
    <col min="7144" max="7144" width="16.6328125" style="660" customWidth="1"/>
    <col min="7145" max="7145" width="5.90625" style="660" customWidth="1"/>
    <col min="7146" max="7146" width="79.90625" style="660" customWidth="1"/>
    <col min="7147" max="7147" width="2.7265625" style="660" customWidth="1"/>
    <col min="7148" max="7399" width="9" style="660"/>
    <col min="7400" max="7400" width="16.6328125" style="660" customWidth="1"/>
    <col min="7401" max="7401" width="5.90625" style="660" customWidth="1"/>
    <col min="7402" max="7402" width="79.90625" style="660" customWidth="1"/>
    <col min="7403" max="7403" width="2.7265625" style="660" customWidth="1"/>
    <col min="7404" max="7655" width="9" style="660"/>
    <col min="7656" max="7656" width="16.6328125" style="660" customWidth="1"/>
    <col min="7657" max="7657" width="5.90625" style="660" customWidth="1"/>
    <col min="7658" max="7658" width="79.90625" style="660" customWidth="1"/>
    <col min="7659" max="7659" width="2.7265625" style="660" customWidth="1"/>
    <col min="7660" max="7911" width="9" style="660"/>
    <col min="7912" max="7912" width="16.6328125" style="660" customWidth="1"/>
    <col min="7913" max="7913" width="5.90625" style="660" customWidth="1"/>
    <col min="7914" max="7914" width="79.90625" style="660" customWidth="1"/>
    <col min="7915" max="7915" width="2.7265625" style="660" customWidth="1"/>
    <col min="7916" max="8167" width="9" style="660"/>
    <col min="8168" max="8168" width="16.6328125" style="660" customWidth="1"/>
    <col min="8169" max="8169" width="5.90625" style="660" customWidth="1"/>
    <col min="8170" max="8170" width="79.90625" style="660" customWidth="1"/>
    <col min="8171" max="8171" width="2.7265625" style="660" customWidth="1"/>
    <col min="8172" max="8423" width="9" style="660"/>
    <col min="8424" max="8424" width="16.6328125" style="660" customWidth="1"/>
    <col min="8425" max="8425" width="5.90625" style="660" customWidth="1"/>
    <col min="8426" max="8426" width="79.90625" style="660" customWidth="1"/>
    <col min="8427" max="8427" width="2.7265625" style="660" customWidth="1"/>
    <col min="8428" max="8679" width="9" style="660"/>
    <col min="8680" max="8680" width="16.6328125" style="660" customWidth="1"/>
    <col min="8681" max="8681" width="5.90625" style="660" customWidth="1"/>
    <col min="8682" max="8682" width="79.90625" style="660" customWidth="1"/>
    <col min="8683" max="8683" width="2.7265625" style="660" customWidth="1"/>
    <col min="8684" max="8935" width="9" style="660"/>
    <col min="8936" max="8936" width="16.6328125" style="660" customWidth="1"/>
    <col min="8937" max="8937" width="5.90625" style="660" customWidth="1"/>
    <col min="8938" max="8938" width="79.90625" style="660" customWidth="1"/>
    <col min="8939" max="8939" width="2.7265625" style="660" customWidth="1"/>
    <col min="8940" max="9191" width="9" style="660"/>
    <col min="9192" max="9192" width="16.6328125" style="660" customWidth="1"/>
    <col min="9193" max="9193" width="5.90625" style="660" customWidth="1"/>
    <col min="9194" max="9194" width="79.90625" style="660" customWidth="1"/>
    <col min="9195" max="9195" width="2.7265625" style="660" customWidth="1"/>
    <col min="9196" max="9447" width="9" style="660"/>
    <col min="9448" max="9448" width="16.6328125" style="660" customWidth="1"/>
    <col min="9449" max="9449" width="5.90625" style="660" customWidth="1"/>
    <col min="9450" max="9450" width="79.90625" style="660" customWidth="1"/>
    <col min="9451" max="9451" width="2.7265625" style="660" customWidth="1"/>
    <col min="9452" max="9703" width="9" style="660"/>
    <col min="9704" max="9704" width="16.6328125" style="660" customWidth="1"/>
    <col min="9705" max="9705" width="5.90625" style="660" customWidth="1"/>
    <col min="9706" max="9706" width="79.90625" style="660" customWidth="1"/>
    <col min="9707" max="9707" width="2.7265625" style="660" customWidth="1"/>
    <col min="9708" max="9959" width="9" style="660"/>
    <col min="9960" max="9960" width="16.6328125" style="660" customWidth="1"/>
    <col min="9961" max="9961" width="5.90625" style="660" customWidth="1"/>
    <col min="9962" max="9962" width="79.90625" style="660" customWidth="1"/>
    <col min="9963" max="9963" width="2.7265625" style="660" customWidth="1"/>
    <col min="9964" max="10215" width="9" style="660"/>
    <col min="10216" max="10216" width="16.6328125" style="660" customWidth="1"/>
    <col min="10217" max="10217" width="5.90625" style="660" customWidth="1"/>
    <col min="10218" max="10218" width="79.90625" style="660" customWidth="1"/>
    <col min="10219" max="10219" width="2.7265625" style="660" customWidth="1"/>
    <col min="10220" max="10471" width="9" style="660"/>
    <col min="10472" max="10472" width="16.6328125" style="660" customWidth="1"/>
    <col min="10473" max="10473" width="5.90625" style="660" customWidth="1"/>
    <col min="10474" max="10474" width="79.90625" style="660" customWidth="1"/>
    <col min="10475" max="10475" width="2.7265625" style="660" customWidth="1"/>
    <col min="10476" max="10727" width="9" style="660"/>
    <col min="10728" max="10728" width="16.6328125" style="660" customWidth="1"/>
    <col min="10729" max="10729" width="5.90625" style="660" customWidth="1"/>
    <col min="10730" max="10730" width="79.90625" style="660" customWidth="1"/>
    <col min="10731" max="10731" width="2.7265625" style="660" customWidth="1"/>
    <col min="10732" max="10983" width="9" style="660"/>
    <col min="10984" max="10984" width="16.6328125" style="660" customWidth="1"/>
    <col min="10985" max="10985" width="5.90625" style="660" customWidth="1"/>
    <col min="10986" max="10986" width="79.90625" style="660" customWidth="1"/>
    <col min="10987" max="10987" width="2.7265625" style="660" customWidth="1"/>
    <col min="10988" max="11239" width="9" style="660"/>
    <col min="11240" max="11240" width="16.6328125" style="660" customWidth="1"/>
    <col min="11241" max="11241" width="5.90625" style="660" customWidth="1"/>
    <col min="11242" max="11242" width="79.90625" style="660" customWidth="1"/>
    <col min="11243" max="11243" width="2.7265625" style="660" customWidth="1"/>
    <col min="11244" max="11495" width="9" style="660"/>
    <col min="11496" max="11496" width="16.6328125" style="660" customWidth="1"/>
    <col min="11497" max="11497" width="5.90625" style="660" customWidth="1"/>
    <col min="11498" max="11498" width="79.90625" style="660" customWidth="1"/>
    <col min="11499" max="11499" width="2.7265625" style="660" customWidth="1"/>
    <col min="11500" max="11751" width="9" style="660"/>
    <col min="11752" max="11752" width="16.6328125" style="660" customWidth="1"/>
    <col min="11753" max="11753" width="5.90625" style="660" customWidth="1"/>
    <col min="11754" max="11754" width="79.90625" style="660" customWidth="1"/>
    <col min="11755" max="11755" width="2.7265625" style="660" customWidth="1"/>
    <col min="11756" max="12007" width="9" style="660"/>
    <col min="12008" max="12008" width="16.6328125" style="660" customWidth="1"/>
    <col min="12009" max="12009" width="5.90625" style="660" customWidth="1"/>
    <col min="12010" max="12010" width="79.90625" style="660" customWidth="1"/>
    <col min="12011" max="12011" width="2.7265625" style="660" customWidth="1"/>
    <col min="12012" max="12263" width="9" style="660"/>
    <col min="12264" max="12264" width="16.6328125" style="660" customWidth="1"/>
    <col min="12265" max="12265" width="5.90625" style="660" customWidth="1"/>
    <col min="12266" max="12266" width="79.90625" style="660" customWidth="1"/>
    <col min="12267" max="12267" width="2.7265625" style="660" customWidth="1"/>
    <col min="12268" max="12519" width="9" style="660"/>
    <col min="12520" max="12520" width="16.6328125" style="660" customWidth="1"/>
    <col min="12521" max="12521" width="5.90625" style="660" customWidth="1"/>
    <col min="12522" max="12522" width="79.90625" style="660" customWidth="1"/>
    <col min="12523" max="12523" width="2.7265625" style="660" customWidth="1"/>
    <col min="12524" max="12775" width="9" style="660"/>
    <col min="12776" max="12776" width="16.6328125" style="660" customWidth="1"/>
    <col min="12777" max="12777" width="5.90625" style="660" customWidth="1"/>
    <col min="12778" max="12778" width="79.90625" style="660" customWidth="1"/>
    <col min="12779" max="12779" width="2.7265625" style="660" customWidth="1"/>
    <col min="12780" max="13031" width="9" style="660"/>
    <col min="13032" max="13032" width="16.6328125" style="660" customWidth="1"/>
    <col min="13033" max="13033" width="5.90625" style="660" customWidth="1"/>
    <col min="13034" max="13034" width="79.90625" style="660" customWidth="1"/>
    <col min="13035" max="13035" width="2.7265625" style="660" customWidth="1"/>
    <col min="13036" max="13287" width="9" style="660"/>
    <col min="13288" max="13288" width="16.6328125" style="660" customWidth="1"/>
    <col min="13289" max="13289" width="5.90625" style="660" customWidth="1"/>
    <col min="13290" max="13290" width="79.90625" style="660" customWidth="1"/>
    <col min="13291" max="13291" width="2.7265625" style="660" customWidth="1"/>
    <col min="13292" max="13543" width="9" style="660"/>
    <col min="13544" max="13544" width="16.6328125" style="660" customWidth="1"/>
    <col min="13545" max="13545" width="5.90625" style="660" customWidth="1"/>
    <col min="13546" max="13546" width="79.90625" style="660" customWidth="1"/>
    <col min="13547" max="13547" width="2.7265625" style="660" customWidth="1"/>
    <col min="13548" max="13799" width="9" style="660"/>
    <col min="13800" max="13800" width="16.6328125" style="660" customWidth="1"/>
    <col min="13801" max="13801" width="5.90625" style="660" customWidth="1"/>
    <col min="13802" max="13802" width="79.90625" style="660" customWidth="1"/>
    <col min="13803" max="13803" width="2.7265625" style="660" customWidth="1"/>
    <col min="13804" max="14055" width="9" style="660"/>
    <col min="14056" max="14056" width="16.6328125" style="660" customWidth="1"/>
    <col min="14057" max="14057" width="5.90625" style="660" customWidth="1"/>
    <col min="14058" max="14058" width="79.90625" style="660" customWidth="1"/>
    <col min="14059" max="14059" width="2.7265625" style="660" customWidth="1"/>
    <col min="14060" max="14311" width="9" style="660"/>
    <col min="14312" max="14312" width="16.6328125" style="660" customWidth="1"/>
    <col min="14313" max="14313" width="5.90625" style="660" customWidth="1"/>
    <col min="14314" max="14314" width="79.90625" style="660" customWidth="1"/>
    <col min="14315" max="14315" width="2.7265625" style="660" customWidth="1"/>
    <col min="14316" max="14567" width="9" style="660"/>
    <col min="14568" max="14568" width="16.6328125" style="660" customWidth="1"/>
    <col min="14569" max="14569" width="5.90625" style="660" customWidth="1"/>
    <col min="14570" max="14570" width="79.90625" style="660" customWidth="1"/>
    <col min="14571" max="14571" width="2.7265625" style="660" customWidth="1"/>
    <col min="14572" max="14823" width="9" style="660"/>
    <col min="14824" max="14824" width="16.6328125" style="660" customWidth="1"/>
    <col min="14825" max="14825" width="5.90625" style="660" customWidth="1"/>
    <col min="14826" max="14826" width="79.90625" style="660" customWidth="1"/>
    <col min="14827" max="14827" width="2.7265625" style="660" customWidth="1"/>
    <col min="14828" max="15079" width="9" style="660"/>
    <col min="15080" max="15080" width="16.6328125" style="660" customWidth="1"/>
    <col min="15081" max="15081" width="5.90625" style="660" customWidth="1"/>
    <col min="15082" max="15082" width="79.90625" style="660" customWidth="1"/>
    <col min="15083" max="15083" width="2.7265625" style="660" customWidth="1"/>
    <col min="15084" max="15335" width="9" style="660"/>
    <col min="15336" max="15336" width="16.6328125" style="660" customWidth="1"/>
    <col min="15337" max="15337" width="5.90625" style="660" customWidth="1"/>
    <col min="15338" max="15338" width="79.90625" style="660" customWidth="1"/>
    <col min="15339" max="15339" width="2.7265625" style="660" customWidth="1"/>
    <col min="15340" max="15591" width="9" style="660"/>
    <col min="15592" max="15592" width="16.6328125" style="660" customWidth="1"/>
    <col min="15593" max="15593" width="5.90625" style="660" customWidth="1"/>
    <col min="15594" max="15594" width="79.90625" style="660" customWidth="1"/>
    <col min="15595" max="15595" width="2.7265625" style="660" customWidth="1"/>
    <col min="15596" max="15847" width="9" style="660"/>
    <col min="15848" max="15848" width="16.6328125" style="660" customWidth="1"/>
    <col min="15849" max="15849" width="5.90625" style="660" customWidth="1"/>
    <col min="15850" max="15850" width="79.90625" style="660" customWidth="1"/>
    <col min="15851" max="15851" width="2.7265625" style="660" customWidth="1"/>
    <col min="15852" max="16103" width="9" style="660"/>
    <col min="16104" max="16104" width="16.6328125" style="660" customWidth="1"/>
    <col min="16105" max="16105" width="5.90625" style="660" customWidth="1"/>
    <col min="16106" max="16106" width="79.90625" style="660" customWidth="1"/>
    <col min="16107" max="16107" width="2.7265625" style="660" customWidth="1"/>
    <col min="16108" max="16384" width="9" style="660"/>
  </cols>
  <sheetData>
    <row r="1" spans="1:4" ht="9" customHeight="1"/>
    <row r="2" spans="1:4" ht="20.25" customHeight="1">
      <c r="A2" s="904" t="s">
        <v>344</v>
      </c>
      <c r="B2" s="904"/>
      <c r="C2" s="904"/>
      <c r="D2" s="661"/>
    </row>
    <row r="3" spans="1:4" ht="15.75" customHeight="1">
      <c r="A3" s="905" t="s">
        <v>345</v>
      </c>
      <c r="B3" s="905"/>
      <c r="C3" s="905"/>
      <c r="D3" s="662"/>
    </row>
    <row r="4" spans="1:4" ht="15.75" customHeight="1">
      <c r="A4" s="663" t="s">
        <v>346</v>
      </c>
      <c r="B4" s="664"/>
      <c r="C4" s="665"/>
      <c r="D4" s="665"/>
    </row>
    <row r="5" spans="1:4" ht="15" customHeight="1" thickBot="1">
      <c r="A5" s="666" t="s">
        <v>347</v>
      </c>
      <c r="B5" s="666"/>
      <c r="C5" s="667" t="s">
        <v>348</v>
      </c>
      <c r="D5" s="668"/>
    </row>
    <row r="6" spans="1:4" ht="21" customHeight="1" thickTop="1" thickBot="1">
      <c r="A6" s="669" t="s">
        <v>349</v>
      </c>
      <c r="B6" s="670" t="s">
        <v>350</v>
      </c>
      <c r="C6" s="671" t="s">
        <v>351</v>
      </c>
      <c r="D6" s="672"/>
    </row>
    <row r="7" spans="1:4" ht="17.25" customHeight="1">
      <c r="A7" s="673" t="s">
        <v>352</v>
      </c>
      <c r="B7" s="674">
        <v>1</v>
      </c>
      <c r="C7" s="675" t="s">
        <v>353</v>
      </c>
      <c r="D7" s="676"/>
    </row>
    <row r="8" spans="1:4" ht="17.25" customHeight="1">
      <c r="A8" s="677" t="s">
        <v>354</v>
      </c>
      <c r="B8" s="678">
        <v>2</v>
      </c>
      <c r="C8" s="679" t="s">
        <v>355</v>
      </c>
      <c r="D8" s="676"/>
    </row>
    <row r="9" spans="1:4" ht="17.25" customHeight="1">
      <c r="A9" s="677" t="s">
        <v>356</v>
      </c>
      <c r="B9" s="678">
        <v>10</v>
      </c>
      <c r="C9" s="679" t="s">
        <v>357</v>
      </c>
      <c r="D9" s="676"/>
    </row>
    <row r="10" spans="1:4" ht="17.25" customHeight="1">
      <c r="A10" s="680" t="s">
        <v>358</v>
      </c>
      <c r="B10" s="678">
        <v>4</v>
      </c>
      <c r="C10" s="679" t="s">
        <v>359</v>
      </c>
      <c r="D10" s="676"/>
    </row>
    <row r="11" spans="1:4" ht="17.25" customHeight="1">
      <c r="A11" s="680" t="s">
        <v>360</v>
      </c>
      <c r="B11" s="678">
        <v>1</v>
      </c>
      <c r="C11" s="679" t="s">
        <v>361</v>
      </c>
      <c r="D11" s="676"/>
    </row>
    <row r="12" spans="1:4" ht="17.25" customHeight="1">
      <c r="A12" s="681" t="s">
        <v>362</v>
      </c>
      <c r="B12" s="678">
        <v>1</v>
      </c>
      <c r="C12" s="679" t="s">
        <v>363</v>
      </c>
      <c r="D12" s="676"/>
    </row>
    <row r="13" spans="1:4" ht="17.25" customHeight="1">
      <c r="A13" s="677" t="s">
        <v>364</v>
      </c>
      <c r="B13" s="678">
        <v>1</v>
      </c>
      <c r="C13" s="679" t="s">
        <v>365</v>
      </c>
      <c r="D13" s="676"/>
    </row>
    <row r="14" spans="1:4" ht="17.25" customHeight="1">
      <c r="A14" s="677" t="s">
        <v>366</v>
      </c>
      <c r="B14" s="678">
        <v>5</v>
      </c>
      <c r="C14" s="679" t="s">
        <v>367</v>
      </c>
      <c r="D14" s="676"/>
    </row>
    <row r="15" spans="1:4" ht="17.25" customHeight="1">
      <c r="A15" s="677" t="s">
        <v>368</v>
      </c>
      <c r="B15" s="678">
        <v>13</v>
      </c>
      <c r="C15" s="679" t="s">
        <v>369</v>
      </c>
      <c r="D15" s="676"/>
    </row>
    <row r="16" spans="1:4" ht="17.25" customHeight="1">
      <c r="A16" s="677" t="s">
        <v>370</v>
      </c>
      <c r="B16" s="678">
        <v>2</v>
      </c>
      <c r="C16" s="679" t="s">
        <v>371</v>
      </c>
      <c r="D16" s="676"/>
    </row>
    <row r="17" spans="1:4" ht="17.25" customHeight="1">
      <c r="A17" s="677" t="s">
        <v>372</v>
      </c>
      <c r="B17" s="678">
        <v>13</v>
      </c>
      <c r="C17" s="679" t="s">
        <v>373</v>
      </c>
      <c r="D17" s="676"/>
    </row>
    <row r="18" spans="1:4" ht="17.25" customHeight="1">
      <c r="A18" s="677" t="s">
        <v>374</v>
      </c>
      <c r="B18" s="678">
        <v>4</v>
      </c>
      <c r="C18" s="679" t="s">
        <v>375</v>
      </c>
      <c r="D18" s="676"/>
    </row>
    <row r="19" spans="1:4" ht="17.25" customHeight="1">
      <c r="A19" s="677" t="s">
        <v>376</v>
      </c>
      <c r="B19" s="678">
        <v>5</v>
      </c>
      <c r="C19" s="679" t="s">
        <v>377</v>
      </c>
      <c r="D19" s="676"/>
    </row>
    <row r="20" spans="1:4" ht="17.25" customHeight="1">
      <c r="A20" s="677" t="s">
        <v>378</v>
      </c>
      <c r="B20" s="678">
        <v>5</v>
      </c>
      <c r="C20" s="679" t="s">
        <v>379</v>
      </c>
      <c r="D20" s="676"/>
    </row>
    <row r="21" spans="1:4" ht="17.25" customHeight="1">
      <c r="A21" s="677" t="s">
        <v>380</v>
      </c>
      <c r="B21" s="678">
        <v>63</v>
      </c>
      <c r="C21" s="679" t="s">
        <v>381</v>
      </c>
      <c r="D21" s="676"/>
    </row>
    <row r="22" spans="1:4" ht="17.25" customHeight="1">
      <c r="A22" s="677" t="s">
        <v>382</v>
      </c>
      <c r="B22" s="678">
        <v>27</v>
      </c>
      <c r="C22" s="679" t="s">
        <v>383</v>
      </c>
      <c r="D22" s="676"/>
    </row>
    <row r="23" spans="1:4" ht="17.25" customHeight="1">
      <c r="A23" s="906" t="s">
        <v>384</v>
      </c>
      <c r="B23" s="900">
        <v>89</v>
      </c>
      <c r="C23" s="682" t="s">
        <v>385</v>
      </c>
      <c r="D23" s="683"/>
    </row>
    <row r="24" spans="1:4" ht="17.25" customHeight="1">
      <c r="A24" s="907"/>
      <c r="B24" s="909"/>
      <c r="C24" s="684" t="s">
        <v>386</v>
      </c>
      <c r="D24" s="683"/>
    </row>
    <row r="25" spans="1:4" ht="17.25" customHeight="1">
      <c r="A25" s="907"/>
      <c r="B25" s="909"/>
      <c r="C25" s="684" t="s">
        <v>387</v>
      </c>
      <c r="D25" s="683"/>
    </row>
    <row r="26" spans="1:4" ht="17.25" customHeight="1" thickBot="1">
      <c r="A26" s="908"/>
      <c r="B26" s="910"/>
      <c r="C26" s="685" t="s">
        <v>388</v>
      </c>
      <c r="D26" s="683"/>
    </row>
    <row r="27" spans="1:4" ht="19.5" customHeight="1" thickTop="1" thickBot="1">
      <c r="A27" s="686" t="s">
        <v>389</v>
      </c>
      <c r="B27" s="687">
        <f>SUM(B7:B24)</f>
        <v>246</v>
      </c>
      <c r="C27" s="688"/>
      <c r="D27" s="676"/>
    </row>
    <row r="28" spans="1:4" ht="3.75" customHeight="1" thickTop="1"/>
    <row r="29" spans="1:4" ht="18" customHeight="1">
      <c r="A29" s="658" t="s">
        <v>390</v>
      </c>
    </row>
    <row r="30" spans="1:4" ht="1.5" customHeight="1" thickBot="1"/>
    <row r="31" spans="1:4" ht="21" customHeight="1" thickTop="1" thickBot="1">
      <c r="A31" s="689" t="s">
        <v>391</v>
      </c>
      <c r="B31" s="690" t="s">
        <v>350</v>
      </c>
      <c r="C31" s="671" t="s">
        <v>351</v>
      </c>
      <c r="D31" s="672"/>
    </row>
    <row r="32" spans="1:4" ht="17.25" customHeight="1">
      <c r="A32" s="899" t="s">
        <v>392</v>
      </c>
      <c r="B32" s="901">
        <v>260</v>
      </c>
      <c r="C32" s="691" t="s">
        <v>393</v>
      </c>
      <c r="D32" s="676"/>
    </row>
    <row r="33" spans="1:4" ht="17.25" customHeight="1">
      <c r="A33" s="899"/>
      <c r="B33" s="901"/>
      <c r="C33" s="691" t="s">
        <v>394</v>
      </c>
      <c r="D33" s="676"/>
    </row>
    <row r="34" spans="1:4" ht="17.25" customHeight="1">
      <c r="A34" s="911"/>
      <c r="B34" s="897"/>
      <c r="C34" s="692" t="s">
        <v>395</v>
      </c>
      <c r="D34" s="676"/>
    </row>
    <row r="35" spans="1:4" ht="17.25" customHeight="1">
      <c r="A35" s="693" t="s">
        <v>396</v>
      </c>
      <c r="B35" s="694">
        <v>2</v>
      </c>
      <c r="C35" s="695" t="s">
        <v>397</v>
      </c>
      <c r="D35" s="676"/>
    </row>
    <row r="36" spans="1:4" ht="17.25" customHeight="1" thickBot="1">
      <c r="A36" s="696" t="s">
        <v>398</v>
      </c>
      <c r="B36" s="697">
        <v>2</v>
      </c>
      <c r="C36" s="698" t="s">
        <v>399</v>
      </c>
      <c r="D36" s="676"/>
    </row>
    <row r="37" spans="1:4" ht="19.5" customHeight="1" thickBot="1">
      <c r="A37" s="699" t="s">
        <v>389</v>
      </c>
      <c r="B37" s="700">
        <f>SUM(B32:B36)</f>
        <v>264</v>
      </c>
      <c r="C37" s="688"/>
      <c r="D37" s="676"/>
    </row>
    <row r="38" spans="1:4" ht="8.25" customHeight="1" thickTop="1">
      <c r="A38" s="701"/>
      <c r="B38" s="701"/>
      <c r="C38" s="676"/>
      <c r="D38" s="676"/>
    </row>
    <row r="39" spans="1:4" ht="14.25" customHeight="1">
      <c r="A39" s="895" t="s">
        <v>400</v>
      </c>
      <c r="B39" s="895"/>
      <c r="C39" s="895"/>
      <c r="D39" s="702"/>
    </row>
    <row r="40" spans="1:4" ht="4.5" customHeight="1"/>
    <row r="41" spans="1:4" ht="4.5" customHeight="1" thickBot="1"/>
    <row r="42" spans="1:4" ht="21" customHeight="1" thickTop="1" thickBot="1">
      <c r="A42" s="703" t="s">
        <v>391</v>
      </c>
      <c r="B42" s="704" t="s">
        <v>350</v>
      </c>
      <c r="C42" s="671" t="s">
        <v>351</v>
      </c>
      <c r="D42" s="672"/>
    </row>
    <row r="43" spans="1:4" ht="17.25" customHeight="1">
      <c r="A43" s="705" t="s">
        <v>352</v>
      </c>
      <c r="B43" s="706">
        <v>1</v>
      </c>
      <c r="C43" s="707" t="s">
        <v>353</v>
      </c>
      <c r="D43" s="676"/>
    </row>
    <row r="44" spans="1:4" ht="17.25" customHeight="1">
      <c r="A44" s="708" t="s">
        <v>356</v>
      </c>
      <c r="B44" s="709">
        <v>10</v>
      </c>
      <c r="C44" s="679" t="s">
        <v>357</v>
      </c>
      <c r="D44" s="676"/>
    </row>
    <row r="45" spans="1:4" ht="17.25" hidden="1" customHeight="1">
      <c r="A45" s="680" t="s">
        <v>358</v>
      </c>
      <c r="B45" s="678">
        <v>0</v>
      </c>
      <c r="C45" s="679"/>
      <c r="D45" s="676"/>
    </row>
    <row r="46" spans="1:4" ht="13.5" hidden="1" customHeight="1">
      <c r="A46" s="677" t="s">
        <v>401</v>
      </c>
      <c r="B46" s="678">
        <v>0</v>
      </c>
      <c r="C46" s="679" t="s">
        <v>402</v>
      </c>
      <c r="D46" s="676"/>
    </row>
    <row r="47" spans="1:4" ht="17.25" customHeight="1">
      <c r="A47" s="710" t="s">
        <v>362</v>
      </c>
      <c r="B47" s="709">
        <v>1</v>
      </c>
      <c r="C47" s="679" t="s">
        <v>363</v>
      </c>
      <c r="D47" s="676"/>
    </row>
    <row r="48" spans="1:4" ht="17.25" hidden="1" customHeight="1">
      <c r="A48" s="708" t="s">
        <v>403</v>
      </c>
      <c r="B48" s="709">
        <v>0</v>
      </c>
      <c r="C48" s="679"/>
      <c r="D48" s="676"/>
    </row>
    <row r="49" spans="1:4" ht="17.25" customHeight="1">
      <c r="A49" s="708" t="s">
        <v>368</v>
      </c>
      <c r="B49" s="709">
        <v>13</v>
      </c>
      <c r="C49" s="679" t="s">
        <v>369</v>
      </c>
      <c r="D49" s="676"/>
    </row>
    <row r="50" spans="1:4" ht="17.25" customHeight="1">
      <c r="A50" s="708" t="s">
        <v>370</v>
      </c>
      <c r="B50" s="709">
        <v>2</v>
      </c>
      <c r="C50" s="679" t="s">
        <v>371</v>
      </c>
      <c r="D50" s="676"/>
    </row>
    <row r="51" spans="1:4" ht="17.25" customHeight="1">
      <c r="A51" s="708" t="s">
        <v>376</v>
      </c>
      <c r="B51" s="709">
        <v>1</v>
      </c>
      <c r="C51" s="679" t="s">
        <v>404</v>
      </c>
      <c r="D51" s="676"/>
    </row>
    <row r="52" spans="1:4" ht="17.25" customHeight="1">
      <c r="A52" s="708" t="s">
        <v>372</v>
      </c>
      <c r="B52" s="709">
        <v>13</v>
      </c>
      <c r="C52" s="679" t="s">
        <v>373</v>
      </c>
      <c r="D52" s="676"/>
    </row>
    <row r="53" spans="1:4" ht="17.25" customHeight="1">
      <c r="A53" s="708" t="s">
        <v>380</v>
      </c>
      <c r="B53" s="709">
        <v>63</v>
      </c>
      <c r="C53" s="679" t="s">
        <v>381</v>
      </c>
      <c r="D53" s="676"/>
    </row>
    <row r="54" spans="1:4" ht="17.25" customHeight="1">
      <c r="A54" s="708" t="s">
        <v>382</v>
      </c>
      <c r="B54" s="709">
        <v>28</v>
      </c>
      <c r="C54" s="679" t="s">
        <v>405</v>
      </c>
      <c r="D54" s="676"/>
    </row>
    <row r="55" spans="1:4" ht="17.25" customHeight="1">
      <c r="A55" s="896" t="s">
        <v>406</v>
      </c>
      <c r="B55" s="897">
        <v>42</v>
      </c>
      <c r="C55" s="711" t="s">
        <v>407</v>
      </c>
      <c r="D55" s="676"/>
    </row>
    <row r="56" spans="1:4" ht="17.25" customHeight="1">
      <c r="A56" s="896"/>
      <c r="B56" s="897"/>
      <c r="C56" s="692" t="s">
        <v>408</v>
      </c>
      <c r="D56" s="676"/>
    </row>
    <row r="57" spans="1:4">
      <c r="A57" s="898" t="s">
        <v>409</v>
      </c>
      <c r="B57" s="900">
        <v>7</v>
      </c>
      <c r="C57" s="902" t="s">
        <v>410</v>
      </c>
      <c r="D57" s="676"/>
    </row>
    <row r="58" spans="1:4">
      <c r="A58" s="899"/>
      <c r="B58" s="901"/>
      <c r="C58" s="903"/>
      <c r="D58" s="712"/>
    </row>
    <row r="59" spans="1:4" ht="17.25" customHeight="1" thickBot="1">
      <c r="A59" s="699" t="s">
        <v>22</v>
      </c>
      <c r="B59" s="700">
        <f>SUM(B43:B57)</f>
        <v>181</v>
      </c>
      <c r="C59" s="688"/>
      <c r="D59" s="676"/>
    </row>
    <row r="60" spans="1:4" ht="17.25" customHeight="1" thickTop="1"/>
    <row r="61" spans="1:4" ht="19.5" customHeight="1"/>
  </sheetData>
  <mergeCells count="12">
    <mergeCell ref="A2:C2"/>
    <mergeCell ref="A3:C3"/>
    <mergeCell ref="A23:A26"/>
    <mergeCell ref="B23:B26"/>
    <mergeCell ref="A32:A34"/>
    <mergeCell ref="B32:B34"/>
    <mergeCell ref="A39:C39"/>
    <mergeCell ref="A55:A56"/>
    <mergeCell ref="B55:B56"/>
    <mergeCell ref="A57:A58"/>
    <mergeCell ref="B57:B58"/>
    <mergeCell ref="C57:C58"/>
  </mergeCells>
  <phoneticPr fontId="3"/>
  <printOptions horizontalCentered="1"/>
  <pageMargins left="0.98425196850393704" right="0.78740157480314965" top="0.94488188976377963" bottom="0.9055118110236221" header="0.19685039370078741" footer="0.39370078740157483"/>
  <pageSetup paperSize="9" scale="81" orientation="portrait" r:id="rId1"/>
  <headerFooter alignWithMargins="0">
    <oddFooter>&amp;C&amp;"ＭＳ ゴシック,標準"&amp;15 128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0662-6FD4-4066-A16F-9199E1D6A4A5}">
  <dimension ref="A1:IV90"/>
  <sheetViews>
    <sheetView view="pageBreakPreview" zoomScale="90" zoomScaleNormal="100" zoomScaleSheetLayoutView="90" workbookViewId="0">
      <pane xSplit="3" ySplit="7" topLeftCell="D37" activePane="bottomRight" state="frozen"/>
      <selection pane="topRight" activeCell="D1" sqref="D1"/>
      <selection pane="bottomLeft" activeCell="A8" sqref="A8"/>
      <selection pane="bottomRight" activeCell="H10" sqref="H10"/>
    </sheetView>
  </sheetViews>
  <sheetFormatPr defaultColWidth="12" defaultRowHeight="14"/>
  <cols>
    <col min="1" max="1" width="4.453125" style="22" customWidth="1"/>
    <col min="2" max="2" width="13.453125" style="22" customWidth="1"/>
    <col min="3" max="3" width="8.6328125" style="22" customWidth="1"/>
    <col min="4" max="12" width="7.7265625" style="22" customWidth="1"/>
    <col min="13" max="13" width="7.6328125" style="22" customWidth="1"/>
    <col min="14" max="14" width="4.453125" style="22" customWidth="1"/>
    <col min="15" max="15" width="13.453125" style="22" customWidth="1"/>
    <col min="16" max="16" width="7.7265625" style="22" customWidth="1"/>
    <col min="17" max="17" width="7.6328125" style="22" customWidth="1"/>
    <col min="18" max="26" width="7.7265625" style="22" customWidth="1"/>
    <col min="27" max="27" width="2.453125" style="22" customWidth="1"/>
    <col min="28" max="258" width="12" style="22"/>
    <col min="259" max="259" width="4.453125" style="22" customWidth="1"/>
    <col min="260" max="260" width="13.453125" style="22" customWidth="1"/>
    <col min="261" max="261" width="8.6328125" style="22" customWidth="1"/>
    <col min="262" max="270" width="7.7265625" style="22" customWidth="1"/>
    <col min="271" max="271" width="7.6328125" style="22" customWidth="1"/>
    <col min="272" max="272" width="4.453125" style="22" customWidth="1"/>
    <col min="273" max="273" width="13.453125" style="22" customWidth="1"/>
    <col min="274" max="274" width="7.7265625" style="22" customWidth="1"/>
    <col min="275" max="275" width="7.6328125" style="22" customWidth="1"/>
    <col min="276" max="284" width="7.7265625" style="22" customWidth="1"/>
    <col min="285" max="514" width="12" style="22"/>
    <col min="515" max="515" width="4.453125" style="22" customWidth="1"/>
    <col min="516" max="516" width="13.453125" style="22" customWidth="1"/>
    <col min="517" max="517" width="8.6328125" style="22" customWidth="1"/>
    <col min="518" max="526" width="7.7265625" style="22" customWidth="1"/>
    <col min="527" max="527" width="7.6328125" style="22" customWidth="1"/>
    <col min="528" max="528" width="4.453125" style="22" customWidth="1"/>
    <col min="529" max="529" width="13.453125" style="22" customWidth="1"/>
    <col min="530" max="530" width="7.7265625" style="22" customWidth="1"/>
    <col min="531" max="531" width="7.6328125" style="22" customWidth="1"/>
    <col min="532" max="540" width="7.7265625" style="22" customWidth="1"/>
    <col min="541" max="770" width="12" style="22"/>
    <col min="771" max="771" width="4.453125" style="22" customWidth="1"/>
    <col min="772" max="772" width="13.453125" style="22" customWidth="1"/>
    <col min="773" max="773" width="8.6328125" style="22" customWidth="1"/>
    <col min="774" max="782" width="7.7265625" style="22" customWidth="1"/>
    <col min="783" max="783" width="7.6328125" style="22" customWidth="1"/>
    <col min="784" max="784" width="4.453125" style="22" customWidth="1"/>
    <col min="785" max="785" width="13.453125" style="22" customWidth="1"/>
    <col min="786" max="786" width="7.7265625" style="22" customWidth="1"/>
    <col min="787" max="787" width="7.6328125" style="22" customWidth="1"/>
    <col min="788" max="796" width="7.7265625" style="22" customWidth="1"/>
    <col min="797" max="1026" width="12" style="22"/>
    <col min="1027" max="1027" width="4.453125" style="22" customWidth="1"/>
    <col min="1028" max="1028" width="13.453125" style="22" customWidth="1"/>
    <col min="1029" max="1029" width="8.6328125" style="22" customWidth="1"/>
    <col min="1030" max="1038" width="7.7265625" style="22" customWidth="1"/>
    <col min="1039" max="1039" width="7.6328125" style="22" customWidth="1"/>
    <col min="1040" max="1040" width="4.453125" style="22" customWidth="1"/>
    <col min="1041" max="1041" width="13.453125" style="22" customWidth="1"/>
    <col min="1042" max="1042" width="7.7265625" style="22" customWidth="1"/>
    <col min="1043" max="1043" width="7.6328125" style="22" customWidth="1"/>
    <col min="1044" max="1052" width="7.7265625" style="22" customWidth="1"/>
    <col min="1053" max="1282" width="12" style="22"/>
    <col min="1283" max="1283" width="4.453125" style="22" customWidth="1"/>
    <col min="1284" max="1284" width="13.453125" style="22" customWidth="1"/>
    <col min="1285" max="1285" width="8.6328125" style="22" customWidth="1"/>
    <col min="1286" max="1294" width="7.7265625" style="22" customWidth="1"/>
    <col min="1295" max="1295" width="7.6328125" style="22" customWidth="1"/>
    <col min="1296" max="1296" width="4.453125" style="22" customWidth="1"/>
    <col min="1297" max="1297" width="13.453125" style="22" customWidth="1"/>
    <col min="1298" max="1298" width="7.7265625" style="22" customWidth="1"/>
    <col min="1299" max="1299" width="7.6328125" style="22" customWidth="1"/>
    <col min="1300" max="1308" width="7.7265625" style="22" customWidth="1"/>
    <col min="1309" max="1538" width="12" style="22"/>
    <col min="1539" max="1539" width="4.453125" style="22" customWidth="1"/>
    <col min="1540" max="1540" width="13.453125" style="22" customWidth="1"/>
    <col min="1541" max="1541" width="8.6328125" style="22" customWidth="1"/>
    <col min="1542" max="1550" width="7.7265625" style="22" customWidth="1"/>
    <col min="1551" max="1551" width="7.6328125" style="22" customWidth="1"/>
    <col min="1552" max="1552" width="4.453125" style="22" customWidth="1"/>
    <col min="1553" max="1553" width="13.453125" style="22" customWidth="1"/>
    <col min="1554" max="1554" width="7.7265625" style="22" customWidth="1"/>
    <col min="1555" max="1555" width="7.6328125" style="22" customWidth="1"/>
    <col min="1556" max="1564" width="7.7265625" style="22" customWidth="1"/>
    <col min="1565" max="1794" width="12" style="22"/>
    <col min="1795" max="1795" width="4.453125" style="22" customWidth="1"/>
    <col min="1796" max="1796" width="13.453125" style="22" customWidth="1"/>
    <col min="1797" max="1797" width="8.6328125" style="22" customWidth="1"/>
    <col min="1798" max="1806" width="7.7265625" style="22" customWidth="1"/>
    <col min="1807" max="1807" width="7.6328125" style="22" customWidth="1"/>
    <col min="1808" max="1808" width="4.453125" style="22" customWidth="1"/>
    <col min="1809" max="1809" width="13.453125" style="22" customWidth="1"/>
    <col min="1810" max="1810" width="7.7265625" style="22" customWidth="1"/>
    <col min="1811" max="1811" width="7.6328125" style="22" customWidth="1"/>
    <col min="1812" max="1820" width="7.7265625" style="22" customWidth="1"/>
    <col min="1821" max="2050" width="12" style="22"/>
    <col min="2051" max="2051" width="4.453125" style="22" customWidth="1"/>
    <col min="2052" max="2052" width="13.453125" style="22" customWidth="1"/>
    <col min="2053" max="2053" width="8.6328125" style="22" customWidth="1"/>
    <col min="2054" max="2062" width="7.7265625" style="22" customWidth="1"/>
    <col min="2063" max="2063" width="7.6328125" style="22" customWidth="1"/>
    <col min="2064" max="2064" width="4.453125" style="22" customWidth="1"/>
    <col min="2065" max="2065" width="13.453125" style="22" customWidth="1"/>
    <col min="2066" max="2066" width="7.7265625" style="22" customWidth="1"/>
    <col min="2067" max="2067" width="7.6328125" style="22" customWidth="1"/>
    <col min="2068" max="2076" width="7.7265625" style="22" customWidth="1"/>
    <col min="2077" max="2306" width="12" style="22"/>
    <col min="2307" max="2307" width="4.453125" style="22" customWidth="1"/>
    <col min="2308" max="2308" width="13.453125" style="22" customWidth="1"/>
    <col min="2309" max="2309" width="8.6328125" style="22" customWidth="1"/>
    <col min="2310" max="2318" width="7.7265625" style="22" customWidth="1"/>
    <col min="2319" max="2319" width="7.6328125" style="22" customWidth="1"/>
    <col min="2320" max="2320" width="4.453125" style="22" customWidth="1"/>
    <col min="2321" max="2321" width="13.453125" style="22" customWidth="1"/>
    <col min="2322" max="2322" width="7.7265625" style="22" customWidth="1"/>
    <col min="2323" max="2323" width="7.6328125" style="22" customWidth="1"/>
    <col min="2324" max="2332" width="7.7265625" style="22" customWidth="1"/>
    <col min="2333" max="2562" width="12" style="22"/>
    <col min="2563" max="2563" width="4.453125" style="22" customWidth="1"/>
    <col min="2564" max="2564" width="13.453125" style="22" customWidth="1"/>
    <col min="2565" max="2565" width="8.6328125" style="22" customWidth="1"/>
    <col min="2566" max="2574" width="7.7265625" style="22" customWidth="1"/>
    <col min="2575" max="2575" width="7.6328125" style="22" customWidth="1"/>
    <col min="2576" max="2576" width="4.453125" style="22" customWidth="1"/>
    <col min="2577" max="2577" width="13.453125" style="22" customWidth="1"/>
    <col min="2578" max="2578" width="7.7265625" style="22" customWidth="1"/>
    <col min="2579" max="2579" width="7.6328125" style="22" customWidth="1"/>
    <col min="2580" max="2588" width="7.7265625" style="22" customWidth="1"/>
    <col min="2589" max="2818" width="12" style="22"/>
    <col min="2819" max="2819" width="4.453125" style="22" customWidth="1"/>
    <col min="2820" max="2820" width="13.453125" style="22" customWidth="1"/>
    <col min="2821" max="2821" width="8.6328125" style="22" customWidth="1"/>
    <col min="2822" max="2830" width="7.7265625" style="22" customWidth="1"/>
    <col min="2831" max="2831" width="7.6328125" style="22" customWidth="1"/>
    <col min="2832" max="2832" width="4.453125" style="22" customWidth="1"/>
    <col min="2833" max="2833" width="13.453125" style="22" customWidth="1"/>
    <col min="2834" max="2834" width="7.7265625" style="22" customWidth="1"/>
    <col min="2835" max="2835" width="7.6328125" style="22" customWidth="1"/>
    <col min="2836" max="2844" width="7.7265625" style="22" customWidth="1"/>
    <col min="2845" max="3074" width="12" style="22"/>
    <col min="3075" max="3075" width="4.453125" style="22" customWidth="1"/>
    <col min="3076" max="3076" width="13.453125" style="22" customWidth="1"/>
    <col min="3077" max="3077" width="8.6328125" style="22" customWidth="1"/>
    <col min="3078" max="3086" width="7.7265625" style="22" customWidth="1"/>
    <col min="3087" max="3087" width="7.6328125" style="22" customWidth="1"/>
    <col min="3088" max="3088" width="4.453125" style="22" customWidth="1"/>
    <col min="3089" max="3089" width="13.453125" style="22" customWidth="1"/>
    <col min="3090" max="3090" width="7.7265625" style="22" customWidth="1"/>
    <col min="3091" max="3091" width="7.6328125" style="22" customWidth="1"/>
    <col min="3092" max="3100" width="7.7265625" style="22" customWidth="1"/>
    <col min="3101" max="3330" width="12" style="22"/>
    <col min="3331" max="3331" width="4.453125" style="22" customWidth="1"/>
    <col min="3332" max="3332" width="13.453125" style="22" customWidth="1"/>
    <col min="3333" max="3333" width="8.6328125" style="22" customWidth="1"/>
    <col min="3334" max="3342" width="7.7265625" style="22" customWidth="1"/>
    <col min="3343" max="3343" width="7.6328125" style="22" customWidth="1"/>
    <col min="3344" max="3344" width="4.453125" style="22" customWidth="1"/>
    <col min="3345" max="3345" width="13.453125" style="22" customWidth="1"/>
    <col min="3346" max="3346" width="7.7265625" style="22" customWidth="1"/>
    <col min="3347" max="3347" width="7.6328125" style="22" customWidth="1"/>
    <col min="3348" max="3356" width="7.7265625" style="22" customWidth="1"/>
    <col min="3357" max="3586" width="12" style="22"/>
    <col min="3587" max="3587" width="4.453125" style="22" customWidth="1"/>
    <col min="3588" max="3588" width="13.453125" style="22" customWidth="1"/>
    <col min="3589" max="3589" width="8.6328125" style="22" customWidth="1"/>
    <col min="3590" max="3598" width="7.7265625" style="22" customWidth="1"/>
    <col min="3599" max="3599" width="7.6328125" style="22" customWidth="1"/>
    <col min="3600" max="3600" width="4.453125" style="22" customWidth="1"/>
    <col min="3601" max="3601" width="13.453125" style="22" customWidth="1"/>
    <col min="3602" max="3602" width="7.7265625" style="22" customWidth="1"/>
    <col min="3603" max="3603" width="7.6328125" style="22" customWidth="1"/>
    <col min="3604" max="3612" width="7.7265625" style="22" customWidth="1"/>
    <col min="3613" max="3842" width="12" style="22"/>
    <col min="3843" max="3843" width="4.453125" style="22" customWidth="1"/>
    <col min="3844" max="3844" width="13.453125" style="22" customWidth="1"/>
    <col min="3845" max="3845" width="8.6328125" style="22" customWidth="1"/>
    <col min="3846" max="3854" width="7.7265625" style="22" customWidth="1"/>
    <col min="3855" max="3855" width="7.6328125" style="22" customWidth="1"/>
    <col min="3856" max="3856" width="4.453125" style="22" customWidth="1"/>
    <col min="3857" max="3857" width="13.453125" style="22" customWidth="1"/>
    <col min="3858" max="3858" width="7.7265625" style="22" customWidth="1"/>
    <col min="3859" max="3859" width="7.6328125" style="22" customWidth="1"/>
    <col min="3860" max="3868" width="7.7265625" style="22" customWidth="1"/>
    <col min="3869" max="4098" width="12" style="22"/>
    <col min="4099" max="4099" width="4.453125" style="22" customWidth="1"/>
    <col min="4100" max="4100" width="13.453125" style="22" customWidth="1"/>
    <col min="4101" max="4101" width="8.6328125" style="22" customWidth="1"/>
    <col min="4102" max="4110" width="7.7265625" style="22" customWidth="1"/>
    <col min="4111" max="4111" width="7.6328125" style="22" customWidth="1"/>
    <col min="4112" max="4112" width="4.453125" style="22" customWidth="1"/>
    <col min="4113" max="4113" width="13.453125" style="22" customWidth="1"/>
    <col min="4114" max="4114" width="7.7265625" style="22" customWidth="1"/>
    <col min="4115" max="4115" width="7.6328125" style="22" customWidth="1"/>
    <col min="4116" max="4124" width="7.7265625" style="22" customWidth="1"/>
    <col min="4125" max="4354" width="12" style="22"/>
    <col min="4355" max="4355" width="4.453125" style="22" customWidth="1"/>
    <col min="4356" max="4356" width="13.453125" style="22" customWidth="1"/>
    <col min="4357" max="4357" width="8.6328125" style="22" customWidth="1"/>
    <col min="4358" max="4366" width="7.7265625" style="22" customWidth="1"/>
    <col min="4367" max="4367" width="7.6328125" style="22" customWidth="1"/>
    <col min="4368" max="4368" width="4.453125" style="22" customWidth="1"/>
    <col min="4369" max="4369" width="13.453125" style="22" customWidth="1"/>
    <col min="4370" max="4370" width="7.7265625" style="22" customWidth="1"/>
    <col min="4371" max="4371" width="7.6328125" style="22" customWidth="1"/>
    <col min="4372" max="4380" width="7.7265625" style="22" customWidth="1"/>
    <col min="4381" max="4610" width="12" style="22"/>
    <col min="4611" max="4611" width="4.453125" style="22" customWidth="1"/>
    <col min="4612" max="4612" width="13.453125" style="22" customWidth="1"/>
    <col min="4613" max="4613" width="8.6328125" style="22" customWidth="1"/>
    <col min="4614" max="4622" width="7.7265625" style="22" customWidth="1"/>
    <col min="4623" max="4623" width="7.6328125" style="22" customWidth="1"/>
    <col min="4624" max="4624" width="4.453125" style="22" customWidth="1"/>
    <col min="4625" max="4625" width="13.453125" style="22" customWidth="1"/>
    <col min="4626" max="4626" width="7.7265625" style="22" customWidth="1"/>
    <col min="4627" max="4627" width="7.6328125" style="22" customWidth="1"/>
    <col min="4628" max="4636" width="7.7265625" style="22" customWidth="1"/>
    <col min="4637" max="4866" width="12" style="22"/>
    <col min="4867" max="4867" width="4.453125" style="22" customWidth="1"/>
    <col min="4868" max="4868" width="13.453125" style="22" customWidth="1"/>
    <col min="4869" max="4869" width="8.6328125" style="22" customWidth="1"/>
    <col min="4870" max="4878" width="7.7265625" style="22" customWidth="1"/>
    <col min="4879" max="4879" width="7.6328125" style="22" customWidth="1"/>
    <col min="4880" max="4880" width="4.453125" style="22" customWidth="1"/>
    <col min="4881" max="4881" width="13.453125" style="22" customWidth="1"/>
    <col min="4882" max="4882" width="7.7265625" style="22" customWidth="1"/>
    <col min="4883" max="4883" width="7.6328125" style="22" customWidth="1"/>
    <col min="4884" max="4892" width="7.7265625" style="22" customWidth="1"/>
    <col min="4893" max="5122" width="12" style="22"/>
    <col min="5123" max="5123" width="4.453125" style="22" customWidth="1"/>
    <col min="5124" max="5124" width="13.453125" style="22" customWidth="1"/>
    <col min="5125" max="5125" width="8.6328125" style="22" customWidth="1"/>
    <col min="5126" max="5134" width="7.7265625" style="22" customWidth="1"/>
    <col min="5135" max="5135" width="7.6328125" style="22" customWidth="1"/>
    <col min="5136" max="5136" width="4.453125" style="22" customWidth="1"/>
    <col min="5137" max="5137" width="13.453125" style="22" customWidth="1"/>
    <col min="5138" max="5138" width="7.7265625" style="22" customWidth="1"/>
    <col min="5139" max="5139" width="7.6328125" style="22" customWidth="1"/>
    <col min="5140" max="5148" width="7.7265625" style="22" customWidth="1"/>
    <col min="5149" max="5378" width="12" style="22"/>
    <col min="5379" max="5379" width="4.453125" style="22" customWidth="1"/>
    <col min="5380" max="5380" width="13.453125" style="22" customWidth="1"/>
    <col min="5381" max="5381" width="8.6328125" style="22" customWidth="1"/>
    <col min="5382" max="5390" width="7.7265625" style="22" customWidth="1"/>
    <col min="5391" max="5391" width="7.6328125" style="22" customWidth="1"/>
    <col min="5392" max="5392" width="4.453125" style="22" customWidth="1"/>
    <col min="5393" max="5393" width="13.453125" style="22" customWidth="1"/>
    <col min="5394" max="5394" width="7.7265625" style="22" customWidth="1"/>
    <col min="5395" max="5395" width="7.6328125" style="22" customWidth="1"/>
    <col min="5396" max="5404" width="7.7265625" style="22" customWidth="1"/>
    <col min="5405" max="5634" width="12" style="22"/>
    <col min="5635" max="5635" width="4.453125" style="22" customWidth="1"/>
    <col min="5636" max="5636" width="13.453125" style="22" customWidth="1"/>
    <col min="5637" max="5637" width="8.6328125" style="22" customWidth="1"/>
    <col min="5638" max="5646" width="7.7265625" style="22" customWidth="1"/>
    <col min="5647" max="5647" width="7.6328125" style="22" customWidth="1"/>
    <col min="5648" max="5648" width="4.453125" style="22" customWidth="1"/>
    <col min="5649" max="5649" width="13.453125" style="22" customWidth="1"/>
    <col min="5650" max="5650" width="7.7265625" style="22" customWidth="1"/>
    <col min="5651" max="5651" width="7.6328125" style="22" customWidth="1"/>
    <col min="5652" max="5660" width="7.7265625" style="22" customWidth="1"/>
    <col min="5661" max="5890" width="12" style="22"/>
    <col min="5891" max="5891" width="4.453125" style="22" customWidth="1"/>
    <col min="5892" max="5892" width="13.453125" style="22" customWidth="1"/>
    <col min="5893" max="5893" width="8.6328125" style="22" customWidth="1"/>
    <col min="5894" max="5902" width="7.7265625" style="22" customWidth="1"/>
    <col min="5903" max="5903" width="7.6328125" style="22" customWidth="1"/>
    <col min="5904" max="5904" width="4.453125" style="22" customWidth="1"/>
    <col min="5905" max="5905" width="13.453125" style="22" customWidth="1"/>
    <col min="5906" max="5906" width="7.7265625" style="22" customWidth="1"/>
    <col min="5907" max="5907" width="7.6328125" style="22" customWidth="1"/>
    <col min="5908" max="5916" width="7.7265625" style="22" customWidth="1"/>
    <col min="5917" max="6146" width="12" style="22"/>
    <col min="6147" max="6147" width="4.453125" style="22" customWidth="1"/>
    <col min="6148" max="6148" width="13.453125" style="22" customWidth="1"/>
    <col min="6149" max="6149" width="8.6328125" style="22" customWidth="1"/>
    <col min="6150" max="6158" width="7.7265625" style="22" customWidth="1"/>
    <col min="6159" max="6159" width="7.6328125" style="22" customWidth="1"/>
    <col min="6160" max="6160" width="4.453125" style="22" customWidth="1"/>
    <col min="6161" max="6161" width="13.453125" style="22" customWidth="1"/>
    <col min="6162" max="6162" width="7.7265625" style="22" customWidth="1"/>
    <col min="6163" max="6163" width="7.6328125" style="22" customWidth="1"/>
    <col min="6164" max="6172" width="7.7265625" style="22" customWidth="1"/>
    <col min="6173" max="6402" width="12" style="22"/>
    <col min="6403" max="6403" width="4.453125" style="22" customWidth="1"/>
    <col min="6404" max="6404" width="13.453125" style="22" customWidth="1"/>
    <col min="6405" max="6405" width="8.6328125" style="22" customWidth="1"/>
    <col min="6406" max="6414" width="7.7265625" style="22" customWidth="1"/>
    <col min="6415" max="6415" width="7.6328125" style="22" customWidth="1"/>
    <col min="6416" max="6416" width="4.453125" style="22" customWidth="1"/>
    <col min="6417" max="6417" width="13.453125" style="22" customWidth="1"/>
    <col min="6418" max="6418" width="7.7265625" style="22" customWidth="1"/>
    <col min="6419" max="6419" width="7.6328125" style="22" customWidth="1"/>
    <col min="6420" max="6428" width="7.7265625" style="22" customWidth="1"/>
    <col min="6429" max="6658" width="12" style="22"/>
    <col min="6659" max="6659" width="4.453125" style="22" customWidth="1"/>
    <col min="6660" max="6660" width="13.453125" style="22" customWidth="1"/>
    <col min="6661" max="6661" width="8.6328125" style="22" customWidth="1"/>
    <col min="6662" max="6670" width="7.7265625" style="22" customWidth="1"/>
    <col min="6671" max="6671" width="7.6328125" style="22" customWidth="1"/>
    <col min="6672" max="6672" width="4.453125" style="22" customWidth="1"/>
    <col min="6673" max="6673" width="13.453125" style="22" customWidth="1"/>
    <col min="6674" max="6674" width="7.7265625" style="22" customWidth="1"/>
    <col min="6675" max="6675" width="7.6328125" style="22" customWidth="1"/>
    <col min="6676" max="6684" width="7.7265625" style="22" customWidth="1"/>
    <col min="6685" max="6914" width="12" style="22"/>
    <col min="6915" max="6915" width="4.453125" style="22" customWidth="1"/>
    <col min="6916" max="6916" width="13.453125" style="22" customWidth="1"/>
    <col min="6917" max="6917" width="8.6328125" style="22" customWidth="1"/>
    <col min="6918" max="6926" width="7.7265625" style="22" customWidth="1"/>
    <col min="6927" max="6927" width="7.6328125" style="22" customWidth="1"/>
    <col min="6928" max="6928" width="4.453125" style="22" customWidth="1"/>
    <col min="6929" max="6929" width="13.453125" style="22" customWidth="1"/>
    <col min="6930" max="6930" width="7.7265625" style="22" customWidth="1"/>
    <col min="6931" max="6931" width="7.6328125" style="22" customWidth="1"/>
    <col min="6932" max="6940" width="7.7265625" style="22" customWidth="1"/>
    <col min="6941" max="7170" width="12" style="22"/>
    <col min="7171" max="7171" width="4.453125" style="22" customWidth="1"/>
    <col min="7172" max="7172" width="13.453125" style="22" customWidth="1"/>
    <col min="7173" max="7173" width="8.6328125" style="22" customWidth="1"/>
    <col min="7174" max="7182" width="7.7265625" style="22" customWidth="1"/>
    <col min="7183" max="7183" width="7.6328125" style="22" customWidth="1"/>
    <col min="7184" max="7184" width="4.453125" style="22" customWidth="1"/>
    <col min="7185" max="7185" width="13.453125" style="22" customWidth="1"/>
    <col min="7186" max="7186" width="7.7265625" style="22" customWidth="1"/>
    <col min="7187" max="7187" width="7.6328125" style="22" customWidth="1"/>
    <col min="7188" max="7196" width="7.7265625" style="22" customWidth="1"/>
    <col min="7197" max="7426" width="12" style="22"/>
    <col min="7427" max="7427" width="4.453125" style="22" customWidth="1"/>
    <col min="7428" max="7428" width="13.453125" style="22" customWidth="1"/>
    <col min="7429" max="7429" width="8.6328125" style="22" customWidth="1"/>
    <col min="7430" max="7438" width="7.7265625" style="22" customWidth="1"/>
    <col min="7439" max="7439" width="7.6328125" style="22" customWidth="1"/>
    <col min="7440" max="7440" width="4.453125" style="22" customWidth="1"/>
    <col min="7441" max="7441" width="13.453125" style="22" customWidth="1"/>
    <col min="7442" max="7442" width="7.7265625" style="22" customWidth="1"/>
    <col min="7443" max="7443" width="7.6328125" style="22" customWidth="1"/>
    <col min="7444" max="7452" width="7.7265625" style="22" customWidth="1"/>
    <col min="7453" max="7682" width="12" style="22"/>
    <col min="7683" max="7683" width="4.453125" style="22" customWidth="1"/>
    <col min="7684" max="7684" width="13.453125" style="22" customWidth="1"/>
    <col min="7685" max="7685" width="8.6328125" style="22" customWidth="1"/>
    <col min="7686" max="7694" width="7.7265625" style="22" customWidth="1"/>
    <col min="7695" max="7695" width="7.6328125" style="22" customWidth="1"/>
    <col min="7696" max="7696" width="4.453125" style="22" customWidth="1"/>
    <col min="7697" max="7697" width="13.453125" style="22" customWidth="1"/>
    <col min="7698" max="7698" width="7.7265625" style="22" customWidth="1"/>
    <col min="7699" max="7699" width="7.6328125" style="22" customWidth="1"/>
    <col min="7700" max="7708" width="7.7265625" style="22" customWidth="1"/>
    <col min="7709" max="7938" width="12" style="22"/>
    <col min="7939" max="7939" width="4.453125" style="22" customWidth="1"/>
    <col min="7940" max="7940" width="13.453125" style="22" customWidth="1"/>
    <col min="7941" max="7941" width="8.6328125" style="22" customWidth="1"/>
    <col min="7942" max="7950" width="7.7265625" style="22" customWidth="1"/>
    <col min="7951" max="7951" width="7.6328125" style="22" customWidth="1"/>
    <col min="7952" max="7952" width="4.453125" style="22" customWidth="1"/>
    <col min="7953" max="7953" width="13.453125" style="22" customWidth="1"/>
    <col min="7954" max="7954" width="7.7265625" style="22" customWidth="1"/>
    <col min="7955" max="7955" width="7.6328125" style="22" customWidth="1"/>
    <col min="7956" max="7964" width="7.7265625" style="22" customWidth="1"/>
    <col min="7965" max="8194" width="12" style="22"/>
    <col min="8195" max="8195" width="4.453125" style="22" customWidth="1"/>
    <col min="8196" max="8196" width="13.453125" style="22" customWidth="1"/>
    <col min="8197" max="8197" width="8.6328125" style="22" customWidth="1"/>
    <col min="8198" max="8206" width="7.7265625" style="22" customWidth="1"/>
    <col min="8207" max="8207" width="7.6328125" style="22" customWidth="1"/>
    <col min="8208" max="8208" width="4.453125" style="22" customWidth="1"/>
    <col min="8209" max="8209" width="13.453125" style="22" customWidth="1"/>
    <col min="8210" max="8210" width="7.7265625" style="22" customWidth="1"/>
    <col min="8211" max="8211" width="7.6328125" style="22" customWidth="1"/>
    <col min="8212" max="8220" width="7.7265625" style="22" customWidth="1"/>
    <col min="8221" max="8450" width="12" style="22"/>
    <col min="8451" max="8451" width="4.453125" style="22" customWidth="1"/>
    <col min="8452" max="8452" width="13.453125" style="22" customWidth="1"/>
    <col min="8453" max="8453" width="8.6328125" style="22" customWidth="1"/>
    <col min="8454" max="8462" width="7.7265625" style="22" customWidth="1"/>
    <col min="8463" max="8463" width="7.6328125" style="22" customWidth="1"/>
    <col min="8464" max="8464" width="4.453125" style="22" customWidth="1"/>
    <col min="8465" max="8465" width="13.453125" style="22" customWidth="1"/>
    <col min="8466" max="8466" width="7.7265625" style="22" customWidth="1"/>
    <col min="8467" max="8467" width="7.6328125" style="22" customWidth="1"/>
    <col min="8468" max="8476" width="7.7265625" style="22" customWidth="1"/>
    <col min="8477" max="8706" width="12" style="22"/>
    <col min="8707" max="8707" width="4.453125" style="22" customWidth="1"/>
    <col min="8708" max="8708" width="13.453125" style="22" customWidth="1"/>
    <col min="8709" max="8709" width="8.6328125" style="22" customWidth="1"/>
    <col min="8710" max="8718" width="7.7265625" style="22" customWidth="1"/>
    <col min="8719" max="8719" width="7.6328125" style="22" customWidth="1"/>
    <col min="8720" max="8720" width="4.453125" style="22" customWidth="1"/>
    <col min="8721" max="8721" width="13.453125" style="22" customWidth="1"/>
    <col min="8722" max="8722" width="7.7265625" style="22" customWidth="1"/>
    <col min="8723" max="8723" width="7.6328125" style="22" customWidth="1"/>
    <col min="8724" max="8732" width="7.7265625" style="22" customWidth="1"/>
    <col min="8733" max="8962" width="12" style="22"/>
    <col min="8963" max="8963" width="4.453125" style="22" customWidth="1"/>
    <col min="8964" max="8964" width="13.453125" style="22" customWidth="1"/>
    <col min="8965" max="8965" width="8.6328125" style="22" customWidth="1"/>
    <col min="8966" max="8974" width="7.7265625" style="22" customWidth="1"/>
    <col min="8975" max="8975" width="7.6328125" style="22" customWidth="1"/>
    <col min="8976" max="8976" width="4.453125" style="22" customWidth="1"/>
    <col min="8977" max="8977" width="13.453125" style="22" customWidth="1"/>
    <col min="8978" max="8978" width="7.7265625" style="22" customWidth="1"/>
    <col min="8979" max="8979" width="7.6328125" style="22" customWidth="1"/>
    <col min="8980" max="8988" width="7.7265625" style="22" customWidth="1"/>
    <col min="8989" max="9218" width="12" style="22"/>
    <col min="9219" max="9219" width="4.453125" style="22" customWidth="1"/>
    <col min="9220" max="9220" width="13.453125" style="22" customWidth="1"/>
    <col min="9221" max="9221" width="8.6328125" style="22" customWidth="1"/>
    <col min="9222" max="9230" width="7.7265625" style="22" customWidth="1"/>
    <col min="9231" max="9231" width="7.6328125" style="22" customWidth="1"/>
    <col min="9232" max="9232" width="4.453125" style="22" customWidth="1"/>
    <col min="9233" max="9233" width="13.453125" style="22" customWidth="1"/>
    <col min="9234" max="9234" width="7.7265625" style="22" customWidth="1"/>
    <col min="9235" max="9235" width="7.6328125" style="22" customWidth="1"/>
    <col min="9236" max="9244" width="7.7265625" style="22" customWidth="1"/>
    <col min="9245" max="9474" width="12" style="22"/>
    <col min="9475" max="9475" width="4.453125" style="22" customWidth="1"/>
    <col min="9476" max="9476" width="13.453125" style="22" customWidth="1"/>
    <col min="9477" max="9477" width="8.6328125" style="22" customWidth="1"/>
    <col min="9478" max="9486" width="7.7265625" style="22" customWidth="1"/>
    <col min="9487" max="9487" width="7.6328125" style="22" customWidth="1"/>
    <col min="9488" max="9488" width="4.453125" style="22" customWidth="1"/>
    <col min="9489" max="9489" width="13.453125" style="22" customWidth="1"/>
    <col min="9490" max="9490" width="7.7265625" style="22" customWidth="1"/>
    <col min="9491" max="9491" width="7.6328125" style="22" customWidth="1"/>
    <col min="9492" max="9500" width="7.7265625" style="22" customWidth="1"/>
    <col min="9501" max="9730" width="12" style="22"/>
    <col min="9731" max="9731" width="4.453125" style="22" customWidth="1"/>
    <col min="9732" max="9732" width="13.453125" style="22" customWidth="1"/>
    <col min="9733" max="9733" width="8.6328125" style="22" customWidth="1"/>
    <col min="9734" max="9742" width="7.7265625" style="22" customWidth="1"/>
    <col min="9743" max="9743" width="7.6328125" style="22" customWidth="1"/>
    <col min="9744" max="9744" width="4.453125" style="22" customWidth="1"/>
    <col min="9745" max="9745" width="13.453125" style="22" customWidth="1"/>
    <col min="9746" max="9746" width="7.7265625" style="22" customWidth="1"/>
    <col min="9747" max="9747" width="7.6328125" style="22" customWidth="1"/>
    <col min="9748" max="9756" width="7.7265625" style="22" customWidth="1"/>
    <col min="9757" max="9986" width="12" style="22"/>
    <col min="9987" max="9987" width="4.453125" style="22" customWidth="1"/>
    <col min="9988" max="9988" width="13.453125" style="22" customWidth="1"/>
    <col min="9989" max="9989" width="8.6328125" style="22" customWidth="1"/>
    <col min="9990" max="9998" width="7.7265625" style="22" customWidth="1"/>
    <col min="9999" max="9999" width="7.6328125" style="22" customWidth="1"/>
    <col min="10000" max="10000" width="4.453125" style="22" customWidth="1"/>
    <col min="10001" max="10001" width="13.453125" style="22" customWidth="1"/>
    <col min="10002" max="10002" width="7.7265625" style="22" customWidth="1"/>
    <col min="10003" max="10003" width="7.6328125" style="22" customWidth="1"/>
    <col min="10004" max="10012" width="7.7265625" style="22" customWidth="1"/>
    <col min="10013" max="10242" width="12" style="22"/>
    <col min="10243" max="10243" width="4.453125" style="22" customWidth="1"/>
    <col min="10244" max="10244" width="13.453125" style="22" customWidth="1"/>
    <col min="10245" max="10245" width="8.6328125" style="22" customWidth="1"/>
    <col min="10246" max="10254" width="7.7265625" style="22" customWidth="1"/>
    <col min="10255" max="10255" width="7.6328125" style="22" customWidth="1"/>
    <col min="10256" max="10256" width="4.453125" style="22" customWidth="1"/>
    <col min="10257" max="10257" width="13.453125" style="22" customWidth="1"/>
    <col min="10258" max="10258" width="7.7265625" style="22" customWidth="1"/>
    <col min="10259" max="10259" width="7.6328125" style="22" customWidth="1"/>
    <col min="10260" max="10268" width="7.7265625" style="22" customWidth="1"/>
    <col min="10269" max="10498" width="12" style="22"/>
    <col min="10499" max="10499" width="4.453125" style="22" customWidth="1"/>
    <col min="10500" max="10500" width="13.453125" style="22" customWidth="1"/>
    <col min="10501" max="10501" width="8.6328125" style="22" customWidth="1"/>
    <col min="10502" max="10510" width="7.7265625" style="22" customWidth="1"/>
    <col min="10511" max="10511" width="7.6328125" style="22" customWidth="1"/>
    <col min="10512" max="10512" width="4.453125" style="22" customWidth="1"/>
    <col min="10513" max="10513" width="13.453125" style="22" customWidth="1"/>
    <col min="10514" max="10514" width="7.7265625" style="22" customWidth="1"/>
    <col min="10515" max="10515" width="7.6328125" style="22" customWidth="1"/>
    <col min="10516" max="10524" width="7.7265625" style="22" customWidth="1"/>
    <col min="10525" max="10754" width="12" style="22"/>
    <col min="10755" max="10755" width="4.453125" style="22" customWidth="1"/>
    <col min="10756" max="10756" width="13.453125" style="22" customWidth="1"/>
    <col min="10757" max="10757" width="8.6328125" style="22" customWidth="1"/>
    <col min="10758" max="10766" width="7.7265625" style="22" customWidth="1"/>
    <col min="10767" max="10767" width="7.6328125" style="22" customWidth="1"/>
    <col min="10768" max="10768" width="4.453125" style="22" customWidth="1"/>
    <col min="10769" max="10769" width="13.453125" style="22" customWidth="1"/>
    <col min="10770" max="10770" width="7.7265625" style="22" customWidth="1"/>
    <col min="10771" max="10771" width="7.6328125" style="22" customWidth="1"/>
    <col min="10772" max="10780" width="7.7265625" style="22" customWidth="1"/>
    <col min="10781" max="11010" width="12" style="22"/>
    <col min="11011" max="11011" width="4.453125" style="22" customWidth="1"/>
    <col min="11012" max="11012" width="13.453125" style="22" customWidth="1"/>
    <col min="11013" max="11013" width="8.6328125" style="22" customWidth="1"/>
    <col min="11014" max="11022" width="7.7265625" style="22" customWidth="1"/>
    <col min="11023" max="11023" width="7.6328125" style="22" customWidth="1"/>
    <col min="11024" max="11024" width="4.453125" style="22" customWidth="1"/>
    <col min="11025" max="11025" width="13.453125" style="22" customWidth="1"/>
    <col min="11026" max="11026" width="7.7265625" style="22" customWidth="1"/>
    <col min="11027" max="11027" width="7.6328125" style="22" customWidth="1"/>
    <col min="11028" max="11036" width="7.7265625" style="22" customWidth="1"/>
    <col min="11037" max="11266" width="12" style="22"/>
    <col min="11267" max="11267" width="4.453125" style="22" customWidth="1"/>
    <col min="11268" max="11268" width="13.453125" style="22" customWidth="1"/>
    <col min="11269" max="11269" width="8.6328125" style="22" customWidth="1"/>
    <col min="11270" max="11278" width="7.7265625" style="22" customWidth="1"/>
    <col min="11279" max="11279" width="7.6328125" style="22" customWidth="1"/>
    <col min="11280" max="11280" width="4.453125" style="22" customWidth="1"/>
    <col min="11281" max="11281" width="13.453125" style="22" customWidth="1"/>
    <col min="11282" max="11282" width="7.7265625" style="22" customWidth="1"/>
    <col min="11283" max="11283" width="7.6328125" style="22" customWidth="1"/>
    <col min="11284" max="11292" width="7.7265625" style="22" customWidth="1"/>
    <col min="11293" max="11522" width="12" style="22"/>
    <col min="11523" max="11523" width="4.453125" style="22" customWidth="1"/>
    <col min="11524" max="11524" width="13.453125" style="22" customWidth="1"/>
    <col min="11525" max="11525" width="8.6328125" style="22" customWidth="1"/>
    <col min="11526" max="11534" width="7.7265625" style="22" customWidth="1"/>
    <col min="11535" max="11535" width="7.6328125" style="22" customWidth="1"/>
    <col min="11536" max="11536" width="4.453125" style="22" customWidth="1"/>
    <col min="11537" max="11537" width="13.453125" style="22" customWidth="1"/>
    <col min="11538" max="11538" width="7.7265625" style="22" customWidth="1"/>
    <col min="11539" max="11539" width="7.6328125" style="22" customWidth="1"/>
    <col min="11540" max="11548" width="7.7265625" style="22" customWidth="1"/>
    <col min="11549" max="11778" width="12" style="22"/>
    <col min="11779" max="11779" width="4.453125" style="22" customWidth="1"/>
    <col min="11780" max="11780" width="13.453125" style="22" customWidth="1"/>
    <col min="11781" max="11781" width="8.6328125" style="22" customWidth="1"/>
    <col min="11782" max="11790" width="7.7265625" style="22" customWidth="1"/>
    <col min="11791" max="11791" width="7.6328125" style="22" customWidth="1"/>
    <col min="11792" max="11792" width="4.453125" style="22" customWidth="1"/>
    <col min="11793" max="11793" width="13.453125" style="22" customWidth="1"/>
    <col min="11794" max="11794" width="7.7265625" style="22" customWidth="1"/>
    <col min="11795" max="11795" width="7.6328125" style="22" customWidth="1"/>
    <col min="11796" max="11804" width="7.7265625" style="22" customWidth="1"/>
    <col min="11805" max="12034" width="12" style="22"/>
    <col min="12035" max="12035" width="4.453125" style="22" customWidth="1"/>
    <col min="12036" max="12036" width="13.453125" style="22" customWidth="1"/>
    <col min="12037" max="12037" width="8.6328125" style="22" customWidth="1"/>
    <col min="12038" max="12046" width="7.7265625" style="22" customWidth="1"/>
    <col min="12047" max="12047" width="7.6328125" style="22" customWidth="1"/>
    <col min="12048" max="12048" width="4.453125" style="22" customWidth="1"/>
    <col min="12049" max="12049" width="13.453125" style="22" customWidth="1"/>
    <col min="12050" max="12050" width="7.7265625" style="22" customWidth="1"/>
    <col min="12051" max="12051" width="7.6328125" style="22" customWidth="1"/>
    <col min="12052" max="12060" width="7.7265625" style="22" customWidth="1"/>
    <col min="12061" max="12290" width="12" style="22"/>
    <col min="12291" max="12291" width="4.453125" style="22" customWidth="1"/>
    <col min="12292" max="12292" width="13.453125" style="22" customWidth="1"/>
    <col min="12293" max="12293" width="8.6328125" style="22" customWidth="1"/>
    <col min="12294" max="12302" width="7.7265625" style="22" customWidth="1"/>
    <col min="12303" max="12303" width="7.6328125" style="22" customWidth="1"/>
    <col min="12304" max="12304" width="4.453125" style="22" customWidth="1"/>
    <col min="12305" max="12305" width="13.453125" style="22" customWidth="1"/>
    <col min="12306" max="12306" width="7.7265625" style="22" customWidth="1"/>
    <col min="12307" max="12307" width="7.6328125" style="22" customWidth="1"/>
    <col min="12308" max="12316" width="7.7265625" style="22" customWidth="1"/>
    <col min="12317" max="12546" width="12" style="22"/>
    <col min="12547" max="12547" width="4.453125" style="22" customWidth="1"/>
    <col min="12548" max="12548" width="13.453125" style="22" customWidth="1"/>
    <col min="12549" max="12549" width="8.6328125" style="22" customWidth="1"/>
    <col min="12550" max="12558" width="7.7265625" style="22" customWidth="1"/>
    <col min="12559" max="12559" width="7.6328125" style="22" customWidth="1"/>
    <col min="12560" max="12560" width="4.453125" style="22" customWidth="1"/>
    <col min="12561" max="12561" width="13.453125" style="22" customWidth="1"/>
    <col min="12562" max="12562" width="7.7265625" style="22" customWidth="1"/>
    <col min="12563" max="12563" width="7.6328125" style="22" customWidth="1"/>
    <col min="12564" max="12572" width="7.7265625" style="22" customWidth="1"/>
    <col min="12573" max="12802" width="12" style="22"/>
    <col min="12803" max="12803" width="4.453125" style="22" customWidth="1"/>
    <col min="12804" max="12804" width="13.453125" style="22" customWidth="1"/>
    <col min="12805" max="12805" width="8.6328125" style="22" customWidth="1"/>
    <col min="12806" max="12814" width="7.7265625" style="22" customWidth="1"/>
    <col min="12815" max="12815" width="7.6328125" style="22" customWidth="1"/>
    <col min="12816" max="12816" width="4.453125" style="22" customWidth="1"/>
    <col min="12817" max="12817" width="13.453125" style="22" customWidth="1"/>
    <col min="12818" max="12818" width="7.7265625" style="22" customWidth="1"/>
    <col min="12819" max="12819" width="7.6328125" style="22" customWidth="1"/>
    <col min="12820" max="12828" width="7.7265625" style="22" customWidth="1"/>
    <col min="12829" max="13058" width="12" style="22"/>
    <col min="13059" max="13059" width="4.453125" style="22" customWidth="1"/>
    <col min="13060" max="13060" width="13.453125" style="22" customWidth="1"/>
    <col min="13061" max="13061" width="8.6328125" style="22" customWidth="1"/>
    <col min="13062" max="13070" width="7.7265625" style="22" customWidth="1"/>
    <col min="13071" max="13071" width="7.6328125" style="22" customWidth="1"/>
    <col min="13072" max="13072" width="4.453125" style="22" customWidth="1"/>
    <col min="13073" max="13073" width="13.453125" style="22" customWidth="1"/>
    <col min="13074" max="13074" width="7.7265625" style="22" customWidth="1"/>
    <col min="13075" max="13075" width="7.6328125" style="22" customWidth="1"/>
    <col min="13076" max="13084" width="7.7265625" style="22" customWidth="1"/>
    <col min="13085" max="13314" width="12" style="22"/>
    <col min="13315" max="13315" width="4.453125" style="22" customWidth="1"/>
    <col min="13316" max="13316" width="13.453125" style="22" customWidth="1"/>
    <col min="13317" max="13317" width="8.6328125" style="22" customWidth="1"/>
    <col min="13318" max="13326" width="7.7265625" style="22" customWidth="1"/>
    <col min="13327" max="13327" width="7.6328125" style="22" customWidth="1"/>
    <col min="13328" max="13328" width="4.453125" style="22" customWidth="1"/>
    <col min="13329" max="13329" width="13.453125" style="22" customWidth="1"/>
    <col min="13330" max="13330" width="7.7265625" style="22" customWidth="1"/>
    <col min="13331" max="13331" width="7.6328125" style="22" customWidth="1"/>
    <col min="13332" max="13340" width="7.7265625" style="22" customWidth="1"/>
    <col min="13341" max="13570" width="12" style="22"/>
    <col min="13571" max="13571" width="4.453125" style="22" customWidth="1"/>
    <col min="13572" max="13572" width="13.453125" style="22" customWidth="1"/>
    <col min="13573" max="13573" width="8.6328125" style="22" customWidth="1"/>
    <col min="13574" max="13582" width="7.7265625" style="22" customWidth="1"/>
    <col min="13583" max="13583" width="7.6328125" style="22" customWidth="1"/>
    <col min="13584" max="13584" width="4.453125" style="22" customWidth="1"/>
    <col min="13585" max="13585" width="13.453125" style="22" customWidth="1"/>
    <col min="13586" max="13586" width="7.7265625" style="22" customWidth="1"/>
    <col min="13587" max="13587" width="7.6328125" style="22" customWidth="1"/>
    <col min="13588" max="13596" width="7.7265625" style="22" customWidth="1"/>
    <col min="13597" max="13826" width="12" style="22"/>
    <col min="13827" max="13827" width="4.453125" style="22" customWidth="1"/>
    <col min="13828" max="13828" width="13.453125" style="22" customWidth="1"/>
    <col min="13829" max="13829" width="8.6328125" style="22" customWidth="1"/>
    <col min="13830" max="13838" width="7.7265625" style="22" customWidth="1"/>
    <col min="13839" max="13839" width="7.6328125" style="22" customWidth="1"/>
    <col min="13840" max="13840" width="4.453125" style="22" customWidth="1"/>
    <col min="13841" max="13841" width="13.453125" style="22" customWidth="1"/>
    <col min="13842" max="13842" width="7.7265625" style="22" customWidth="1"/>
    <col min="13843" max="13843" width="7.6328125" style="22" customWidth="1"/>
    <col min="13844" max="13852" width="7.7265625" style="22" customWidth="1"/>
    <col min="13853" max="14082" width="12" style="22"/>
    <col min="14083" max="14083" width="4.453125" style="22" customWidth="1"/>
    <col min="14084" max="14084" width="13.453125" style="22" customWidth="1"/>
    <col min="14085" max="14085" width="8.6328125" style="22" customWidth="1"/>
    <col min="14086" max="14094" width="7.7265625" style="22" customWidth="1"/>
    <col min="14095" max="14095" width="7.6328125" style="22" customWidth="1"/>
    <col min="14096" max="14096" width="4.453125" style="22" customWidth="1"/>
    <col min="14097" max="14097" width="13.453125" style="22" customWidth="1"/>
    <col min="14098" max="14098" width="7.7265625" style="22" customWidth="1"/>
    <col min="14099" max="14099" width="7.6328125" style="22" customWidth="1"/>
    <col min="14100" max="14108" width="7.7265625" style="22" customWidth="1"/>
    <col min="14109" max="14338" width="12" style="22"/>
    <col min="14339" max="14339" width="4.453125" style="22" customWidth="1"/>
    <col min="14340" max="14340" width="13.453125" style="22" customWidth="1"/>
    <col min="14341" max="14341" width="8.6328125" style="22" customWidth="1"/>
    <col min="14342" max="14350" width="7.7265625" style="22" customWidth="1"/>
    <col min="14351" max="14351" width="7.6328125" style="22" customWidth="1"/>
    <col min="14352" max="14352" width="4.453125" style="22" customWidth="1"/>
    <col min="14353" max="14353" width="13.453125" style="22" customWidth="1"/>
    <col min="14354" max="14354" width="7.7265625" style="22" customWidth="1"/>
    <col min="14355" max="14355" width="7.6328125" style="22" customWidth="1"/>
    <col min="14356" max="14364" width="7.7265625" style="22" customWidth="1"/>
    <col min="14365" max="14594" width="12" style="22"/>
    <col min="14595" max="14595" width="4.453125" style="22" customWidth="1"/>
    <col min="14596" max="14596" width="13.453125" style="22" customWidth="1"/>
    <col min="14597" max="14597" width="8.6328125" style="22" customWidth="1"/>
    <col min="14598" max="14606" width="7.7265625" style="22" customWidth="1"/>
    <col min="14607" max="14607" width="7.6328125" style="22" customWidth="1"/>
    <col min="14608" max="14608" width="4.453125" style="22" customWidth="1"/>
    <col min="14609" max="14609" width="13.453125" style="22" customWidth="1"/>
    <col min="14610" max="14610" width="7.7265625" style="22" customWidth="1"/>
    <col min="14611" max="14611" width="7.6328125" style="22" customWidth="1"/>
    <col min="14612" max="14620" width="7.7265625" style="22" customWidth="1"/>
    <col min="14621" max="14850" width="12" style="22"/>
    <col min="14851" max="14851" width="4.453125" style="22" customWidth="1"/>
    <col min="14852" max="14852" width="13.453125" style="22" customWidth="1"/>
    <col min="14853" max="14853" width="8.6328125" style="22" customWidth="1"/>
    <col min="14854" max="14862" width="7.7265625" style="22" customWidth="1"/>
    <col min="14863" max="14863" width="7.6328125" style="22" customWidth="1"/>
    <col min="14864" max="14864" width="4.453125" style="22" customWidth="1"/>
    <col min="14865" max="14865" width="13.453125" style="22" customWidth="1"/>
    <col min="14866" max="14866" width="7.7265625" style="22" customWidth="1"/>
    <col min="14867" max="14867" width="7.6328125" style="22" customWidth="1"/>
    <col min="14868" max="14876" width="7.7265625" style="22" customWidth="1"/>
    <col min="14877" max="15106" width="12" style="22"/>
    <col min="15107" max="15107" width="4.453125" style="22" customWidth="1"/>
    <col min="15108" max="15108" width="13.453125" style="22" customWidth="1"/>
    <col min="15109" max="15109" width="8.6328125" style="22" customWidth="1"/>
    <col min="15110" max="15118" width="7.7265625" style="22" customWidth="1"/>
    <col min="15119" max="15119" width="7.6328125" style="22" customWidth="1"/>
    <col min="15120" max="15120" width="4.453125" style="22" customWidth="1"/>
    <col min="15121" max="15121" width="13.453125" style="22" customWidth="1"/>
    <col min="15122" max="15122" width="7.7265625" style="22" customWidth="1"/>
    <col min="15123" max="15123" width="7.6328125" style="22" customWidth="1"/>
    <col min="15124" max="15132" width="7.7265625" style="22" customWidth="1"/>
    <col min="15133" max="15362" width="12" style="22"/>
    <col min="15363" max="15363" width="4.453125" style="22" customWidth="1"/>
    <col min="15364" max="15364" width="13.453125" style="22" customWidth="1"/>
    <col min="15365" max="15365" width="8.6328125" style="22" customWidth="1"/>
    <col min="15366" max="15374" width="7.7265625" style="22" customWidth="1"/>
    <col min="15375" max="15375" width="7.6328125" style="22" customWidth="1"/>
    <col min="15376" max="15376" width="4.453125" style="22" customWidth="1"/>
    <col min="15377" max="15377" width="13.453125" style="22" customWidth="1"/>
    <col min="15378" max="15378" width="7.7265625" style="22" customWidth="1"/>
    <col min="15379" max="15379" width="7.6328125" style="22" customWidth="1"/>
    <col min="15380" max="15388" width="7.7265625" style="22" customWidth="1"/>
    <col min="15389" max="15618" width="12" style="22"/>
    <col min="15619" max="15619" width="4.453125" style="22" customWidth="1"/>
    <col min="15620" max="15620" width="13.453125" style="22" customWidth="1"/>
    <col min="15621" max="15621" width="8.6328125" style="22" customWidth="1"/>
    <col min="15622" max="15630" width="7.7265625" style="22" customWidth="1"/>
    <col min="15631" max="15631" width="7.6328125" style="22" customWidth="1"/>
    <col min="15632" max="15632" width="4.453125" style="22" customWidth="1"/>
    <col min="15633" max="15633" width="13.453125" style="22" customWidth="1"/>
    <col min="15634" max="15634" width="7.7265625" style="22" customWidth="1"/>
    <col min="15635" max="15635" width="7.6328125" style="22" customWidth="1"/>
    <col min="15636" max="15644" width="7.7265625" style="22" customWidth="1"/>
    <col min="15645" max="15874" width="12" style="22"/>
    <col min="15875" max="15875" width="4.453125" style="22" customWidth="1"/>
    <col min="15876" max="15876" width="13.453125" style="22" customWidth="1"/>
    <col min="15877" max="15877" width="8.6328125" style="22" customWidth="1"/>
    <col min="15878" max="15886" width="7.7265625" style="22" customWidth="1"/>
    <col min="15887" max="15887" width="7.6328125" style="22" customWidth="1"/>
    <col min="15888" max="15888" width="4.453125" style="22" customWidth="1"/>
    <col min="15889" max="15889" width="13.453125" style="22" customWidth="1"/>
    <col min="15890" max="15890" width="7.7265625" style="22" customWidth="1"/>
    <col min="15891" max="15891" width="7.6328125" style="22" customWidth="1"/>
    <col min="15892" max="15900" width="7.7265625" style="22" customWidth="1"/>
    <col min="15901" max="16130" width="12" style="22"/>
    <col min="16131" max="16131" width="4.453125" style="22" customWidth="1"/>
    <col min="16132" max="16132" width="13.453125" style="22" customWidth="1"/>
    <col min="16133" max="16133" width="8.6328125" style="22" customWidth="1"/>
    <col min="16134" max="16142" width="7.7265625" style="22" customWidth="1"/>
    <col min="16143" max="16143" width="7.6328125" style="22" customWidth="1"/>
    <col min="16144" max="16144" width="4.453125" style="22" customWidth="1"/>
    <col min="16145" max="16145" width="13.453125" style="22" customWidth="1"/>
    <col min="16146" max="16146" width="7.7265625" style="22" customWidth="1"/>
    <col min="16147" max="16147" width="7.6328125" style="22" customWidth="1"/>
    <col min="16148" max="16156" width="7.7265625" style="22" customWidth="1"/>
    <col min="16157" max="16384" width="12" style="22"/>
  </cols>
  <sheetData>
    <row r="1" spans="1:256" s="20" customFormat="1" ht="23.5">
      <c r="D1" s="21"/>
      <c r="E1" s="21"/>
      <c r="F1" s="21"/>
      <c r="G1" s="21"/>
      <c r="H1" s="21"/>
      <c r="I1" s="21"/>
      <c r="J1" s="21"/>
      <c r="K1" s="21"/>
      <c r="L1" s="21"/>
      <c r="M1" s="330" t="s">
        <v>279</v>
      </c>
      <c r="N1" s="331" t="s">
        <v>280</v>
      </c>
      <c r="AA1" s="21"/>
      <c r="AB1" s="21"/>
      <c r="AC1" s="21"/>
      <c r="AD1" s="23"/>
      <c r="AE1" s="23"/>
      <c r="AF1" s="332"/>
      <c r="AG1" s="332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pans="1:256" ht="5.25" customHeight="1">
      <c r="A2" s="333"/>
      <c r="B2" s="333"/>
      <c r="C2" s="334"/>
      <c r="D2" s="49"/>
      <c r="E2" s="49"/>
      <c r="F2" s="49"/>
      <c r="G2" s="49"/>
      <c r="H2" s="49"/>
      <c r="I2" s="49"/>
      <c r="J2" s="49"/>
      <c r="K2" s="49"/>
      <c r="L2" s="49"/>
      <c r="M2" s="335"/>
      <c r="N2" s="336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23"/>
      <c r="AB2" s="23"/>
      <c r="AC2" s="23"/>
      <c r="AE2" s="332"/>
      <c r="AF2" s="332"/>
      <c r="AG2" s="332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ht="14.5" thickBot="1">
      <c r="A3" s="333"/>
      <c r="B3" s="49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7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1036" t="s">
        <v>338</v>
      </c>
      <c r="Y3" s="1036"/>
      <c r="Z3" s="1036"/>
      <c r="AA3" s="24"/>
      <c r="AB3" s="24"/>
      <c r="AC3" s="24"/>
      <c r="AE3" s="23"/>
      <c r="AF3" s="23"/>
      <c r="AG3" s="23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pans="1:256" ht="21.75" customHeight="1">
      <c r="A4" s="1037" t="s">
        <v>171</v>
      </c>
      <c r="B4" s="1038"/>
      <c r="C4" s="1041" t="s">
        <v>281</v>
      </c>
      <c r="D4" s="1043" t="s">
        <v>172</v>
      </c>
      <c r="E4" s="1044"/>
      <c r="F4" s="1044"/>
      <c r="G4" s="1044"/>
      <c r="H4" s="1044"/>
      <c r="I4" s="1045"/>
      <c r="J4" s="1043" t="s">
        <v>282</v>
      </c>
      <c r="K4" s="1044"/>
      <c r="L4" s="1044"/>
      <c r="M4" s="1045"/>
      <c r="N4" s="1037" t="s">
        <v>171</v>
      </c>
      <c r="O4" s="1038"/>
      <c r="P4" s="1041" t="s">
        <v>281</v>
      </c>
      <c r="Q4" s="1043" t="s">
        <v>172</v>
      </c>
      <c r="R4" s="1044"/>
      <c r="S4" s="1044"/>
      <c r="T4" s="1044"/>
      <c r="U4" s="1044"/>
      <c r="V4" s="1049"/>
      <c r="W4" s="1050" t="s">
        <v>282</v>
      </c>
      <c r="X4" s="1044"/>
      <c r="Y4" s="1044"/>
      <c r="Z4" s="1045"/>
      <c r="AA4" s="23"/>
      <c r="AB4" s="23"/>
      <c r="AC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ht="33.5" thickBot="1">
      <c r="A5" s="1039"/>
      <c r="B5" s="1040"/>
      <c r="C5" s="1042"/>
      <c r="D5" s="338" t="s">
        <v>173</v>
      </c>
      <c r="E5" s="339" t="s">
        <v>174</v>
      </c>
      <c r="F5" s="339" t="s">
        <v>175</v>
      </c>
      <c r="G5" s="339" t="s">
        <v>176</v>
      </c>
      <c r="H5" s="339" t="s">
        <v>177</v>
      </c>
      <c r="I5" s="340" t="s">
        <v>56</v>
      </c>
      <c r="J5" s="341" t="s">
        <v>283</v>
      </c>
      <c r="K5" s="339" t="s">
        <v>178</v>
      </c>
      <c r="L5" s="339" t="s">
        <v>179</v>
      </c>
      <c r="M5" s="342" t="s">
        <v>56</v>
      </c>
      <c r="N5" s="1046"/>
      <c r="O5" s="1047"/>
      <c r="P5" s="1048"/>
      <c r="Q5" s="343" t="s">
        <v>173</v>
      </c>
      <c r="R5" s="344" t="s">
        <v>174</v>
      </c>
      <c r="S5" s="344" t="s">
        <v>175</v>
      </c>
      <c r="T5" s="344" t="s">
        <v>176</v>
      </c>
      <c r="U5" s="344" t="s">
        <v>177</v>
      </c>
      <c r="V5" s="345" t="s">
        <v>56</v>
      </c>
      <c r="W5" s="346" t="s">
        <v>283</v>
      </c>
      <c r="X5" s="344" t="s">
        <v>178</v>
      </c>
      <c r="Y5" s="344" t="s">
        <v>179</v>
      </c>
      <c r="Z5" s="347" t="s">
        <v>56</v>
      </c>
      <c r="AA5" s="23"/>
      <c r="AB5" s="23"/>
      <c r="AC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ht="24" customHeight="1" thickBot="1">
      <c r="A6" s="1030" t="s">
        <v>284</v>
      </c>
      <c r="B6" s="1031"/>
      <c r="C6" s="513">
        <f>C7+P11</f>
        <v>603</v>
      </c>
      <c r="D6" s="513">
        <f>D7+Q11</f>
        <v>115</v>
      </c>
      <c r="E6" s="514">
        <f>E7+R11</f>
        <v>33</v>
      </c>
      <c r="F6" s="514">
        <f>F7+S11</f>
        <v>453</v>
      </c>
      <c r="G6" s="514">
        <f t="shared" ref="G6:M6" si="0">G7+T11</f>
        <v>0</v>
      </c>
      <c r="H6" s="514">
        <f t="shared" si="0"/>
        <v>0</v>
      </c>
      <c r="I6" s="515">
        <f t="shared" si="0"/>
        <v>56</v>
      </c>
      <c r="J6" s="516">
        <f t="shared" si="0"/>
        <v>449</v>
      </c>
      <c r="K6" s="514">
        <f t="shared" si="0"/>
        <v>49</v>
      </c>
      <c r="L6" s="514">
        <f t="shared" si="0"/>
        <v>89</v>
      </c>
      <c r="M6" s="517">
        <f t="shared" si="0"/>
        <v>16</v>
      </c>
      <c r="N6" s="216">
        <v>36</v>
      </c>
      <c r="O6" s="348" t="s">
        <v>72</v>
      </c>
      <c r="P6" s="448">
        <v>2</v>
      </c>
      <c r="Q6" s="518"/>
      <c r="R6" s="519"/>
      <c r="S6" s="519">
        <v>2</v>
      </c>
      <c r="T6" s="519"/>
      <c r="U6" s="519"/>
      <c r="V6" s="519"/>
      <c r="W6" s="518">
        <v>2</v>
      </c>
      <c r="X6" s="519"/>
      <c r="Y6" s="519"/>
      <c r="Z6" s="520"/>
      <c r="AA6" s="23"/>
      <c r="AB6" s="27"/>
      <c r="AC6" s="28"/>
      <c r="AD6" s="29"/>
      <c r="AE6" s="27"/>
      <c r="AF6" s="28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ht="24" customHeight="1">
      <c r="A7" s="1032" t="s">
        <v>285</v>
      </c>
      <c r="B7" s="1033"/>
      <c r="C7" s="521">
        <f>SUM(C8:C42)+SUM(P6:P10)</f>
        <v>524</v>
      </c>
      <c r="D7" s="521">
        <f>SUM(D8:D42)+SUM(Q6:Q10)</f>
        <v>89</v>
      </c>
      <c r="E7" s="522">
        <f>SUM(E8:E42)+SUM(R6:R10)</f>
        <v>13</v>
      </c>
      <c r="F7" s="522">
        <f t="shared" ref="F7:M7" si="1">SUM(F8:F42)+SUM(S6:S10)</f>
        <v>419</v>
      </c>
      <c r="G7" s="522">
        <f t="shared" si="1"/>
        <v>0</v>
      </c>
      <c r="H7" s="522">
        <f t="shared" si="1"/>
        <v>0</v>
      </c>
      <c r="I7" s="523">
        <f t="shared" si="1"/>
        <v>36</v>
      </c>
      <c r="J7" s="524">
        <f t="shared" si="1"/>
        <v>412</v>
      </c>
      <c r="K7" s="522">
        <f t="shared" si="1"/>
        <v>40</v>
      </c>
      <c r="L7" s="522">
        <f t="shared" si="1"/>
        <v>65</v>
      </c>
      <c r="M7" s="525">
        <f t="shared" si="1"/>
        <v>7</v>
      </c>
      <c r="N7" s="218">
        <v>37</v>
      </c>
      <c r="O7" s="349" t="s">
        <v>180</v>
      </c>
      <c r="P7" s="350">
        <v>3</v>
      </c>
      <c r="Q7" s="526"/>
      <c r="R7" s="527">
        <v>1</v>
      </c>
      <c r="S7" s="527">
        <v>3</v>
      </c>
      <c r="T7" s="527"/>
      <c r="U7" s="527"/>
      <c r="V7" s="527"/>
      <c r="W7" s="526">
        <v>3</v>
      </c>
      <c r="X7" s="527"/>
      <c r="Y7" s="527"/>
      <c r="Z7" s="528"/>
      <c r="AA7" s="23"/>
      <c r="AB7" s="27"/>
      <c r="AC7" s="28"/>
      <c r="AD7" s="29"/>
      <c r="AE7" s="27"/>
      <c r="AF7" s="28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ht="24" customHeight="1">
      <c r="A8" s="351">
        <v>1</v>
      </c>
      <c r="B8" s="352" t="s">
        <v>65</v>
      </c>
      <c r="C8" s="353">
        <v>245</v>
      </c>
      <c r="D8" s="353">
        <v>41</v>
      </c>
      <c r="E8" s="529">
        <v>1</v>
      </c>
      <c r="F8" s="529">
        <v>203</v>
      </c>
      <c r="G8" s="529"/>
      <c r="H8" s="529"/>
      <c r="I8" s="530"/>
      <c r="J8" s="531">
        <v>234</v>
      </c>
      <c r="K8" s="529">
        <v>11</v>
      </c>
      <c r="L8" s="529"/>
      <c r="M8" s="532"/>
      <c r="N8" s="218">
        <v>38</v>
      </c>
      <c r="O8" s="349" t="s">
        <v>181</v>
      </c>
      <c r="P8" s="350">
        <v>1</v>
      </c>
      <c r="Q8" s="526">
        <v>1</v>
      </c>
      <c r="R8" s="527"/>
      <c r="S8" s="527">
        <v>1</v>
      </c>
      <c r="T8" s="527"/>
      <c r="U8" s="527"/>
      <c r="V8" s="527"/>
      <c r="W8" s="526">
        <v>1</v>
      </c>
      <c r="X8" s="527"/>
      <c r="Y8" s="527"/>
      <c r="Z8" s="528"/>
      <c r="AA8" s="23"/>
      <c r="AB8" s="27"/>
      <c r="AC8" s="28"/>
      <c r="AD8" s="29"/>
      <c r="AE8" s="27"/>
      <c r="AF8" s="28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 ht="24" customHeight="1">
      <c r="A9" s="354">
        <v>2</v>
      </c>
      <c r="B9" s="355" t="s">
        <v>182</v>
      </c>
      <c r="C9" s="350">
        <v>7</v>
      </c>
      <c r="D9" s="350">
        <v>3</v>
      </c>
      <c r="E9" s="533"/>
      <c r="F9" s="533">
        <v>5</v>
      </c>
      <c r="G9" s="533"/>
      <c r="H9" s="533"/>
      <c r="I9" s="534"/>
      <c r="J9" s="535">
        <v>5</v>
      </c>
      <c r="K9" s="533">
        <v>1</v>
      </c>
      <c r="L9" s="533">
        <v>1</v>
      </c>
      <c r="M9" s="536"/>
      <c r="N9" s="218">
        <v>39</v>
      </c>
      <c r="O9" s="356" t="s">
        <v>183</v>
      </c>
      <c r="P9" s="350">
        <v>1</v>
      </c>
      <c r="Q9" s="526"/>
      <c r="R9" s="527"/>
      <c r="S9" s="527">
        <v>1</v>
      </c>
      <c r="T9" s="527"/>
      <c r="U9" s="527"/>
      <c r="V9" s="527"/>
      <c r="W9" s="526">
        <v>1</v>
      </c>
      <c r="X9" s="527"/>
      <c r="Y9" s="527"/>
      <c r="Z9" s="528"/>
      <c r="AA9" s="23"/>
      <c r="AB9" s="27"/>
      <c r="AC9" s="28"/>
      <c r="AD9" s="29"/>
      <c r="AE9" s="27"/>
      <c r="AF9" s="28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pans="1:256" ht="24" customHeight="1">
      <c r="A10" s="354">
        <v>3</v>
      </c>
      <c r="B10" s="355" t="s">
        <v>184</v>
      </c>
      <c r="C10" s="350">
        <v>8</v>
      </c>
      <c r="D10" s="350">
        <v>4</v>
      </c>
      <c r="E10" s="533"/>
      <c r="F10" s="533">
        <v>6</v>
      </c>
      <c r="G10" s="533"/>
      <c r="H10" s="533"/>
      <c r="I10" s="534"/>
      <c r="J10" s="535">
        <v>4</v>
      </c>
      <c r="K10" s="533">
        <v>3</v>
      </c>
      <c r="L10" s="533">
        <v>1</v>
      </c>
      <c r="M10" s="536"/>
      <c r="N10" s="221">
        <v>40</v>
      </c>
      <c r="O10" s="357" t="s">
        <v>286</v>
      </c>
      <c r="P10" s="358">
        <v>1</v>
      </c>
      <c r="Q10" s="537"/>
      <c r="R10" s="538"/>
      <c r="S10" s="538">
        <v>1</v>
      </c>
      <c r="T10" s="538"/>
      <c r="U10" s="538"/>
      <c r="V10" s="538"/>
      <c r="W10" s="537">
        <v>1</v>
      </c>
      <c r="X10" s="538"/>
      <c r="Y10" s="538"/>
      <c r="Z10" s="539"/>
      <c r="AA10" s="23"/>
      <c r="AB10" s="27"/>
      <c r="AC10" s="28"/>
      <c r="AD10" s="29"/>
      <c r="AE10" s="27"/>
      <c r="AF10" s="28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</row>
    <row r="11" spans="1:256" ht="24" customHeight="1">
      <c r="A11" s="354">
        <v>4</v>
      </c>
      <c r="B11" s="355" t="s">
        <v>185</v>
      </c>
      <c r="C11" s="350">
        <v>4</v>
      </c>
      <c r="D11" s="350"/>
      <c r="E11" s="533">
        <v>1</v>
      </c>
      <c r="F11" s="533">
        <v>4</v>
      </c>
      <c r="G11" s="533"/>
      <c r="H11" s="533"/>
      <c r="I11" s="534"/>
      <c r="J11" s="535">
        <v>2</v>
      </c>
      <c r="K11" s="533">
        <v>2</v>
      </c>
      <c r="L11" s="533"/>
      <c r="M11" s="536"/>
      <c r="N11" s="1034" t="s">
        <v>266</v>
      </c>
      <c r="O11" s="1035"/>
      <c r="P11" s="449">
        <v>79</v>
      </c>
      <c r="Q11" s="540">
        <v>26</v>
      </c>
      <c r="R11" s="541">
        <v>20</v>
      </c>
      <c r="S11" s="541">
        <v>34</v>
      </c>
      <c r="T11" s="541"/>
      <c r="U11" s="541"/>
      <c r="V11" s="541">
        <v>20</v>
      </c>
      <c r="W11" s="540">
        <v>37</v>
      </c>
      <c r="X11" s="541">
        <v>9</v>
      </c>
      <c r="Y11" s="541">
        <v>24</v>
      </c>
      <c r="Z11" s="542">
        <v>9</v>
      </c>
      <c r="AA11" s="23"/>
      <c r="AB11" s="27"/>
      <c r="AC11" s="28"/>
      <c r="AD11" s="29"/>
      <c r="AE11" s="27"/>
      <c r="AF11" s="28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</row>
    <row r="12" spans="1:256" ht="24" customHeight="1">
      <c r="A12" s="359">
        <v>5</v>
      </c>
      <c r="B12" s="360" t="s">
        <v>186</v>
      </c>
      <c r="C12" s="358">
        <v>1</v>
      </c>
      <c r="D12" s="358">
        <v>1</v>
      </c>
      <c r="E12" s="543"/>
      <c r="F12" s="543">
        <v>1</v>
      </c>
      <c r="G12" s="543"/>
      <c r="H12" s="543"/>
      <c r="I12" s="544"/>
      <c r="J12" s="545">
        <v>1</v>
      </c>
      <c r="K12" s="543"/>
      <c r="L12" s="543"/>
      <c r="M12" s="546"/>
      <c r="N12" s="361">
        <v>41</v>
      </c>
      <c r="O12" s="362" t="s">
        <v>187</v>
      </c>
      <c r="P12" s="353">
        <v>1</v>
      </c>
      <c r="Q12" s="547"/>
      <c r="R12" s="548"/>
      <c r="S12" s="548">
        <v>1</v>
      </c>
      <c r="T12" s="548"/>
      <c r="U12" s="548"/>
      <c r="V12" s="548"/>
      <c r="W12" s="547">
        <v>1</v>
      </c>
      <c r="X12" s="548"/>
      <c r="Y12" s="548"/>
      <c r="Z12" s="549"/>
      <c r="AA12" s="23"/>
      <c r="AB12" s="27"/>
      <c r="AC12" s="28"/>
      <c r="AD12" s="29"/>
      <c r="AE12" s="27"/>
      <c r="AF12" s="28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ht="24" customHeight="1">
      <c r="A13" s="351">
        <v>6</v>
      </c>
      <c r="B13" s="363" t="s">
        <v>188</v>
      </c>
      <c r="C13" s="353">
        <v>7</v>
      </c>
      <c r="D13" s="353"/>
      <c r="E13" s="529">
        <v>2</v>
      </c>
      <c r="F13" s="529">
        <v>5</v>
      </c>
      <c r="G13" s="529"/>
      <c r="H13" s="529"/>
      <c r="I13" s="530"/>
      <c r="J13" s="531">
        <v>6</v>
      </c>
      <c r="K13" s="529"/>
      <c r="L13" s="529">
        <v>1</v>
      </c>
      <c r="M13" s="532"/>
      <c r="N13" s="218">
        <v>42</v>
      </c>
      <c r="O13" s="349" t="s">
        <v>189</v>
      </c>
      <c r="P13" s="350">
        <v>1</v>
      </c>
      <c r="Q13" s="526"/>
      <c r="R13" s="527"/>
      <c r="S13" s="527">
        <v>1</v>
      </c>
      <c r="T13" s="527"/>
      <c r="U13" s="527"/>
      <c r="V13" s="527"/>
      <c r="W13" s="526">
        <v>1</v>
      </c>
      <c r="X13" s="527"/>
      <c r="Y13" s="527"/>
      <c r="Z13" s="528"/>
      <c r="AA13" s="23"/>
      <c r="AB13" s="27"/>
      <c r="AC13" s="28"/>
      <c r="AD13" s="29"/>
      <c r="AE13" s="27"/>
      <c r="AF13" s="28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ht="24" customHeight="1">
      <c r="A14" s="354">
        <v>7</v>
      </c>
      <c r="B14" s="355" t="s">
        <v>190</v>
      </c>
      <c r="C14" s="350">
        <v>25</v>
      </c>
      <c r="D14" s="350"/>
      <c r="E14" s="533"/>
      <c r="F14" s="533">
        <v>25</v>
      </c>
      <c r="G14" s="533"/>
      <c r="H14" s="533"/>
      <c r="I14" s="534"/>
      <c r="J14" s="535">
        <v>1</v>
      </c>
      <c r="K14" s="533"/>
      <c r="L14" s="533">
        <v>24</v>
      </c>
      <c r="M14" s="536"/>
      <c r="N14" s="218">
        <v>43</v>
      </c>
      <c r="O14" s="356" t="s">
        <v>86</v>
      </c>
      <c r="P14" s="350">
        <v>3</v>
      </c>
      <c r="Q14" s="526">
        <v>1</v>
      </c>
      <c r="R14" s="527">
        <v>1</v>
      </c>
      <c r="S14" s="527">
        <v>1</v>
      </c>
      <c r="T14" s="527"/>
      <c r="U14" s="527"/>
      <c r="V14" s="527"/>
      <c r="W14" s="526">
        <v>3</v>
      </c>
      <c r="X14" s="527"/>
      <c r="Y14" s="527"/>
      <c r="Z14" s="528"/>
      <c r="AA14" s="23"/>
      <c r="AB14" s="27"/>
      <c r="AC14" s="28"/>
      <c r="AD14" s="29"/>
      <c r="AE14" s="27"/>
      <c r="AF14" s="28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ht="24" customHeight="1">
      <c r="A15" s="354">
        <v>8</v>
      </c>
      <c r="B15" s="355" t="s">
        <v>191</v>
      </c>
      <c r="C15" s="350">
        <v>1</v>
      </c>
      <c r="D15" s="350"/>
      <c r="E15" s="533">
        <v>1</v>
      </c>
      <c r="F15" s="533"/>
      <c r="G15" s="533"/>
      <c r="H15" s="533"/>
      <c r="I15" s="534"/>
      <c r="J15" s="535">
        <v>0</v>
      </c>
      <c r="K15" s="533">
        <v>1</v>
      </c>
      <c r="L15" s="533"/>
      <c r="M15" s="536"/>
      <c r="N15" s="218">
        <v>44</v>
      </c>
      <c r="O15" s="349" t="s">
        <v>192</v>
      </c>
      <c r="P15" s="350">
        <v>2</v>
      </c>
      <c r="Q15" s="526"/>
      <c r="R15" s="527">
        <v>1</v>
      </c>
      <c r="S15" s="527">
        <v>1</v>
      </c>
      <c r="T15" s="527"/>
      <c r="U15" s="527"/>
      <c r="V15" s="527"/>
      <c r="W15" s="526">
        <v>1</v>
      </c>
      <c r="X15" s="527"/>
      <c r="Y15" s="527">
        <v>1</v>
      </c>
      <c r="Z15" s="528"/>
      <c r="AA15" s="23"/>
      <c r="AB15" s="27"/>
      <c r="AC15" s="28"/>
      <c r="AD15" s="29"/>
      <c r="AE15" s="27"/>
      <c r="AF15" s="28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  <row r="16" spans="1:256" ht="24" customHeight="1">
      <c r="A16" s="354">
        <v>9</v>
      </c>
      <c r="B16" s="355" t="s">
        <v>193</v>
      </c>
      <c r="C16" s="350">
        <v>6</v>
      </c>
      <c r="D16" s="350">
        <v>1</v>
      </c>
      <c r="E16" s="533"/>
      <c r="F16" s="533">
        <v>5</v>
      </c>
      <c r="G16" s="533"/>
      <c r="H16" s="533"/>
      <c r="I16" s="534"/>
      <c r="J16" s="535">
        <v>6</v>
      </c>
      <c r="K16" s="533"/>
      <c r="L16" s="533"/>
      <c r="M16" s="536"/>
      <c r="N16" s="221">
        <v>45</v>
      </c>
      <c r="O16" s="357" t="s">
        <v>194</v>
      </c>
      <c r="P16" s="358">
        <v>0</v>
      </c>
      <c r="Q16" s="537"/>
      <c r="R16" s="538"/>
      <c r="S16" s="538"/>
      <c r="T16" s="538"/>
      <c r="U16" s="538"/>
      <c r="V16" s="538"/>
      <c r="W16" s="537">
        <v>0</v>
      </c>
      <c r="X16" s="538"/>
      <c r="Y16" s="538"/>
      <c r="Z16" s="539"/>
      <c r="AA16" s="23"/>
      <c r="AB16" s="27"/>
      <c r="AC16" s="28"/>
      <c r="AD16" s="29"/>
      <c r="AE16" s="27"/>
      <c r="AF16" s="28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6" ht="24" customHeight="1">
      <c r="A17" s="359">
        <v>10</v>
      </c>
      <c r="B17" s="360" t="s">
        <v>195</v>
      </c>
      <c r="C17" s="358">
        <v>7</v>
      </c>
      <c r="D17" s="358">
        <v>1</v>
      </c>
      <c r="E17" s="543">
        <v>1</v>
      </c>
      <c r="F17" s="543">
        <v>5</v>
      </c>
      <c r="G17" s="543"/>
      <c r="H17" s="543"/>
      <c r="I17" s="544"/>
      <c r="J17" s="545">
        <v>7</v>
      </c>
      <c r="K17" s="543"/>
      <c r="L17" s="543"/>
      <c r="M17" s="546"/>
      <c r="N17" s="361">
        <v>46</v>
      </c>
      <c r="O17" s="364" t="s">
        <v>196</v>
      </c>
      <c r="P17" s="365">
        <v>0</v>
      </c>
      <c r="Q17" s="550"/>
      <c r="R17" s="551"/>
      <c r="S17" s="551"/>
      <c r="T17" s="551"/>
      <c r="U17" s="551"/>
      <c r="V17" s="551"/>
      <c r="W17" s="550">
        <v>0</v>
      </c>
      <c r="X17" s="551"/>
      <c r="Y17" s="551"/>
      <c r="Z17" s="552"/>
      <c r="AA17" s="23"/>
      <c r="AB17" s="27"/>
      <c r="AC17" s="28"/>
      <c r="AD17" s="29"/>
      <c r="AE17" s="27"/>
      <c r="AF17" s="28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ht="24" customHeight="1">
      <c r="A18" s="351">
        <v>11</v>
      </c>
      <c r="B18" s="352" t="s">
        <v>85</v>
      </c>
      <c r="C18" s="353">
        <v>14</v>
      </c>
      <c r="D18" s="353">
        <v>2</v>
      </c>
      <c r="E18" s="529">
        <v>1</v>
      </c>
      <c r="F18" s="529">
        <v>11</v>
      </c>
      <c r="G18" s="529"/>
      <c r="H18" s="529"/>
      <c r="I18" s="530"/>
      <c r="J18" s="531">
        <v>12</v>
      </c>
      <c r="K18" s="529">
        <v>2</v>
      </c>
      <c r="L18" s="529"/>
      <c r="M18" s="532"/>
      <c r="N18" s="218">
        <v>47</v>
      </c>
      <c r="O18" s="362" t="s">
        <v>197</v>
      </c>
      <c r="P18" s="353">
        <v>1</v>
      </c>
      <c r="Q18" s="547">
        <v>1</v>
      </c>
      <c r="R18" s="548">
        <v>1</v>
      </c>
      <c r="S18" s="548">
        <v>0</v>
      </c>
      <c r="T18" s="548"/>
      <c r="U18" s="548"/>
      <c r="V18" s="548"/>
      <c r="W18" s="547">
        <v>1</v>
      </c>
      <c r="X18" s="548"/>
      <c r="Y18" s="548"/>
      <c r="Z18" s="549"/>
      <c r="AA18" s="23"/>
      <c r="AB18" s="27"/>
      <c r="AC18" s="28"/>
      <c r="AD18" s="29"/>
      <c r="AE18" s="27"/>
      <c r="AF18" s="28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6" ht="24" customHeight="1">
      <c r="A19" s="354">
        <v>12</v>
      </c>
      <c r="B19" s="366" t="s">
        <v>87</v>
      </c>
      <c r="C19" s="350">
        <v>6</v>
      </c>
      <c r="D19" s="350">
        <v>6</v>
      </c>
      <c r="E19" s="533"/>
      <c r="F19" s="533">
        <v>6</v>
      </c>
      <c r="G19" s="533"/>
      <c r="H19" s="533"/>
      <c r="I19" s="534"/>
      <c r="J19" s="535">
        <v>3</v>
      </c>
      <c r="K19" s="533">
        <v>2</v>
      </c>
      <c r="L19" s="533">
        <v>1</v>
      </c>
      <c r="M19" s="536"/>
      <c r="N19" s="218">
        <v>48</v>
      </c>
      <c r="O19" s="349" t="s">
        <v>198</v>
      </c>
      <c r="P19" s="350">
        <v>2</v>
      </c>
      <c r="Q19" s="526">
        <v>1</v>
      </c>
      <c r="R19" s="527"/>
      <c r="S19" s="527">
        <v>1</v>
      </c>
      <c r="T19" s="527"/>
      <c r="U19" s="527"/>
      <c r="V19" s="527"/>
      <c r="W19" s="526">
        <v>2</v>
      </c>
      <c r="X19" s="527"/>
      <c r="Y19" s="527"/>
      <c r="Z19" s="528"/>
      <c r="AA19" s="23"/>
      <c r="AB19" s="27"/>
      <c r="AC19" s="28"/>
      <c r="AD19" s="29"/>
      <c r="AE19" s="27"/>
      <c r="AF19" s="28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</row>
    <row r="20" spans="1:256" ht="24" customHeight="1">
      <c r="A20" s="354">
        <v>13</v>
      </c>
      <c r="B20" s="355" t="s">
        <v>199</v>
      </c>
      <c r="C20" s="350">
        <v>32</v>
      </c>
      <c r="D20" s="350"/>
      <c r="E20" s="533"/>
      <c r="F20" s="533">
        <v>23</v>
      </c>
      <c r="G20" s="533"/>
      <c r="H20" s="533"/>
      <c r="I20" s="534">
        <v>9</v>
      </c>
      <c r="J20" s="535">
        <v>25</v>
      </c>
      <c r="K20" s="533"/>
      <c r="L20" s="533">
        <v>7</v>
      </c>
      <c r="M20" s="536"/>
      <c r="N20" s="218">
        <v>49</v>
      </c>
      <c r="O20" s="349" t="s">
        <v>200</v>
      </c>
      <c r="P20" s="350">
        <v>6</v>
      </c>
      <c r="Q20" s="526">
        <v>4</v>
      </c>
      <c r="R20" s="527">
        <v>1</v>
      </c>
      <c r="S20" s="527">
        <v>1</v>
      </c>
      <c r="T20" s="527"/>
      <c r="U20" s="527"/>
      <c r="V20" s="527"/>
      <c r="W20" s="526">
        <v>5</v>
      </c>
      <c r="X20" s="527"/>
      <c r="Y20" s="527">
        <v>1</v>
      </c>
      <c r="Z20" s="528"/>
      <c r="AA20" s="23"/>
      <c r="AB20" s="27"/>
      <c r="AC20" s="28"/>
      <c r="AD20" s="29"/>
      <c r="AE20" s="27"/>
      <c r="AF20" s="28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</row>
    <row r="21" spans="1:256" ht="24" customHeight="1">
      <c r="A21" s="354">
        <v>14</v>
      </c>
      <c r="B21" s="355" t="s">
        <v>201</v>
      </c>
      <c r="C21" s="350">
        <v>6</v>
      </c>
      <c r="D21" s="350">
        <v>5</v>
      </c>
      <c r="E21" s="533"/>
      <c r="F21" s="533">
        <v>3</v>
      </c>
      <c r="G21" s="533"/>
      <c r="H21" s="533"/>
      <c r="I21" s="534"/>
      <c r="J21" s="535">
        <v>3</v>
      </c>
      <c r="K21" s="533">
        <v>3</v>
      </c>
      <c r="L21" s="533"/>
      <c r="M21" s="536"/>
      <c r="N21" s="221">
        <v>50</v>
      </c>
      <c r="O21" s="357" t="s">
        <v>202</v>
      </c>
      <c r="P21" s="358">
        <v>1</v>
      </c>
      <c r="Q21" s="537">
        <v>1</v>
      </c>
      <c r="R21" s="538"/>
      <c r="S21" s="538"/>
      <c r="T21" s="538"/>
      <c r="U21" s="538"/>
      <c r="V21" s="538"/>
      <c r="W21" s="537">
        <v>1</v>
      </c>
      <c r="X21" s="538"/>
      <c r="Y21" s="538"/>
      <c r="Z21" s="539"/>
      <c r="AA21" s="23"/>
      <c r="AB21" s="27"/>
      <c r="AC21" s="28"/>
      <c r="AD21" s="29"/>
      <c r="AE21" s="27"/>
      <c r="AF21" s="28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ht="24" customHeight="1">
      <c r="A22" s="359">
        <v>15</v>
      </c>
      <c r="B22" s="360" t="s">
        <v>203</v>
      </c>
      <c r="C22" s="358">
        <v>3</v>
      </c>
      <c r="D22" s="358">
        <v>1</v>
      </c>
      <c r="E22" s="543">
        <v>1</v>
      </c>
      <c r="F22" s="543">
        <v>3</v>
      </c>
      <c r="G22" s="543"/>
      <c r="H22" s="543"/>
      <c r="I22" s="544"/>
      <c r="J22" s="545"/>
      <c r="K22" s="543">
        <v>3</v>
      </c>
      <c r="L22" s="543"/>
      <c r="M22" s="546"/>
      <c r="N22" s="361">
        <v>51</v>
      </c>
      <c r="O22" s="367" t="s">
        <v>102</v>
      </c>
      <c r="P22" s="353">
        <v>1</v>
      </c>
      <c r="Q22" s="547">
        <v>1</v>
      </c>
      <c r="R22" s="548"/>
      <c r="S22" s="548"/>
      <c r="T22" s="548"/>
      <c r="U22" s="548"/>
      <c r="V22" s="548"/>
      <c r="W22" s="547">
        <v>0</v>
      </c>
      <c r="X22" s="548">
        <v>1</v>
      </c>
      <c r="Y22" s="548"/>
      <c r="Z22" s="549"/>
      <c r="AA22" s="23"/>
      <c r="AB22" s="27"/>
      <c r="AC22" s="28"/>
      <c r="AD22" s="29"/>
      <c r="AE22" s="27"/>
      <c r="AF22" s="28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</row>
    <row r="23" spans="1:256" ht="24" customHeight="1">
      <c r="A23" s="351">
        <v>16</v>
      </c>
      <c r="B23" s="363" t="s">
        <v>204</v>
      </c>
      <c r="C23" s="353">
        <v>2</v>
      </c>
      <c r="D23" s="353"/>
      <c r="E23" s="529"/>
      <c r="F23" s="529">
        <v>2</v>
      </c>
      <c r="G23" s="529"/>
      <c r="H23" s="529"/>
      <c r="I23" s="530"/>
      <c r="J23" s="531">
        <v>2</v>
      </c>
      <c r="K23" s="529"/>
      <c r="L23" s="529"/>
      <c r="M23" s="532"/>
      <c r="N23" s="218">
        <v>52</v>
      </c>
      <c r="O23" s="349" t="s">
        <v>205</v>
      </c>
      <c r="P23" s="350">
        <v>1</v>
      </c>
      <c r="Q23" s="526">
        <v>1</v>
      </c>
      <c r="R23" s="527">
        <v>1</v>
      </c>
      <c r="S23" s="527"/>
      <c r="T23" s="527"/>
      <c r="U23" s="527"/>
      <c r="V23" s="527"/>
      <c r="W23" s="526">
        <v>1</v>
      </c>
      <c r="X23" s="527"/>
      <c r="Y23" s="527"/>
      <c r="Z23" s="528"/>
      <c r="AA23" s="23"/>
      <c r="AB23" s="27"/>
      <c r="AC23" s="28"/>
      <c r="AD23" s="29"/>
      <c r="AE23" s="27"/>
      <c r="AF23" s="28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</row>
    <row r="24" spans="1:256" ht="24" customHeight="1">
      <c r="A24" s="354">
        <v>17</v>
      </c>
      <c r="B24" s="355" t="s">
        <v>206</v>
      </c>
      <c r="C24" s="350">
        <v>13</v>
      </c>
      <c r="D24" s="350"/>
      <c r="E24" s="533"/>
      <c r="F24" s="533">
        <v>13</v>
      </c>
      <c r="G24" s="533"/>
      <c r="H24" s="533"/>
      <c r="I24" s="534"/>
      <c r="J24" s="535">
        <v>8</v>
      </c>
      <c r="K24" s="533"/>
      <c r="L24" s="533">
        <v>5</v>
      </c>
      <c r="M24" s="536"/>
      <c r="N24" s="218">
        <v>53</v>
      </c>
      <c r="O24" s="349" t="s">
        <v>207</v>
      </c>
      <c r="P24" s="350">
        <v>1</v>
      </c>
      <c r="Q24" s="526"/>
      <c r="R24" s="527">
        <v>1</v>
      </c>
      <c r="S24" s="527"/>
      <c r="T24" s="527"/>
      <c r="U24" s="527"/>
      <c r="V24" s="527"/>
      <c r="W24" s="526">
        <v>1</v>
      </c>
      <c r="X24" s="527"/>
      <c r="Y24" s="527"/>
      <c r="Z24" s="528"/>
      <c r="AA24" s="23"/>
      <c r="AB24" s="27"/>
      <c r="AC24" s="28"/>
      <c r="AD24" s="29"/>
      <c r="AE24" s="27"/>
      <c r="AF24" s="28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</row>
    <row r="25" spans="1:256" ht="24" customHeight="1">
      <c r="A25" s="354">
        <v>18</v>
      </c>
      <c r="B25" s="355" t="s">
        <v>208</v>
      </c>
      <c r="C25" s="350">
        <v>11</v>
      </c>
      <c r="D25" s="350"/>
      <c r="E25" s="533"/>
      <c r="F25" s="533">
        <v>5</v>
      </c>
      <c r="G25" s="533"/>
      <c r="H25" s="533"/>
      <c r="I25" s="534">
        <v>6</v>
      </c>
      <c r="J25" s="535"/>
      <c r="K25" s="533">
        <v>4</v>
      </c>
      <c r="L25" s="533">
        <v>4</v>
      </c>
      <c r="M25" s="536">
        <v>3</v>
      </c>
      <c r="N25" s="218">
        <v>54</v>
      </c>
      <c r="O25" s="349" t="s">
        <v>209</v>
      </c>
      <c r="P25" s="350">
        <v>2</v>
      </c>
      <c r="Q25" s="526">
        <v>1</v>
      </c>
      <c r="R25" s="527">
        <v>1</v>
      </c>
      <c r="S25" s="527"/>
      <c r="T25" s="527"/>
      <c r="U25" s="527"/>
      <c r="V25" s="527"/>
      <c r="W25" s="526">
        <v>1</v>
      </c>
      <c r="X25" s="527">
        <v>1</v>
      </c>
      <c r="Y25" s="527"/>
      <c r="Z25" s="528"/>
      <c r="AA25" s="23"/>
      <c r="AB25" s="27"/>
      <c r="AC25" s="28"/>
      <c r="AD25" s="29"/>
      <c r="AE25" s="27"/>
      <c r="AF25" s="28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</row>
    <row r="26" spans="1:256" ht="24" customHeight="1">
      <c r="A26" s="354">
        <v>19</v>
      </c>
      <c r="B26" s="355" t="s">
        <v>210</v>
      </c>
      <c r="C26" s="350">
        <v>9</v>
      </c>
      <c r="D26" s="350"/>
      <c r="E26" s="533"/>
      <c r="F26" s="533">
        <v>9</v>
      </c>
      <c r="G26" s="533"/>
      <c r="H26" s="533"/>
      <c r="I26" s="534"/>
      <c r="J26" s="535">
        <v>9</v>
      </c>
      <c r="K26" s="533"/>
      <c r="L26" s="533"/>
      <c r="M26" s="536"/>
      <c r="N26" s="221">
        <v>55</v>
      </c>
      <c r="O26" s="368" t="s">
        <v>110</v>
      </c>
      <c r="P26" s="358">
        <v>1</v>
      </c>
      <c r="Q26" s="537"/>
      <c r="R26" s="538">
        <v>1</v>
      </c>
      <c r="S26" s="538"/>
      <c r="T26" s="538"/>
      <c r="U26" s="538"/>
      <c r="V26" s="538"/>
      <c r="W26" s="537">
        <v>1</v>
      </c>
      <c r="X26" s="538"/>
      <c r="Y26" s="538"/>
      <c r="Z26" s="539"/>
      <c r="AA26" s="23"/>
      <c r="AB26" s="27"/>
      <c r="AC26" s="28"/>
      <c r="AD26" s="29"/>
      <c r="AE26" s="27"/>
      <c r="AF26" s="28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ht="24" customHeight="1">
      <c r="A27" s="359">
        <v>20</v>
      </c>
      <c r="B27" s="360" t="s">
        <v>211</v>
      </c>
      <c r="C27" s="358">
        <v>2</v>
      </c>
      <c r="D27" s="358"/>
      <c r="E27" s="543"/>
      <c r="F27" s="543">
        <v>2</v>
      </c>
      <c r="G27" s="543"/>
      <c r="H27" s="543"/>
      <c r="I27" s="544"/>
      <c r="J27" s="545">
        <v>2</v>
      </c>
      <c r="K27" s="543"/>
      <c r="L27" s="543"/>
      <c r="M27" s="546"/>
      <c r="N27" s="361">
        <v>56</v>
      </c>
      <c r="O27" s="367" t="s">
        <v>112</v>
      </c>
      <c r="P27" s="353">
        <v>3</v>
      </c>
      <c r="Q27" s="547">
        <v>1</v>
      </c>
      <c r="R27" s="548">
        <v>1</v>
      </c>
      <c r="S27" s="548"/>
      <c r="T27" s="548"/>
      <c r="U27" s="548"/>
      <c r="V27" s="548">
        <v>1</v>
      </c>
      <c r="W27" s="547">
        <v>1</v>
      </c>
      <c r="X27" s="548">
        <v>1</v>
      </c>
      <c r="Y27" s="548">
        <v>1</v>
      </c>
      <c r="Z27" s="549">
        <v>0</v>
      </c>
      <c r="AA27" s="23"/>
      <c r="AB27" s="27"/>
      <c r="AC27" s="28"/>
      <c r="AD27" s="29"/>
      <c r="AE27" s="27"/>
      <c r="AF27" s="28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ht="24" customHeight="1">
      <c r="A28" s="351">
        <v>21</v>
      </c>
      <c r="B28" s="363" t="s">
        <v>212</v>
      </c>
      <c r="C28" s="353">
        <v>9</v>
      </c>
      <c r="D28" s="353">
        <v>3</v>
      </c>
      <c r="E28" s="529"/>
      <c r="F28" s="529">
        <v>6</v>
      </c>
      <c r="G28" s="529"/>
      <c r="H28" s="529"/>
      <c r="I28" s="530"/>
      <c r="J28" s="531">
        <v>7</v>
      </c>
      <c r="K28" s="529">
        <v>2</v>
      </c>
      <c r="L28" s="529"/>
      <c r="M28" s="532"/>
      <c r="N28" s="218">
        <v>57</v>
      </c>
      <c r="O28" s="349" t="s">
        <v>213</v>
      </c>
      <c r="P28" s="350">
        <v>9</v>
      </c>
      <c r="Q28" s="526">
        <v>9</v>
      </c>
      <c r="R28" s="527">
        <v>9</v>
      </c>
      <c r="S28" s="527">
        <v>9</v>
      </c>
      <c r="T28" s="527"/>
      <c r="U28" s="527"/>
      <c r="V28" s="527"/>
      <c r="W28" s="526">
        <v>1</v>
      </c>
      <c r="X28" s="527">
        <v>2</v>
      </c>
      <c r="Y28" s="527"/>
      <c r="Z28" s="528">
        <v>6</v>
      </c>
      <c r="AA28" s="23"/>
      <c r="AB28" s="27"/>
      <c r="AC28" s="28"/>
      <c r="AD28" s="29"/>
      <c r="AE28" s="27"/>
      <c r="AF28" s="28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</row>
    <row r="29" spans="1:256" ht="24" customHeight="1">
      <c r="A29" s="354">
        <v>22</v>
      </c>
      <c r="B29" s="355" t="s">
        <v>214</v>
      </c>
      <c r="C29" s="350">
        <v>13</v>
      </c>
      <c r="D29" s="350">
        <v>1</v>
      </c>
      <c r="E29" s="533">
        <v>1</v>
      </c>
      <c r="F29" s="533">
        <v>1</v>
      </c>
      <c r="G29" s="533"/>
      <c r="H29" s="533"/>
      <c r="I29" s="534">
        <v>12</v>
      </c>
      <c r="J29" s="535">
        <v>1</v>
      </c>
      <c r="K29" s="533"/>
      <c r="L29" s="533">
        <v>12</v>
      </c>
      <c r="M29" s="536"/>
      <c r="N29" s="218">
        <v>58</v>
      </c>
      <c r="O29" s="349" t="s">
        <v>215</v>
      </c>
      <c r="P29" s="350">
        <v>1</v>
      </c>
      <c r="Q29" s="526"/>
      <c r="R29" s="527">
        <v>1</v>
      </c>
      <c r="S29" s="527"/>
      <c r="T29" s="527"/>
      <c r="U29" s="527"/>
      <c r="V29" s="527"/>
      <c r="W29" s="526">
        <v>1</v>
      </c>
      <c r="X29" s="527"/>
      <c r="Y29" s="527"/>
      <c r="Z29" s="528"/>
      <c r="AA29" s="23"/>
      <c r="AB29" s="27"/>
      <c r="AC29" s="28"/>
      <c r="AD29" s="29"/>
      <c r="AE29" s="27"/>
      <c r="AF29" s="28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</row>
    <row r="30" spans="1:256" ht="24" customHeight="1">
      <c r="A30" s="354">
        <v>23</v>
      </c>
      <c r="B30" s="355" t="s">
        <v>216</v>
      </c>
      <c r="C30" s="350">
        <v>10</v>
      </c>
      <c r="D30" s="350"/>
      <c r="E30" s="533"/>
      <c r="F30" s="533">
        <v>10</v>
      </c>
      <c r="G30" s="533"/>
      <c r="H30" s="533"/>
      <c r="I30" s="534"/>
      <c r="J30" s="535">
        <v>10</v>
      </c>
      <c r="K30" s="533"/>
      <c r="L30" s="533"/>
      <c r="M30" s="536"/>
      <c r="N30" s="218">
        <v>59</v>
      </c>
      <c r="O30" s="349" t="s">
        <v>217</v>
      </c>
      <c r="P30" s="350">
        <v>3</v>
      </c>
      <c r="Q30" s="526">
        <v>2</v>
      </c>
      <c r="R30" s="527"/>
      <c r="S30" s="527">
        <v>2</v>
      </c>
      <c r="T30" s="527"/>
      <c r="U30" s="527"/>
      <c r="V30" s="527"/>
      <c r="W30" s="526">
        <v>2</v>
      </c>
      <c r="X30" s="527">
        <v>1</v>
      </c>
      <c r="Y30" s="527"/>
      <c r="Z30" s="528"/>
      <c r="AA30" s="23"/>
      <c r="AB30" s="27"/>
      <c r="AC30" s="28"/>
      <c r="AD30" s="29"/>
      <c r="AE30" s="27"/>
      <c r="AF30" s="28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</row>
    <row r="31" spans="1:256" ht="24" customHeight="1">
      <c r="A31" s="354">
        <v>24</v>
      </c>
      <c r="B31" s="355" t="s">
        <v>218</v>
      </c>
      <c r="C31" s="350">
        <v>1</v>
      </c>
      <c r="D31" s="350"/>
      <c r="E31" s="533"/>
      <c r="F31" s="533">
        <v>1</v>
      </c>
      <c r="G31" s="533"/>
      <c r="H31" s="533"/>
      <c r="I31" s="534"/>
      <c r="J31" s="535"/>
      <c r="K31" s="533">
        <v>1</v>
      </c>
      <c r="L31" s="533"/>
      <c r="M31" s="536"/>
      <c r="N31" s="221">
        <v>60</v>
      </c>
      <c r="O31" s="357" t="s">
        <v>219</v>
      </c>
      <c r="P31" s="358">
        <v>21</v>
      </c>
      <c r="Q31" s="537">
        <v>3</v>
      </c>
      <c r="R31" s="538">
        <v>1</v>
      </c>
      <c r="S31" s="538">
        <v>7</v>
      </c>
      <c r="T31" s="538"/>
      <c r="U31" s="538"/>
      <c r="V31" s="538">
        <v>10</v>
      </c>
      <c r="W31" s="537">
        <v>6</v>
      </c>
      <c r="X31" s="538">
        <v>2</v>
      </c>
      <c r="Y31" s="538">
        <v>12</v>
      </c>
      <c r="Z31" s="539">
        <v>1</v>
      </c>
      <c r="AA31" s="23"/>
      <c r="AB31" s="27"/>
      <c r="AC31" s="28"/>
      <c r="AD31" s="29"/>
      <c r="AE31" s="27"/>
      <c r="AF31" s="28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ht="24" customHeight="1">
      <c r="A32" s="359">
        <v>25</v>
      </c>
      <c r="B32" s="360" t="s">
        <v>220</v>
      </c>
      <c r="C32" s="358">
        <v>4</v>
      </c>
      <c r="D32" s="358">
        <v>1</v>
      </c>
      <c r="E32" s="543">
        <v>1</v>
      </c>
      <c r="F32" s="543">
        <v>4</v>
      </c>
      <c r="G32" s="543"/>
      <c r="H32" s="543"/>
      <c r="I32" s="544">
        <v>1</v>
      </c>
      <c r="J32" s="545">
        <v>1</v>
      </c>
      <c r="K32" s="543">
        <v>1</v>
      </c>
      <c r="L32" s="543">
        <v>1</v>
      </c>
      <c r="M32" s="546">
        <v>1</v>
      </c>
      <c r="N32" s="223">
        <v>61</v>
      </c>
      <c r="O32" s="364" t="s">
        <v>221</v>
      </c>
      <c r="P32" s="365">
        <v>2</v>
      </c>
      <c r="Q32" s="550"/>
      <c r="R32" s="551"/>
      <c r="S32" s="551">
        <v>2</v>
      </c>
      <c r="T32" s="551"/>
      <c r="U32" s="551"/>
      <c r="V32" s="551"/>
      <c r="W32" s="550">
        <v>2</v>
      </c>
      <c r="X32" s="551"/>
      <c r="Y32" s="551"/>
      <c r="Z32" s="552"/>
      <c r="AA32" s="23"/>
      <c r="AB32" s="27"/>
      <c r="AC32" s="28"/>
      <c r="AD32" s="29"/>
      <c r="AE32" s="27"/>
      <c r="AF32" s="28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ht="24" customHeight="1">
      <c r="A33" s="351">
        <v>26</v>
      </c>
      <c r="B33" s="363" t="s">
        <v>222</v>
      </c>
      <c r="C33" s="353">
        <v>31</v>
      </c>
      <c r="D33" s="353">
        <v>3</v>
      </c>
      <c r="E33" s="529">
        <v>1</v>
      </c>
      <c r="F33" s="529">
        <v>25</v>
      </c>
      <c r="G33" s="529"/>
      <c r="H33" s="529"/>
      <c r="I33" s="530">
        <v>2</v>
      </c>
      <c r="J33" s="531">
        <v>23</v>
      </c>
      <c r="K33" s="529"/>
      <c r="L33" s="529">
        <v>6</v>
      </c>
      <c r="M33" s="532">
        <v>2</v>
      </c>
      <c r="N33" s="218">
        <v>62</v>
      </c>
      <c r="O33" s="349" t="s">
        <v>223</v>
      </c>
      <c r="P33" s="350">
        <v>13</v>
      </c>
      <c r="Q33" s="526"/>
      <c r="R33" s="527"/>
      <c r="S33" s="527">
        <v>4</v>
      </c>
      <c r="T33" s="527"/>
      <c r="U33" s="527"/>
      <c r="V33" s="527">
        <v>9</v>
      </c>
      <c r="W33" s="526">
        <v>1</v>
      </c>
      <c r="X33" s="527">
        <v>1</v>
      </c>
      <c r="Y33" s="527">
        <v>9</v>
      </c>
      <c r="Z33" s="528">
        <v>2</v>
      </c>
      <c r="AA33" s="23"/>
      <c r="AB33" s="27"/>
      <c r="AC33" s="28"/>
      <c r="AD33" s="29"/>
      <c r="AE33" s="27"/>
      <c r="AF33" s="28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ht="24" customHeight="1" thickBot="1">
      <c r="A34" s="354">
        <v>27</v>
      </c>
      <c r="B34" s="355" t="s">
        <v>224</v>
      </c>
      <c r="C34" s="350">
        <v>1</v>
      </c>
      <c r="D34" s="350"/>
      <c r="E34" s="533"/>
      <c r="F34" s="533">
        <v>1</v>
      </c>
      <c r="G34" s="533"/>
      <c r="H34" s="533"/>
      <c r="I34" s="534"/>
      <c r="J34" s="535">
        <v>1</v>
      </c>
      <c r="K34" s="533"/>
      <c r="L34" s="533"/>
      <c r="M34" s="536"/>
      <c r="N34" s="369">
        <v>63</v>
      </c>
      <c r="O34" s="370" t="s">
        <v>225</v>
      </c>
      <c r="P34" s="450">
        <v>4</v>
      </c>
      <c r="Q34" s="553"/>
      <c r="R34" s="554"/>
      <c r="S34" s="554">
        <v>4</v>
      </c>
      <c r="T34" s="554"/>
      <c r="U34" s="554"/>
      <c r="V34" s="554"/>
      <c r="W34" s="553">
        <v>4</v>
      </c>
      <c r="X34" s="554"/>
      <c r="Y34" s="554"/>
      <c r="Z34" s="555"/>
      <c r="AA34" s="23"/>
      <c r="AB34" s="27"/>
      <c r="AC34" s="28"/>
      <c r="AD34" s="29"/>
      <c r="AE34" s="27"/>
      <c r="AF34" s="28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ht="24" customHeight="1">
      <c r="A35" s="354">
        <v>28</v>
      </c>
      <c r="B35" s="355" t="s">
        <v>226</v>
      </c>
      <c r="C35" s="350">
        <v>3</v>
      </c>
      <c r="D35" s="350">
        <v>3</v>
      </c>
      <c r="E35" s="533"/>
      <c r="F35" s="533">
        <v>3</v>
      </c>
      <c r="G35" s="533"/>
      <c r="H35" s="533"/>
      <c r="I35" s="534"/>
      <c r="J35" s="535">
        <v>3</v>
      </c>
      <c r="K35" s="533"/>
      <c r="L35" s="533"/>
      <c r="M35" s="536"/>
      <c r="N35" s="371"/>
      <c r="O35" s="372"/>
      <c r="P35" s="373"/>
      <c r="Q35" s="373"/>
      <c r="R35" s="373"/>
      <c r="S35" s="373"/>
      <c r="T35" s="373"/>
      <c r="U35" s="373"/>
      <c r="V35" s="373"/>
      <c r="W35" s="374"/>
      <c r="X35" s="374"/>
      <c r="Y35" s="374"/>
      <c r="Z35" s="374"/>
      <c r="AA35" s="23"/>
      <c r="AB35" s="27"/>
      <c r="AC35" s="28"/>
      <c r="AD35" s="29"/>
      <c r="AE35" s="29"/>
      <c r="AF35" s="29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</row>
    <row r="36" spans="1:256" ht="24" customHeight="1">
      <c r="A36" s="354">
        <v>29</v>
      </c>
      <c r="B36" s="355" t="s">
        <v>227</v>
      </c>
      <c r="C36" s="350">
        <v>2</v>
      </c>
      <c r="D36" s="350"/>
      <c r="E36" s="533"/>
      <c r="F36" s="533">
        <v>2</v>
      </c>
      <c r="G36" s="533"/>
      <c r="H36" s="533"/>
      <c r="I36" s="534"/>
      <c r="J36" s="535">
        <v>1</v>
      </c>
      <c r="K36" s="533"/>
      <c r="L36" s="533"/>
      <c r="M36" s="536">
        <v>1</v>
      </c>
      <c r="N36" s="49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23"/>
      <c r="AB36" s="27"/>
      <c r="AC36" s="28"/>
      <c r="AD36" s="29"/>
      <c r="AE36" s="29"/>
      <c r="AF36" s="29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</row>
    <row r="37" spans="1:256" ht="24" customHeight="1">
      <c r="A37" s="359">
        <v>30</v>
      </c>
      <c r="B37" s="360" t="s">
        <v>228</v>
      </c>
      <c r="C37" s="358">
        <v>2</v>
      </c>
      <c r="D37" s="358"/>
      <c r="E37" s="543"/>
      <c r="F37" s="543">
        <v>2</v>
      </c>
      <c r="G37" s="543"/>
      <c r="H37" s="543"/>
      <c r="I37" s="544"/>
      <c r="J37" s="545">
        <v>1</v>
      </c>
      <c r="K37" s="543">
        <v>1</v>
      </c>
      <c r="L37" s="543"/>
      <c r="M37" s="546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23"/>
      <c r="AB37" s="27"/>
      <c r="AC37" s="28"/>
      <c r="AD37" s="29"/>
      <c r="AE37" s="29"/>
      <c r="AF37" s="29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</row>
    <row r="38" spans="1:256" ht="24" customHeight="1">
      <c r="A38" s="375">
        <v>31</v>
      </c>
      <c r="B38" s="376" t="s">
        <v>125</v>
      </c>
      <c r="C38" s="365">
        <v>15</v>
      </c>
      <c r="D38" s="365">
        <v>9</v>
      </c>
      <c r="E38" s="556"/>
      <c r="F38" s="556">
        <v>11</v>
      </c>
      <c r="G38" s="556"/>
      <c r="H38" s="556"/>
      <c r="I38" s="557">
        <v>3</v>
      </c>
      <c r="J38" s="558">
        <v>14</v>
      </c>
      <c r="K38" s="556">
        <v>1</v>
      </c>
      <c r="L38" s="556"/>
      <c r="M38" s="559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333"/>
      <c r="AA38" s="23"/>
      <c r="AB38" s="27"/>
      <c r="AC38" s="28"/>
      <c r="AD38" s="29"/>
      <c r="AE38" s="29"/>
      <c r="AF38" s="29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</row>
    <row r="39" spans="1:256" ht="24" customHeight="1">
      <c r="A39" s="354">
        <v>32</v>
      </c>
      <c r="B39" s="363" t="s">
        <v>229</v>
      </c>
      <c r="C39" s="353">
        <v>2</v>
      </c>
      <c r="D39" s="353"/>
      <c r="E39" s="529"/>
      <c r="F39" s="529">
        <v>2</v>
      </c>
      <c r="G39" s="529"/>
      <c r="H39" s="529"/>
      <c r="I39" s="530"/>
      <c r="J39" s="531">
        <v>2</v>
      </c>
      <c r="K39" s="529"/>
      <c r="L39" s="529"/>
      <c r="M39" s="532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23"/>
      <c r="AB39" s="27"/>
      <c r="AC39" s="28"/>
      <c r="AD39" s="29"/>
      <c r="AE39" s="29"/>
      <c r="AF39" s="29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</row>
    <row r="40" spans="1:256" ht="24" customHeight="1">
      <c r="A40" s="354">
        <v>33</v>
      </c>
      <c r="B40" s="355" t="s">
        <v>230</v>
      </c>
      <c r="C40" s="350">
        <v>3</v>
      </c>
      <c r="D40" s="350">
        <v>1</v>
      </c>
      <c r="E40" s="533"/>
      <c r="F40" s="533">
        <v>1</v>
      </c>
      <c r="G40" s="533"/>
      <c r="H40" s="533"/>
      <c r="I40" s="534">
        <v>1</v>
      </c>
      <c r="J40" s="535">
        <v>1</v>
      </c>
      <c r="K40" s="533">
        <v>1</v>
      </c>
      <c r="L40" s="533">
        <v>1</v>
      </c>
      <c r="M40" s="536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23"/>
      <c r="AB40" s="27"/>
      <c r="AC40" s="28"/>
      <c r="AD40" s="29"/>
      <c r="AE40" s="29"/>
      <c r="AF40" s="29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</row>
    <row r="41" spans="1:256" ht="24" customHeight="1">
      <c r="A41" s="354">
        <v>34</v>
      </c>
      <c r="B41" s="355" t="s">
        <v>231</v>
      </c>
      <c r="C41" s="350">
        <v>9</v>
      </c>
      <c r="D41" s="350">
        <v>2</v>
      </c>
      <c r="E41" s="533">
        <v>1</v>
      </c>
      <c r="F41" s="533">
        <v>4</v>
      </c>
      <c r="G41" s="533"/>
      <c r="H41" s="533"/>
      <c r="I41" s="534">
        <v>2</v>
      </c>
      <c r="J41" s="535">
        <v>7</v>
      </c>
      <c r="K41" s="533">
        <v>1</v>
      </c>
      <c r="L41" s="533">
        <v>1</v>
      </c>
      <c r="M41" s="536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23"/>
      <c r="AB41" s="27"/>
      <c r="AC41" s="28"/>
      <c r="AD41" s="29"/>
      <c r="AE41" s="29"/>
      <c r="AF41" s="29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</row>
    <row r="42" spans="1:256" ht="24" customHeight="1" thickBot="1">
      <c r="A42" s="377">
        <v>35</v>
      </c>
      <c r="B42" s="378" t="s">
        <v>232</v>
      </c>
      <c r="C42" s="450">
        <v>2</v>
      </c>
      <c r="D42" s="553"/>
      <c r="E42" s="554"/>
      <c r="F42" s="554">
        <v>2</v>
      </c>
      <c r="G42" s="554"/>
      <c r="H42" s="554"/>
      <c r="I42" s="554"/>
      <c r="J42" s="553">
        <v>2</v>
      </c>
      <c r="K42" s="554"/>
      <c r="L42" s="554"/>
      <c r="M42" s="555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23"/>
      <c r="AB42" s="27"/>
      <c r="AC42" s="28"/>
      <c r="AD42" s="29"/>
      <c r="AE42" s="29"/>
      <c r="AF42" s="29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</row>
    <row r="46" spans="1:256">
      <c r="P46" s="78"/>
      <c r="S46" s="78"/>
    </row>
    <row r="47" spans="1:256" ht="16.5">
      <c r="M47" s="25"/>
    </row>
    <row r="48" spans="1:256" ht="16.5">
      <c r="M48" s="25"/>
    </row>
    <row r="49" spans="13:13" ht="16.5">
      <c r="M49" s="25"/>
    </row>
    <row r="50" spans="13:13" ht="16.5">
      <c r="M50" s="25"/>
    </row>
    <row r="51" spans="13:13" ht="16.5">
      <c r="M51" s="25"/>
    </row>
    <row r="52" spans="13:13" ht="16.5">
      <c r="M52" s="25"/>
    </row>
    <row r="53" spans="13:13" ht="16.5">
      <c r="M53" s="25"/>
    </row>
    <row r="54" spans="13:13" ht="16.5">
      <c r="M54" s="25"/>
    </row>
    <row r="55" spans="13:13" ht="16.5">
      <c r="M55" s="25"/>
    </row>
    <row r="56" spans="13:13" ht="16.5">
      <c r="M56" s="25"/>
    </row>
    <row r="57" spans="13:13" ht="16.5">
      <c r="M57" s="25"/>
    </row>
    <row r="58" spans="13:13" ht="16.5">
      <c r="M58" s="25"/>
    </row>
    <row r="59" spans="13:13" ht="16.5">
      <c r="M59" s="25"/>
    </row>
    <row r="60" spans="13:13" ht="16.5">
      <c r="M60" s="25"/>
    </row>
    <row r="61" spans="13:13" ht="16.5">
      <c r="M61" s="25"/>
    </row>
    <row r="62" spans="13:13" ht="16.5">
      <c r="M62" s="25"/>
    </row>
    <row r="63" spans="13:13" ht="16.5">
      <c r="M63" s="25"/>
    </row>
    <row r="64" spans="13:13" ht="16.5">
      <c r="M64" s="25"/>
    </row>
    <row r="65" spans="13:13" ht="16.5">
      <c r="M65" s="25"/>
    </row>
    <row r="66" spans="13:13" ht="16.5">
      <c r="M66" s="25"/>
    </row>
    <row r="67" spans="13:13" ht="16.5">
      <c r="M67" s="25"/>
    </row>
    <row r="68" spans="13:13" ht="16.5">
      <c r="M68" s="25"/>
    </row>
    <row r="69" spans="13:13" ht="16.5">
      <c r="M69" s="25"/>
    </row>
    <row r="70" spans="13:13" ht="16.5">
      <c r="M70" s="25"/>
    </row>
    <row r="71" spans="13:13" ht="16.5">
      <c r="M71" s="25"/>
    </row>
    <row r="72" spans="13:13" ht="16.5">
      <c r="M72" s="25"/>
    </row>
    <row r="73" spans="13:13" ht="16.5">
      <c r="M73" s="25"/>
    </row>
    <row r="74" spans="13:13" ht="16.5">
      <c r="M74" s="25"/>
    </row>
    <row r="75" spans="13:13" ht="16.5">
      <c r="M75" s="25"/>
    </row>
    <row r="76" spans="13:13" ht="16.5">
      <c r="M76" s="25"/>
    </row>
    <row r="77" spans="13:13" ht="16.5">
      <c r="M77" s="25"/>
    </row>
    <row r="78" spans="13:13" ht="16.5">
      <c r="M78" s="25"/>
    </row>
    <row r="79" spans="13:13" ht="16.5">
      <c r="M79" s="25"/>
    </row>
    <row r="80" spans="13:13" ht="16.5">
      <c r="M80" s="25"/>
    </row>
    <row r="81" spans="13:13" ht="16.5">
      <c r="M81" s="25"/>
    </row>
    <row r="82" spans="13:13" ht="16.5">
      <c r="M82" s="25"/>
    </row>
    <row r="83" spans="13:13" ht="16.5">
      <c r="M83" s="25"/>
    </row>
    <row r="84" spans="13:13" ht="16.5">
      <c r="M84" s="25"/>
    </row>
    <row r="85" spans="13:13" ht="16.5">
      <c r="M85" s="25"/>
    </row>
    <row r="86" spans="13:13" ht="16.5">
      <c r="M86" s="25"/>
    </row>
    <row r="87" spans="13:13" ht="16.5">
      <c r="M87" s="25"/>
    </row>
    <row r="88" spans="13:13" ht="16.5">
      <c r="M88" s="25"/>
    </row>
    <row r="89" spans="13:13" ht="16.5">
      <c r="M89" s="25"/>
    </row>
    <row r="90" spans="13:13" ht="16.5">
      <c r="M90" s="25"/>
    </row>
  </sheetData>
  <mergeCells count="12">
    <mergeCell ref="A6:B6"/>
    <mergeCell ref="A7:B7"/>
    <mergeCell ref="N11:O11"/>
    <mergeCell ref="X3:Z3"/>
    <mergeCell ref="A4:B5"/>
    <mergeCell ref="C4:C5"/>
    <mergeCell ref="D4:I4"/>
    <mergeCell ref="J4:M4"/>
    <mergeCell ref="N4:O5"/>
    <mergeCell ref="P4:P5"/>
    <mergeCell ref="Q4:V4"/>
    <mergeCell ref="W4:Z4"/>
  </mergeCells>
  <phoneticPr fontId="3"/>
  <printOptions horizontalCentered="1"/>
  <pageMargins left="0.78740157480314965" right="0.78740157480314965" top="1.1811023622047245" bottom="0.98425196850393704" header="0.51181102362204722" footer="0.39370078740157483"/>
  <pageSetup paperSize="9" scale="72" firstPageNumber="140" orientation="portrait" useFirstPageNumber="1" r:id="rId1"/>
  <headerFooter differentFirst="1" alignWithMargins="0">
    <oddFooter>&amp;C&amp;20&amp;P</oddFooter>
    <evenFooter>&amp;C&amp;16-147-</evenFooter>
    <firstFooter xml:space="preserve">&amp;C&amp;20&amp;P&amp;11
</firstFooter>
  </headerFooter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5D1D-6783-4993-B81C-E614ECFD2E68}">
  <sheetPr>
    <pageSetUpPr fitToPage="1"/>
  </sheetPr>
  <dimension ref="A1:AJ71"/>
  <sheetViews>
    <sheetView view="pageBreakPreview" zoomScale="90" zoomScaleNormal="98" zoomScaleSheetLayoutView="90" workbookViewId="0">
      <selection activeCell="AA9" sqref="AA9"/>
    </sheetView>
  </sheetViews>
  <sheetFormatPr defaultColWidth="8.90625" defaultRowHeight="18"/>
  <cols>
    <col min="1" max="1" width="4.453125" style="68" customWidth="1"/>
    <col min="2" max="2" width="14.36328125" style="68" customWidth="1"/>
    <col min="3" max="3" width="5.6328125" style="68" hidden="1" customWidth="1"/>
    <col min="4" max="4" width="12.6328125" style="68" hidden="1" customWidth="1"/>
    <col min="5" max="5" width="9.7265625" style="68" hidden="1" customWidth="1"/>
    <col min="6" max="6" width="10.26953125" style="68" customWidth="1"/>
    <col min="7" max="14" width="6.6328125" style="68" customWidth="1"/>
    <col min="15" max="15" width="10.26953125" style="68" customWidth="1"/>
    <col min="16" max="16" width="10.6328125" style="68" customWidth="1"/>
    <col min="17" max="17" width="10.08984375" style="68" customWidth="1"/>
    <col min="18" max="18" width="10.7265625" style="68" customWidth="1"/>
    <col min="19" max="19" width="4.453125" style="68" customWidth="1"/>
    <col min="20" max="20" width="13.6328125" style="68" customWidth="1"/>
    <col min="21" max="23" width="0" style="68" hidden="1" customWidth="1"/>
    <col min="24" max="24" width="10.26953125" style="68" customWidth="1"/>
    <col min="25" max="32" width="6.6328125" style="68" customWidth="1"/>
    <col min="33" max="33" width="10.26953125" style="68" customWidth="1"/>
    <col min="34" max="34" width="10.6328125" style="68" customWidth="1"/>
    <col min="35" max="36" width="8.90625" style="68"/>
    <col min="37" max="37" width="2.6328125" style="68" customWidth="1"/>
    <col min="38" max="16384" width="8.90625" style="68"/>
  </cols>
  <sheetData>
    <row r="1" spans="1:36" ht="37.5" customHeight="1">
      <c r="A1" s="1051" t="s">
        <v>287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  <c r="T1" s="1051"/>
      <c r="U1" s="1051"/>
      <c r="V1" s="1051"/>
      <c r="W1" s="1051"/>
      <c r="X1" s="1051"/>
      <c r="Y1" s="1051"/>
      <c r="Z1" s="1051"/>
      <c r="AA1" s="1051"/>
      <c r="AB1" s="1051"/>
      <c r="AC1" s="1051"/>
      <c r="AD1" s="1051"/>
      <c r="AE1" s="1051"/>
      <c r="AF1" s="1051"/>
      <c r="AG1" s="1051"/>
      <c r="AH1" s="1051"/>
      <c r="AI1" s="1051"/>
      <c r="AJ1" s="1051"/>
    </row>
    <row r="2" spans="1:36" ht="15.75" customHeight="1" thickBo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 t="s">
        <v>288</v>
      </c>
      <c r="N2" s="380"/>
      <c r="O2" s="380"/>
      <c r="P2" s="1052"/>
      <c r="Q2" s="1053"/>
      <c r="R2" s="1053"/>
      <c r="AH2" s="1054" t="s">
        <v>339</v>
      </c>
      <c r="AI2" s="1054"/>
      <c r="AJ2" s="1054"/>
    </row>
    <row r="3" spans="1:36" ht="21.75" customHeight="1" thickBot="1">
      <c r="A3" s="381"/>
      <c r="B3" s="382"/>
      <c r="C3" s="383"/>
      <c r="D3" s="383"/>
      <c r="E3" s="383"/>
      <c r="F3" s="1055" t="s">
        <v>289</v>
      </c>
      <c r="G3" s="1055"/>
      <c r="H3" s="1055"/>
      <c r="I3" s="1055"/>
      <c r="J3" s="1055"/>
      <c r="K3" s="1055"/>
      <c r="L3" s="1055"/>
      <c r="M3" s="1055"/>
      <c r="N3" s="1055"/>
      <c r="O3" s="1056"/>
      <c r="P3" s="1057" t="s">
        <v>290</v>
      </c>
      <c r="Q3" s="1055"/>
      <c r="R3" s="1056"/>
      <c r="S3" s="381"/>
      <c r="T3" s="384"/>
      <c r="U3" s="383"/>
      <c r="V3" s="383"/>
      <c r="W3" s="382"/>
      <c r="X3" s="1057" t="s">
        <v>289</v>
      </c>
      <c r="Y3" s="1055"/>
      <c r="Z3" s="1055"/>
      <c r="AA3" s="1055"/>
      <c r="AB3" s="1055"/>
      <c r="AC3" s="1055"/>
      <c r="AD3" s="1055"/>
      <c r="AE3" s="1055"/>
      <c r="AF3" s="1055"/>
      <c r="AG3" s="1056"/>
      <c r="AH3" s="1057" t="s">
        <v>290</v>
      </c>
      <c r="AI3" s="1055"/>
      <c r="AJ3" s="1056"/>
    </row>
    <row r="4" spans="1:36" ht="19.75" customHeight="1">
      <c r="A4" s="1062" t="s">
        <v>42</v>
      </c>
      <c r="B4" s="1065"/>
      <c r="C4" s="1059" t="s">
        <v>291</v>
      </c>
      <c r="D4" s="1068" t="s">
        <v>292</v>
      </c>
      <c r="E4" s="1077" t="s">
        <v>293</v>
      </c>
      <c r="F4" s="1079" t="s">
        <v>294</v>
      </c>
      <c r="G4" s="1059"/>
      <c r="H4" s="1080"/>
      <c r="I4" s="1080"/>
      <c r="J4" s="1080"/>
      <c r="K4" s="1080"/>
      <c r="L4" s="1080"/>
      <c r="M4" s="1080"/>
      <c r="N4" s="1080"/>
      <c r="O4" s="1060" t="s">
        <v>295</v>
      </c>
      <c r="P4" s="1062" t="s">
        <v>296</v>
      </c>
      <c r="Q4" s="385"/>
      <c r="R4" s="1060" t="s">
        <v>295</v>
      </c>
      <c r="S4" s="1062" t="s">
        <v>42</v>
      </c>
      <c r="T4" s="1065"/>
      <c r="U4" s="1067" t="s">
        <v>291</v>
      </c>
      <c r="V4" s="1068" t="s">
        <v>292</v>
      </c>
      <c r="W4" s="1060" t="s">
        <v>293</v>
      </c>
      <c r="X4" s="1074" t="s">
        <v>294</v>
      </c>
      <c r="Y4" s="1058"/>
      <c r="Z4" s="1058"/>
      <c r="AA4" s="1058"/>
      <c r="AB4" s="1058"/>
      <c r="AC4" s="1058"/>
      <c r="AD4" s="1058"/>
      <c r="AE4" s="1058"/>
      <c r="AF4" s="1059"/>
      <c r="AG4" s="1060" t="s">
        <v>295</v>
      </c>
      <c r="AH4" s="1062" t="s">
        <v>296</v>
      </c>
      <c r="AI4" s="385"/>
      <c r="AJ4" s="1060" t="s">
        <v>295</v>
      </c>
    </row>
    <row r="5" spans="1:36" ht="98.25" customHeight="1" thickBot="1">
      <c r="A5" s="1063"/>
      <c r="B5" s="1066"/>
      <c r="C5" s="1076"/>
      <c r="D5" s="1069"/>
      <c r="E5" s="1078"/>
      <c r="F5" s="1075"/>
      <c r="G5" s="386" t="s">
        <v>297</v>
      </c>
      <c r="H5" s="386" t="s">
        <v>298</v>
      </c>
      <c r="I5" s="386" t="s">
        <v>299</v>
      </c>
      <c r="J5" s="386" t="s">
        <v>300</v>
      </c>
      <c r="K5" s="386" t="s">
        <v>301</v>
      </c>
      <c r="L5" s="386" t="s">
        <v>302</v>
      </c>
      <c r="M5" s="386" t="s">
        <v>303</v>
      </c>
      <c r="N5" s="387" t="s">
        <v>304</v>
      </c>
      <c r="O5" s="1061"/>
      <c r="P5" s="1064"/>
      <c r="Q5" s="453" t="s">
        <v>305</v>
      </c>
      <c r="R5" s="1061"/>
      <c r="S5" s="1063"/>
      <c r="T5" s="1066"/>
      <c r="U5" s="1064"/>
      <c r="V5" s="1069"/>
      <c r="W5" s="1061"/>
      <c r="X5" s="1075"/>
      <c r="Y5" s="386" t="s">
        <v>297</v>
      </c>
      <c r="Z5" s="386" t="s">
        <v>298</v>
      </c>
      <c r="AA5" s="386" t="s">
        <v>299</v>
      </c>
      <c r="AB5" s="386" t="s">
        <v>300</v>
      </c>
      <c r="AC5" s="386" t="s">
        <v>301</v>
      </c>
      <c r="AD5" s="386" t="s">
        <v>302</v>
      </c>
      <c r="AE5" s="386" t="s">
        <v>303</v>
      </c>
      <c r="AF5" s="387" t="s">
        <v>304</v>
      </c>
      <c r="AG5" s="1061"/>
      <c r="AH5" s="1063"/>
      <c r="AI5" s="453" t="s">
        <v>305</v>
      </c>
      <c r="AJ5" s="1061"/>
    </row>
    <row r="6" spans="1:36" ht="22.5" customHeight="1" thickBot="1">
      <c r="A6" s="1070" t="s">
        <v>306</v>
      </c>
      <c r="B6" s="1071"/>
      <c r="C6" s="388"/>
      <c r="D6" s="388"/>
      <c r="E6" s="388"/>
      <c r="F6" s="487">
        <v>2891</v>
      </c>
      <c r="G6" s="488">
        <v>1798</v>
      </c>
      <c r="H6" s="488">
        <v>1249</v>
      </c>
      <c r="I6" s="488">
        <v>0</v>
      </c>
      <c r="J6" s="488">
        <v>2605</v>
      </c>
      <c r="K6" s="488">
        <v>0</v>
      </c>
      <c r="L6" s="488">
        <v>1035</v>
      </c>
      <c r="M6" s="488">
        <v>886</v>
      </c>
      <c r="N6" s="488">
        <v>273</v>
      </c>
      <c r="O6" s="489">
        <v>9762445</v>
      </c>
      <c r="P6" s="490">
        <v>2413</v>
      </c>
      <c r="Q6" s="488">
        <v>292</v>
      </c>
      <c r="R6" s="489">
        <v>1335479</v>
      </c>
      <c r="S6" s="1070" t="s">
        <v>275</v>
      </c>
      <c r="T6" s="1071"/>
      <c r="U6" s="388"/>
      <c r="V6" s="388"/>
      <c r="W6" s="388"/>
      <c r="X6" s="491">
        <v>466</v>
      </c>
      <c r="Y6" s="492">
        <v>245</v>
      </c>
      <c r="Z6" s="492">
        <v>254</v>
      </c>
      <c r="AA6" s="492">
        <v>0</v>
      </c>
      <c r="AB6" s="492">
        <v>427</v>
      </c>
      <c r="AC6" s="492">
        <v>0</v>
      </c>
      <c r="AD6" s="492">
        <v>243</v>
      </c>
      <c r="AE6" s="492">
        <v>166</v>
      </c>
      <c r="AF6" s="492">
        <v>50</v>
      </c>
      <c r="AG6" s="493">
        <v>479679</v>
      </c>
      <c r="AH6" s="491">
        <v>319</v>
      </c>
      <c r="AI6" s="492">
        <v>40</v>
      </c>
      <c r="AJ6" s="493">
        <v>118571</v>
      </c>
    </row>
    <row r="7" spans="1:36" ht="22.5" customHeight="1">
      <c r="A7" s="1072" t="s">
        <v>277</v>
      </c>
      <c r="B7" s="1073"/>
      <c r="C7" s="389"/>
      <c r="D7" s="389"/>
      <c r="E7" s="389"/>
      <c r="F7" s="494">
        <v>2425</v>
      </c>
      <c r="G7" s="495">
        <v>1553</v>
      </c>
      <c r="H7" s="495">
        <v>995</v>
      </c>
      <c r="I7" s="495">
        <v>0</v>
      </c>
      <c r="J7" s="495">
        <v>2178</v>
      </c>
      <c r="K7" s="495">
        <v>0</v>
      </c>
      <c r="L7" s="495">
        <v>792</v>
      </c>
      <c r="M7" s="495">
        <v>720</v>
      </c>
      <c r="N7" s="495">
        <v>223</v>
      </c>
      <c r="O7" s="496">
        <v>9282766</v>
      </c>
      <c r="P7" s="497">
        <v>2094</v>
      </c>
      <c r="Q7" s="495">
        <v>252</v>
      </c>
      <c r="R7" s="496">
        <v>1216908</v>
      </c>
      <c r="S7" s="390">
        <v>41</v>
      </c>
      <c r="T7" s="391" t="s">
        <v>82</v>
      </c>
      <c r="U7" s="392"/>
      <c r="V7" s="392"/>
      <c r="W7" s="392"/>
      <c r="X7" s="498">
        <v>34</v>
      </c>
      <c r="Y7" s="499"/>
      <c r="Z7" s="499"/>
      <c r="AA7" s="499"/>
      <c r="AB7" s="499">
        <v>21</v>
      </c>
      <c r="AC7" s="499"/>
      <c r="AD7" s="499">
        <v>21</v>
      </c>
      <c r="AE7" s="499">
        <v>13</v>
      </c>
      <c r="AF7" s="499"/>
      <c r="AG7" s="500">
        <v>104130</v>
      </c>
      <c r="AH7" s="498">
        <v>13</v>
      </c>
      <c r="AI7" s="499"/>
      <c r="AJ7" s="500">
        <v>8780</v>
      </c>
    </row>
    <row r="8" spans="1:36" ht="21.75" customHeight="1">
      <c r="A8" s="390">
        <v>1</v>
      </c>
      <c r="B8" s="393" t="s">
        <v>65</v>
      </c>
      <c r="C8" s="394">
        <v>274</v>
      </c>
      <c r="D8" s="394"/>
      <c r="E8" s="394"/>
      <c r="F8" s="498">
        <v>275</v>
      </c>
      <c r="G8" s="499">
        <v>199</v>
      </c>
      <c r="H8" s="499">
        <v>274</v>
      </c>
      <c r="I8" s="499"/>
      <c r="J8" s="499">
        <v>275</v>
      </c>
      <c r="K8" s="499"/>
      <c r="L8" s="499">
        <v>21</v>
      </c>
      <c r="M8" s="499"/>
      <c r="N8" s="499"/>
      <c r="O8" s="500">
        <v>1580212</v>
      </c>
      <c r="P8" s="498">
        <v>267</v>
      </c>
      <c r="Q8" s="499">
        <v>7</v>
      </c>
      <c r="R8" s="500">
        <v>147269</v>
      </c>
      <c r="S8" s="395">
        <v>42</v>
      </c>
      <c r="T8" s="396" t="s">
        <v>84</v>
      </c>
      <c r="U8" s="397"/>
      <c r="V8" s="397"/>
      <c r="W8" s="397"/>
      <c r="X8" s="501">
        <v>8</v>
      </c>
      <c r="Y8" s="502">
        <v>8</v>
      </c>
      <c r="Z8" s="502">
        <v>8</v>
      </c>
      <c r="AA8" s="502"/>
      <c r="AB8" s="502">
        <v>8</v>
      </c>
      <c r="AC8" s="502"/>
      <c r="AD8" s="502">
        <v>8</v>
      </c>
      <c r="AE8" s="502">
        <v>8</v>
      </c>
      <c r="AF8" s="502"/>
      <c r="AG8" s="503">
        <v>1460</v>
      </c>
      <c r="AH8" s="501">
        <v>8</v>
      </c>
      <c r="AI8" s="502"/>
      <c r="AJ8" s="503">
        <v>1460</v>
      </c>
    </row>
    <row r="9" spans="1:36" ht="21.75" customHeight="1">
      <c r="A9" s="395">
        <v>2</v>
      </c>
      <c r="B9" s="398" t="s">
        <v>67</v>
      </c>
      <c r="C9" s="399">
        <v>105</v>
      </c>
      <c r="D9" s="399"/>
      <c r="E9" s="399"/>
      <c r="F9" s="501">
        <v>104</v>
      </c>
      <c r="G9" s="502">
        <v>67</v>
      </c>
      <c r="H9" s="502">
        <v>104</v>
      </c>
      <c r="I9" s="502"/>
      <c r="J9" s="502">
        <v>104</v>
      </c>
      <c r="K9" s="502"/>
      <c r="L9" s="502"/>
      <c r="M9" s="502">
        <v>67</v>
      </c>
      <c r="N9" s="502"/>
      <c r="O9" s="503">
        <v>528180</v>
      </c>
      <c r="P9" s="501">
        <v>63</v>
      </c>
      <c r="Q9" s="502"/>
      <c r="R9" s="503">
        <v>31950</v>
      </c>
      <c r="S9" s="395">
        <v>43</v>
      </c>
      <c r="T9" s="400" t="s">
        <v>86</v>
      </c>
      <c r="U9" s="397"/>
      <c r="V9" s="397"/>
      <c r="W9" s="397"/>
      <c r="X9" s="501">
        <v>18</v>
      </c>
      <c r="Y9" s="502">
        <v>13</v>
      </c>
      <c r="Z9" s="502">
        <v>14</v>
      </c>
      <c r="AA9" s="502"/>
      <c r="AB9" s="502">
        <v>15</v>
      </c>
      <c r="AC9" s="502"/>
      <c r="AD9" s="502"/>
      <c r="AE9" s="502">
        <v>13</v>
      </c>
      <c r="AF9" s="502"/>
      <c r="AG9" s="503">
        <v>1800</v>
      </c>
      <c r="AH9" s="501">
        <v>16</v>
      </c>
      <c r="AI9" s="502">
        <v>2</v>
      </c>
      <c r="AJ9" s="503">
        <v>1868</v>
      </c>
    </row>
    <row r="10" spans="1:36" ht="21.75" customHeight="1">
      <c r="A10" s="395">
        <v>3</v>
      </c>
      <c r="B10" s="398" t="s">
        <v>69</v>
      </c>
      <c r="C10" s="399">
        <v>206</v>
      </c>
      <c r="D10" s="399"/>
      <c r="E10" s="399"/>
      <c r="F10" s="501">
        <v>196</v>
      </c>
      <c r="G10" s="502">
        <v>132</v>
      </c>
      <c r="H10" s="502">
        <v>3</v>
      </c>
      <c r="I10" s="502"/>
      <c r="J10" s="502">
        <v>165</v>
      </c>
      <c r="K10" s="502"/>
      <c r="L10" s="502">
        <v>6</v>
      </c>
      <c r="M10" s="502"/>
      <c r="N10" s="502"/>
      <c r="O10" s="503">
        <v>550049</v>
      </c>
      <c r="P10" s="501">
        <v>149</v>
      </c>
      <c r="Q10" s="502">
        <v>31</v>
      </c>
      <c r="R10" s="503">
        <v>131508</v>
      </c>
      <c r="S10" s="395">
        <v>44</v>
      </c>
      <c r="T10" s="396" t="s">
        <v>239</v>
      </c>
      <c r="U10" s="397"/>
      <c r="V10" s="397"/>
      <c r="W10" s="397"/>
      <c r="X10" s="501">
        <v>10</v>
      </c>
      <c r="Y10" s="502">
        <v>10</v>
      </c>
      <c r="Z10" s="502">
        <v>9</v>
      </c>
      <c r="AA10" s="502"/>
      <c r="AB10" s="502">
        <v>10</v>
      </c>
      <c r="AC10" s="502"/>
      <c r="AD10" s="502">
        <v>10</v>
      </c>
      <c r="AE10" s="502"/>
      <c r="AF10" s="502"/>
      <c r="AG10" s="503">
        <v>8561</v>
      </c>
      <c r="AH10" s="501">
        <v>11</v>
      </c>
      <c r="AI10" s="502">
        <v>2</v>
      </c>
      <c r="AJ10" s="503">
        <v>2301</v>
      </c>
    </row>
    <row r="11" spans="1:36" ht="21.75" customHeight="1">
      <c r="A11" s="395">
        <v>4</v>
      </c>
      <c r="B11" s="398" t="s">
        <v>71</v>
      </c>
      <c r="C11" s="399">
        <v>15</v>
      </c>
      <c r="D11" s="399"/>
      <c r="E11" s="399"/>
      <c r="F11" s="501">
        <v>135</v>
      </c>
      <c r="G11" s="502">
        <v>116</v>
      </c>
      <c r="H11" s="502">
        <v>8</v>
      </c>
      <c r="I11" s="502"/>
      <c r="J11" s="502">
        <v>16</v>
      </c>
      <c r="K11" s="502"/>
      <c r="L11" s="502">
        <v>16</v>
      </c>
      <c r="M11" s="502">
        <v>34</v>
      </c>
      <c r="N11" s="502"/>
      <c r="O11" s="503">
        <v>1295569</v>
      </c>
      <c r="P11" s="501">
        <v>113</v>
      </c>
      <c r="Q11" s="502">
        <v>23</v>
      </c>
      <c r="R11" s="503">
        <v>34082</v>
      </c>
      <c r="S11" s="401">
        <v>45</v>
      </c>
      <c r="T11" s="402" t="s">
        <v>90</v>
      </c>
      <c r="U11" s="403"/>
      <c r="V11" s="403"/>
      <c r="W11" s="403"/>
      <c r="X11" s="504">
        <v>13</v>
      </c>
      <c r="Y11" s="505">
        <v>13</v>
      </c>
      <c r="Z11" s="505">
        <v>13</v>
      </c>
      <c r="AA11" s="505"/>
      <c r="AB11" s="505">
        <v>13</v>
      </c>
      <c r="AC11" s="505"/>
      <c r="AD11" s="505">
        <v>13</v>
      </c>
      <c r="AE11" s="505">
        <v>13</v>
      </c>
      <c r="AF11" s="505"/>
      <c r="AG11" s="506">
        <v>8150</v>
      </c>
      <c r="AH11" s="504">
        <v>12</v>
      </c>
      <c r="AI11" s="505">
        <v>6</v>
      </c>
      <c r="AJ11" s="506">
        <v>3170</v>
      </c>
    </row>
    <row r="12" spans="1:36" ht="21.75" customHeight="1">
      <c r="A12" s="401">
        <v>5</v>
      </c>
      <c r="B12" s="404" t="s">
        <v>73</v>
      </c>
      <c r="C12" s="403">
        <v>72</v>
      </c>
      <c r="D12" s="403"/>
      <c r="E12" s="403"/>
      <c r="F12" s="504">
        <v>72</v>
      </c>
      <c r="G12" s="505">
        <v>45</v>
      </c>
      <c r="H12" s="505"/>
      <c r="I12" s="505"/>
      <c r="J12" s="505">
        <v>72</v>
      </c>
      <c r="K12" s="505"/>
      <c r="L12" s="505"/>
      <c r="M12" s="505"/>
      <c r="N12" s="505"/>
      <c r="O12" s="506">
        <v>251770</v>
      </c>
      <c r="P12" s="504">
        <v>52</v>
      </c>
      <c r="Q12" s="505"/>
      <c r="R12" s="506">
        <v>23860</v>
      </c>
      <c r="S12" s="390">
        <v>46</v>
      </c>
      <c r="T12" s="391" t="s">
        <v>92</v>
      </c>
      <c r="U12" s="392"/>
      <c r="V12" s="392"/>
      <c r="W12" s="392"/>
      <c r="X12" s="498">
        <v>22</v>
      </c>
      <c r="Y12" s="499">
        <v>18</v>
      </c>
      <c r="Z12" s="499">
        <v>18</v>
      </c>
      <c r="AA12" s="499"/>
      <c r="AB12" s="499">
        <v>22</v>
      </c>
      <c r="AC12" s="499"/>
      <c r="AD12" s="499">
        <v>22</v>
      </c>
      <c r="AE12" s="499"/>
      <c r="AF12" s="499"/>
      <c r="AG12" s="500">
        <v>67806</v>
      </c>
      <c r="AH12" s="498">
        <v>9</v>
      </c>
      <c r="AI12" s="499"/>
      <c r="AJ12" s="500">
        <v>1669</v>
      </c>
    </row>
    <row r="13" spans="1:36" ht="21.75" customHeight="1">
      <c r="A13" s="390">
        <v>6</v>
      </c>
      <c r="B13" s="405" t="s">
        <v>75</v>
      </c>
      <c r="C13" s="392">
        <v>45</v>
      </c>
      <c r="D13" s="392"/>
      <c r="E13" s="392"/>
      <c r="F13" s="498">
        <v>48</v>
      </c>
      <c r="G13" s="499">
        <v>46</v>
      </c>
      <c r="H13" s="499">
        <v>47</v>
      </c>
      <c r="I13" s="499"/>
      <c r="J13" s="499">
        <v>48</v>
      </c>
      <c r="K13" s="499"/>
      <c r="L13" s="499">
        <v>48</v>
      </c>
      <c r="M13" s="499"/>
      <c r="N13" s="499"/>
      <c r="O13" s="500">
        <v>94280</v>
      </c>
      <c r="P13" s="498">
        <v>69</v>
      </c>
      <c r="Q13" s="499">
        <v>14</v>
      </c>
      <c r="R13" s="500">
        <v>5661</v>
      </c>
      <c r="S13" s="395">
        <v>47</v>
      </c>
      <c r="T13" s="396" t="s">
        <v>94</v>
      </c>
      <c r="U13" s="397"/>
      <c r="V13" s="397"/>
      <c r="W13" s="397"/>
      <c r="X13" s="501">
        <v>29</v>
      </c>
      <c r="Y13" s="502">
        <v>26</v>
      </c>
      <c r="Z13" s="502">
        <v>26</v>
      </c>
      <c r="AA13" s="502"/>
      <c r="AB13" s="502">
        <v>19</v>
      </c>
      <c r="AC13" s="502"/>
      <c r="AD13" s="502">
        <v>26</v>
      </c>
      <c r="AE13" s="502">
        <v>26</v>
      </c>
      <c r="AF13" s="502">
        <v>26</v>
      </c>
      <c r="AG13" s="503">
        <v>3004</v>
      </c>
      <c r="AH13" s="501">
        <v>20</v>
      </c>
      <c r="AI13" s="502"/>
      <c r="AJ13" s="503">
        <v>2814</v>
      </c>
    </row>
    <row r="14" spans="1:36" ht="21.75" customHeight="1">
      <c r="A14" s="395">
        <v>7</v>
      </c>
      <c r="B14" s="398" t="s">
        <v>77</v>
      </c>
      <c r="C14" s="397">
        <v>67</v>
      </c>
      <c r="D14" s="397"/>
      <c r="E14" s="397"/>
      <c r="F14" s="501">
        <v>67</v>
      </c>
      <c r="G14" s="502">
        <v>13</v>
      </c>
      <c r="H14" s="502"/>
      <c r="I14" s="502"/>
      <c r="J14" s="502">
        <v>67</v>
      </c>
      <c r="K14" s="502"/>
      <c r="L14" s="502">
        <v>1</v>
      </c>
      <c r="M14" s="502"/>
      <c r="N14" s="502"/>
      <c r="O14" s="503">
        <v>566066</v>
      </c>
      <c r="P14" s="501">
        <v>57</v>
      </c>
      <c r="Q14" s="502"/>
      <c r="R14" s="503">
        <v>30256</v>
      </c>
      <c r="S14" s="395">
        <v>48</v>
      </c>
      <c r="T14" s="396" t="s">
        <v>96</v>
      </c>
      <c r="U14" s="397"/>
      <c r="V14" s="397"/>
      <c r="W14" s="397"/>
      <c r="X14" s="501">
        <v>20</v>
      </c>
      <c r="Y14" s="502">
        <v>6</v>
      </c>
      <c r="Z14" s="502"/>
      <c r="AA14" s="502"/>
      <c r="AB14" s="502">
        <v>12</v>
      </c>
      <c r="AC14" s="502"/>
      <c r="AD14" s="502">
        <v>12</v>
      </c>
      <c r="AE14" s="502">
        <v>9</v>
      </c>
      <c r="AF14" s="502"/>
      <c r="AG14" s="503">
        <v>66200</v>
      </c>
      <c r="AH14" s="501">
        <v>17</v>
      </c>
      <c r="AI14" s="502">
        <v>6</v>
      </c>
      <c r="AJ14" s="503">
        <v>3994</v>
      </c>
    </row>
    <row r="15" spans="1:36" ht="21.75" customHeight="1">
      <c r="A15" s="395">
        <v>8</v>
      </c>
      <c r="B15" s="398" t="s">
        <v>79</v>
      </c>
      <c r="C15" s="397" t="s">
        <v>262</v>
      </c>
      <c r="D15" s="397"/>
      <c r="E15" s="397"/>
      <c r="F15" s="501">
        <v>59</v>
      </c>
      <c r="G15" s="502"/>
      <c r="H15" s="502">
        <v>53</v>
      </c>
      <c r="I15" s="502"/>
      <c r="J15" s="502">
        <v>50</v>
      </c>
      <c r="K15" s="502"/>
      <c r="L15" s="502"/>
      <c r="M15" s="502"/>
      <c r="N15" s="502"/>
      <c r="O15" s="503">
        <v>51019</v>
      </c>
      <c r="P15" s="501">
        <v>57</v>
      </c>
      <c r="Q15" s="502"/>
      <c r="R15" s="503">
        <v>86889</v>
      </c>
      <c r="S15" s="395">
        <v>49</v>
      </c>
      <c r="T15" s="396" t="s">
        <v>98</v>
      </c>
      <c r="U15" s="397"/>
      <c r="V15" s="397"/>
      <c r="W15" s="397"/>
      <c r="X15" s="501">
        <v>44</v>
      </c>
      <c r="Y15" s="502">
        <v>12</v>
      </c>
      <c r="Z15" s="502">
        <v>3</v>
      </c>
      <c r="AA15" s="502"/>
      <c r="AB15" s="502">
        <v>43</v>
      </c>
      <c r="AC15" s="502"/>
      <c r="AD15" s="502"/>
      <c r="AE15" s="502"/>
      <c r="AF15" s="502"/>
      <c r="AG15" s="503">
        <v>5710</v>
      </c>
      <c r="AH15" s="501">
        <v>18</v>
      </c>
      <c r="AI15" s="502">
        <v>7</v>
      </c>
      <c r="AJ15" s="503">
        <v>4770</v>
      </c>
    </row>
    <row r="16" spans="1:36" ht="21.75" customHeight="1">
      <c r="A16" s="395">
        <v>9</v>
      </c>
      <c r="B16" s="398" t="s">
        <v>81</v>
      </c>
      <c r="C16" s="397">
        <v>59</v>
      </c>
      <c r="D16" s="397"/>
      <c r="E16" s="397"/>
      <c r="F16" s="501">
        <v>50</v>
      </c>
      <c r="G16" s="502">
        <v>3</v>
      </c>
      <c r="H16" s="502"/>
      <c r="I16" s="502"/>
      <c r="J16" s="502">
        <v>43</v>
      </c>
      <c r="K16" s="502"/>
      <c r="L16" s="502">
        <v>50</v>
      </c>
      <c r="M16" s="502"/>
      <c r="N16" s="502">
        <v>50</v>
      </c>
      <c r="O16" s="503">
        <v>539440</v>
      </c>
      <c r="P16" s="501">
        <v>62</v>
      </c>
      <c r="Q16" s="502">
        <v>29</v>
      </c>
      <c r="R16" s="503">
        <v>30900</v>
      </c>
      <c r="S16" s="401">
        <v>50</v>
      </c>
      <c r="T16" s="402" t="s">
        <v>100</v>
      </c>
      <c r="U16" s="403"/>
      <c r="V16" s="403"/>
      <c r="W16" s="403"/>
      <c r="X16" s="504">
        <v>15</v>
      </c>
      <c r="Y16" s="505">
        <v>15</v>
      </c>
      <c r="Z16" s="505">
        <v>15</v>
      </c>
      <c r="AA16" s="505"/>
      <c r="AB16" s="505">
        <v>14</v>
      </c>
      <c r="AC16" s="505"/>
      <c r="AD16" s="505">
        <v>15</v>
      </c>
      <c r="AE16" s="505">
        <v>15</v>
      </c>
      <c r="AF16" s="505">
        <v>15</v>
      </c>
      <c r="AG16" s="506">
        <v>5090</v>
      </c>
      <c r="AH16" s="504">
        <v>20</v>
      </c>
      <c r="AI16" s="505">
        <v>5</v>
      </c>
      <c r="AJ16" s="506">
        <v>5790</v>
      </c>
    </row>
    <row r="17" spans="1:36" ht="21.75" customHeight="1">
      <c r="A17" s="401">
        <v>10</v>
      </c>
      <c r="B17" s="404" t="s">
        <v>83</v>
      </c>
      <c r="C17" s="403">
        <v>77</v>
      </c>
      <c r="D17" s="403"/>
      <c r="E17" s="403"/>
      <c r="F17" s="504">
        <v>75</v>
      </c>
      <c r="G17" s="505">
        <v>57</v>
      </c>
      <c r="H17" s="505">
        <v>64</v>
      </c>
      <c r="I17" s="505"/>
      <c r="J17" s="505">
        <v>75</v>
      </c>
      <c r="K17" s="505"/>
      <c r="L17" s="505">
        <v>75</v>
      </c>
      <c r="M17" s="505">
        <v>66</v>
      </c>
      <c r="N17" s="505"/>
      <c r="O17" s="506">
        <v>66062</v>
      </c>
      <c r="P17" s="504">
        <v>22</v>
      </c>
      <c r="Q17" s="505"/>
      <c r="R17" s="506">
        <v>7490</v>
      </c>
      <c r="S17" s="390">
        <v>51</v>
      </c>
      <c r="T17" s="406" t="s">
        <v>102</v>
      </c>
      <c r="U17" s="392"/>
      <c r="V17" s="392"/>
      <c r="W17" s="392"/>
      <c r="X17" s="498">
        <v>33</v>
      </c>
      <c r="Y17" s="499"/>
      <c r="Z17" s="499">
        <v>33</v>
      </c>
      <c r="AA17" s="499"/>
      <c r="AB17" s="499">
        <v>33</v>
      </c>
      <c r="AC17" s="499"/>
      <c r="AD17" s="499"/>
      <c r="AE17" s="499"/>
      <c r="AF17" s="499"/>
      <c r="AG17" s="500">
        <v>20596</v>
      </c>
      <c r="AH17" s="498">
        <v>23</v>
      </c>
      <c r="AI17" s="499">
        <v>1</v>
      </c>
      <c r="AJ17" s="500">
        <v>13086</v>
      </c>
    </row>
    <row r="18" spans="1:36" ht="21.75" customHeight="1">
      <c r="A18" s="390">
        <v>11</v>
      </c>
      <c r="B18" s="393" t="s">
        <v>85</v>
      </c>
      <c r="C18" s="394">
        <v>17</v>
      </c>
      <c r="D18" s="394"/>
      <c r="E18" s="394"/>
      <c r="F18" s="498">
        <v>47</v>
      </c>
      <c r="G18" s="499">
        <v>33</v>
      </c>
      <c r="H18" s="499">
        <v>47</v>
      </c>
      <c r="I18" s="499"/>
      <c r="J18" s="499">
        <v>37</v>
      </c>
      <c r="K18" s="499"/>
      <c r="L18" s="499">
        <v>37</v>
      </c>
      <c r="M18" s="499">
        <v>37</v>
      </c>
      <c r="N18" s="499"/>
      <c r="O18" s="500">
        <v>13109</v>
      </c>
      <c r="P18" s="498">
        <v>44</v>
      </c>
      <c r="Q18" s="499">
        <v>10</v>
      </c>
      <c r="R18" s="500">
        <v>12434</v>
      </c>
      <c r="S18" s="395">
        <v>52</v>
      </c>
      <c r="T18" s="396" t="s">
        <v>104</v>
      </c>
      <c r="U18" s="397"/>
      <c r="V18" s="397"/>
      <c r="W18" s="397"/>
      <c r="X18" s="501">
        <v>26</v>
      </c>
      <c r="Y18" s="502">
        <v>20</v>
      </c>
      <c r="Z18" s="502">
        <v>22</v>
      </c>
      <c r="AA18" s="502"/>
      <c r="AB18" s="502">
        <v>23</v>
      </c>
      <c r="AC18" s="502"/>
      <c r="AD18" s="502">
        <v>22</v>
      </c>
      <c r="AE18" s="502">
        <v>20</v>
      </c>
      <c r="AF18" s="502"/>
      <c r="AG18" s="503">
        <v>48855</v>
      </c>
      <c r="AH18" s="501">
        <v>16</v>
      </c>
      <c r="AI18" s="502">
        <v>7</v>
      </c>
      <c r="AJ18" s="503">
        <v>3357</v>
      </c>
    </row>
    <row r="19" spans="1:36" ht="21.75" customHeight="1">
      <c r="A19" s="395">
        <v>12</v>
      </c>
      <c r="B19" s="407" t="s">
        <v>87</v>
      </c>
      <c r="C19" s="397">
        <v>77</v>
      </c>
      <c r="D19" s="397"/>
      <c r="E19" s="397"/>
      <c r="F19" s="501">
        <v>78</v>
      </c>
      <c r="G19" s="502">
        <v>68</v>
      </c>
      <c r="H19" s="502">
        <v>78</v>
      </c>
      <c r="I19" s="502"/>
      <c r="J19" s="502">
        <v>78</v>
      </c>
      <c r="K19" s="502"/>
      <c r="L19" s="502">
        <v>3</v>
      </c>
      <c r="M19" s="502">
        <v>68</v>
      </c>
      <c r="N19" s="502">
        <v>78</v>
      </c>
      <c r="O19" s="503">
        <v>130581</v>
      </c>
      <c r="P19" s="501">
        <v>69</v>
      </c>
      <c r="Q19" s="502"/>
      <c r="R19" s="503">
        <v>72002</v>
      </c>
      <c r="S19" s="395">
        <v>53</v>
      </c>
      <c r="T19" s="396" t="s">
        <v>106</v>
      </c>
      <c r="U19" s="397"/>
      <c r="V19" s="397"/>
      <c r="W19" s="397"/>
      <c r="X19" s="501">
        <v>5</v>
      </c>
      <c r="Y19" s="502">
        <v>5</v>
      </c>
      <c r="Z19" s="502">
        <v>5</v>
      </c>
      <c r="AA19" s="502"/>
      <c r="AB19" s="502">
        <v>5</v>
      </c>
      <c r="AC19" s="502"/>
      <c r="AD19" s="502">
        <v>5</v>
      </c>
      <c r="AE19" s="502">
        <v>5</v>
      </c>
      <c r="AF19" s="502">
        <v>5</v>
      </c>
      <c r="AG19" s="503">
        <v>1057</v>
      </c>
      <c r="AH19" s="501">
        <v>14</v>
      </c>
      <c r="AI19" s="502"/>
      <c r="AJ19" s="503">
        <v>3572</v>
      </c>
    </row>
    <row r="20" spans="1:36" ht="21.75" customHeight="1">
      <c r="A20" s="395">
        <v>13</v>
      </c>
      <c r="B20" s="398" t="s">
        <v>89</v>
      </c>
      <c r="C20" s="397">
        <v>48</v>
      </c>
      <c r="D20" s="397"/>
      <c r="E20" s="397"/>
      <c r="F20" s="501">
        <v>51</v>
      </c>
      <c r="G20" s="502">
        <v>35</v>
      </c>
      <c r="H20" s="502">
        <v>37</v>
      </c>
      <c r="I20" s="502"/>
      <c r="J20" s="502">
        <v>43</v>
      </c>
      <c r="K20" s="502"/>
      <c r="L20" s="502">
        <v>41</v>
      </c>
      <c r="M20" s="502">
        <v>35</v>
      </c>
      <c r="N20" s="502"/>
      <c r="O20" s="503">
        <v>407300</v>
      </c>
      <c r="P20" s="501">
        <v>51</v>
      </c>
      <c r="Q20" s="502">
        <v>15</v>
      </c>
      <c r="R20" s="503">
        <v>6154</v>
      </c>
      <c r="S20" s="395">
        <v>54</v>
      </c>
      <c r="T20" s="396" t="s">
        <v>240</v>
      </c>
      <c r="U20" s="397"/>
      <c r="V20" s="397"/>
      <c r="W20" s="397"/>
      <c r="X20" s="501">
        <v>7</v>
      </c>
      <c r="Y20" s="502">
        <v>2</v>
      </c>
      <c r="Z20" s="502">
        <v>5</v>
      </c>
      <c r="AA20" s="502"/>
      <c r="AB20" s="502">
        <v>7</v>
      </c>
      <c r="AC20" s="502"/>
      <c r="AD20" s="502">
        <v>7</v>
      </c>
      <c r="AE20" s="502">
        <v>2</v>
      </c>
      <c r="AF20" s="502">
        <v>4</v>
      </c>
      <c r="AG20" s="503">
        <v>4143</v>
      </c>
      <c r="AH20" s="501">
        <v>5</v>
      </c>
      <c r="AI20" s="502"/>
      <c r="AJ20" s="503">
        <v>1290</v>
      </c>
    </row>
    <row r="21" spans="1:36" ht="21.75" customHeight="1">
      <c r="A21" s="395">
        <v>14</v>
      </c>
      <c r="B21" s="398" t="s">
        <v>91</v>
      </c>
      <c r="C21" s="397">
        <v>58</v>
      </c>
      <c r="D21" s="397"/>
      <c r="E21" s="397"/>
      <c r="F21" s="501">
        <v>61</v>
      </c>
      <c r="G21" s="502">
        <v>19</v>
      </c>
      <c r="H21" s="502"/>
      <c r="I21" s="502"/>
      <c r="J21" s="502">
        <v>61</v>
      </c>
      <c r="K21" s="502"/>
      <c r="L21" s="502">
        <v>61</v>
      </c>
      <c r="M21" s="502">
        <v>19</v>
      </c>
      <c r="N21" s="502"/>
      <c r="O21" s="503">
        <v>623250</v>
      </c>
      <c r="P21" s="501">
        <v>33</v>
      </c>
      <c r="Q21" s="502"/>
      <c r="R21" s="503">
        <v>13212</v>
      </c>
      <c r="S21" s="401">
        <v>55</v>
      </c>
      <c r="T21" s="408" t="s">
        <v>110</v>
      </c>
      <c r="U21" s="403"/>
      <c r="V21" s="403"/>
      <c r="W21" s="403"/>
      <c r="X21" s="504">
        <v>43</v>
      </c>
      <c r="Y21" s="505"/>
      <c r="Z21" s="505">
        <v>43</v>
      </c>
      <c r="AA21" s="505"/>
      <c r="AB21" s="505">
        <v>43</v>
      </c>
      <c r="AC21" s="505"/>
      <c r="AD21" s="505">
        <v>0</v>
      </c>
      <c r="AE21" s="505">
        <v>0</v>
      </c>
      <c r="AF21" s="505"/>
      <c r="AG21" s="506">
        <v>8710</v>
      </c>
      <c r="AH21" s="504">
        <v>13</v>
      </c>
      <c r="AI21" s="505">
        <v>3</v>
      </c>
      <c r="AJ21" s="506">
        <v>2370</v>
      </c>
    </row>
    <row r="22" spans="1:36" ht="21.75" customHeight="1">
      <c r="A22" s="401">
        <v>15</v>
      </c>
      <c r="B22" s="404" t="s">
        <v>93</v>
      </c>
      <c r="C22" s="403">
        <v>29</v>
      </c>
      <c r="D22" s="403"/>
      <c r="E22" s="403"/>
      <c r="F22" s="504">
        <v>29</v>
      </c>
      <c r="G22" s="505">
        <v>9</v>
      </c>
      <c r="H22" s="505">
        <v>29</v>
      </c>
      <c r="I22" s="505"/>
      <c r="J22" s="505">
        <v>29</v>
      </c>
      <c r="K22" s="505"/>
      <c r="L22" s="505">
        <v>29</v>
      </c>
      <c r="M22" s="505">
        <v>26</v>
      </c>
      <c r="N22" s="505"/>
      <c r="O22" s="506">
        <v>414600</v>
      </c>
      <c r="P22" s="504">
        <v>33</v>
      </c>
      <c r="Q22" s="505"/>
      <c r="R22" s="506">
        <v>28659</v>
      </c>
      <c r="S22" s="390">
        <v>56</v>
      </c>
      <c r="T22" s="406" t="s">
        <v>112</v>
      </c>
      <c r="U22" s="392"/>
      <c r="V22" s="392"/>
      <c r="W22" s="392"/>
      <c r="X22" s="498">
        <v>10</v>
      </c>
      <c r="Y22" s="499">
        <v>10</v>
      </c>
      <c r="Z22" s="499">
        <v>10</v>
      </c>
      <c r="AA22" s="499"/>
      <c r="AB22" s="499">
        <v>10</v>
      </c>
      <c r="AC22" s="499"/>
      <c r="AD22" s="499">
        <v>10</v>
      </c>
      <c r="AE22" s="499">
        <v>0</v>
      </c>
      <c r="AF22" s="499"/>
      <c r="AG22" s="500">
        <v>1568</v>
      </c>
      <c r="AH22" s="498">
        <v>8</v>
      </c>
      <c r="AI22" s="499"/>
      <c r="AJ22" s="500">
        <v>828</v>
      </c>
    </row>
    <row r="23" spans="1:36" ht="21.75" customHeight="1">
      <c r="A23" s="390">
        <v>16</v>
      </c>
      <c r="B23" s="405" t="s">
        <v>95</v>
      </c>
      <c r="C23" s="392">
        <v>29</v>
      </c>
      <c r="D23" s="392"/>
      <c r="E23" s="392"/>
      <c r="F23" s="498">
        <v>60</v>
      </c>
      <c r="G23" s="499">
        <v>34</v>
      </c>
      <c r="H23" s="499">
        <v>60</v>
      </c>
      <c r="I23" s="499"/>
      <c r="J23" s="499">
        <v>60</v>
      </c>
      <c r="K23" s="499"/>
      <c r="L23" s="499"/>
      <c r="M23" s="499"/>
      <c r="N23" s="499"/>
      <c r="O23" s="500">
        <v>77626</v>
      </c>
      <c r="P23" s="498">
        <v>60</v>
      </c>
      <c r="Q23" s="499"/>
      <c r="R23" s="500">
        <v>77626</v>
      </c>
      <c r="S23" s="395">
        <v>57</v>
      </c>
      <c r="T23" s="396" t="s">
        <v>114</v>
      </c>
      <c r="U23" s="397"/>
      <c r="V23" s="397"/>
      <c r="W23" s="397"/>
      <c r="X23" s="501">
        <v>8</v>
      </c>
      <c r="Y23" s="502">
        <v>8</v>
      </c>
      <c r="Z23" s="502">
        <v>8</v>
      </c>
      <c r="AA23" s="502"/>
      <c r="AB23" s="502">
        <v>8</v>
      </c>
      <c r="AC23" s="502"/>
      <c r="AD23" s="502">
        <v>8</v>
      </c>
      <c r="AE23" s="502">
        <v>8</v>
      </c>
      <c r="AF23" s="502"/>
      <c r="AG23" s="503">
        <v>8903</v>
      </c>
      <c r="AH23" s="501">
        <v>7</v>
      </c>
      <c r="AI23" s="502"/>
      <c r="AJ23" s="503">
        <v>1298</v>
      </c>
    </row>
    <row r="24" spans="1:36" ht="21.75" customHeight="1">
      <c r="A24" s="395">
        <v>17</v>
      </c>
      <c r="B24" s="398" t="s">
        <v>97</v>
      </c>
      <c r="C24" s="397">
        <v>109</v>
      </c>
      <c r="D24" s="397"/>
      <c r="E24" s="397"/>
      <c r="F24" s="501">
        <v>121</v>
      </c>
      <c r="G24" s="502">
        <v>93</v>
      </c>
      <c r="H24" s="502"/>
      <c r="I24" s="502"/>
      <c r="J24" s="502">
        <v>121</v>
      </c>
      <c r="K24" s="502"/>
      <c r="L24" s="502">
        <v>7</v>
      </c>
      <c r="M24" s="502"/>
      <c r="N24" s="502"/>
      <c r="O24" s="503">
        <v>417770</v>
      </c>
      <c r="P24" s="501">
        <v>48</v>
      </c>
      <c r="Q24" s="502"/>
      <c r="R24" s="503">
        <v>7812</v>
      </c>
      <c r="S24" s="395">
        <v>58</v>
      </c>
      <c r="T24" s="396" t="s">
        <v>116</v>
      </c>
      <c r="U24" s="397"/>
      <c r="V24" s="397"/>
      <c r="W24" s="397"/>
      <c r="X24" s="501">
        <v>8</v>
      </c>
      <c r="Y24" s="502">
        <v>8</v>
      </c>
      <c r="Z24" s="502">
        <v>8</v>
      </c>
      <c r="AA24" s="502"/>
      <c r="AB24" s="502">
        <v>8</v>
      </c>
      <c r="AC24" s="502"/>
      <c r="AD24" s="502">
        <v>8</v>
      </c>
      <c r="AE24" s="502">
        <v>8</v>
      </c>
      <c r="AF24" s="502"/>
      <c r="AG24" s="503">
        <v>3560</v>
      </c>
      <c r="AH24" s="501">
        <v>13</v>
      </c>
      <c r="AI24" s="502"/>
      <c r="AJ24" s="503">
        <v>3860</v>
      </c>
    </row>
    <row r="25" spans="1:36" ht="21.75" customHeight="1">
      <c r="A25" s="395">
        <v>18</v>
      </c>
      <c r="B25" s="398" t="s">
        <v>99</v>
      </c>
      <c r="C25" s="397">
        <v>3</v>
      </c>
      <c r="D25" s="397"/>
      <c r="E25" s="397"/>
      <c r="F25" s="501">
        <v>51</v>
      </c>
      <c r="G25" s="502">
        <v>32</v>
      </c>
      <c r="H25" s="502"/>
      <c r="I25" s="502"/>
      <c r="J25" s="502">
        <v>51</v>
      </c>
      <c r="K25" s="502"/>
      <c r="L25" s="502"/>
      <c r="M25" s="502"/>
      <c r="N25" s="502"/>
      <c r="O25" s="503">
        <v>189421</v>
      </c>
      <c r="P25" s="501">
        <v>54</v>
      </c>
      <c r="Q25" s="502"/>
      <c r="R25" s="503">
        <v>88140</v>
      </c>
      <c r="S25" s="395">
        <v>59</v>
      </c>
      <c r="T25" s="396" t="s">
        <v>118</v>
      </c>
      <c r="U25" s="397"/>
      <c r="V25" s="397"/>
      <c r="W25" s="397"/>
      <c r="X25" s="501">
        <v>25</v>
      </c>
      <c r="Y25" s="502">
        <v>14</v>
      </c>
      <c r="Z25" s="502"/>
      <c r="AA25" s="502"/>
      <c r="AB25" s="502">
        <v>25</v>
      </c>
      <c r="AC25" s="502"/>
      <c r="AD25" s="502">
        <v>24</v>
      </c>
      <c r="AE25" s="502">
        <v>13</v>
      </c>
      <c r="AF25" s="502"/>
      <c r="AG25" s="503">
        <v>29655</v>
      </c>
      <c r="AH25" s="501">
        <v>18</v>
      </c>
      <c r="AI25" s="502"/>
      <c r="AJ25" s="503">
        <v>16400</v>
      </c>
    </row>
    <row r="26" spans="1:36" ht="21.75" customHeight="1">
      <c r="A26" s="395">
        <v>19</v>
      </c>
      <c r="B26" s="398" t="s">
        <v>101</v>
      </c>
      <c r="C26" s="397">
        <v>113</v>
      </c>
      <c r="D26" s="397"/>
      <c r="E26" s="397"/>
      <c r="F26" s="501">
        <v>110</v>
      </c>
      <c r="G26" s="502">
        <v>89</v>
      </c>
      <c r="H26" s="502"/>
      <c r="I26" s="502"/>
      <c r="J26" s="502">
        <v>102</v>
      </c>
      <c r="K26" s="502"/>
      <c r="L26" s="502">
        <v>102</v>
      </c>
      <c r="M26" s="502"/>
      <c r="N26" s="502"/>
      <c r="O26" s="503">
        <v>35942</v>
      </c>
      <c r="P26" s="501">
        <v>113</v>
      </c>
      <c r="Q26" s="502">
        <v>24</v>
      </c>
      <c r="R26" s="503">
        <v>38063</v>
      </c>
      <c r="S26" s="401">
        <v>60</v>
      </c>
      <c r="T26" s="402" t="s">
        <v>120</v>
      </c>
      <c r="U26" s="403"/>
      <c r="V26" s="403"/>
      <c r="W26" s="403"/>
      <c r="X26" s="504">
        <v>12</v>
      </c>
      <c r="Y26" s="505">
        <v>12</v>
      </c>
      <c r="Z26" s="505">
        <v>12</v>
      </c>
      <c r="AA26" s="505"/>
      <c r="AB26" s="505">
        <v>12</v>
      </c>
      <c r="AC26" s="505"/>
      <c r="AD26" s="505"/>
      <c r="AE26" s="505"/>
      <c r="AF26" s="505"/>
      <c r="AG26" s="506">
        <v>48750</v>
      </c>
      <c r="AH26" s="504">
        <v>21</v>
      </c>
      <c r="AI26" s="505">
        <v>1</v>
      </c>
      <c r="AJ26" s="506">
        <v>13516</v>
      </c>
    </row>
    <row r="27" spans="1:36" ht="21.75" customHeight="1">
      <c r="A27" s="401">
        <v>20</v>
      </c>
      <c r="B27" s="404" t="s">
        <v>103</v>
      </c>
      <c r="C27" s="403">
        <v>40</v>
      </c>
      <c r="D27" s="403"/>
      <c r="E27" s="403"/>
      <c r="F27" s="504">
        <v>40</v>
      </c>
      <c r="G27" s="505">
        <v>22</v>
      </c>
      <c r="H27" s="505"/>
      <c r="I27" s="505"/>
      <c r="J27" s="505">
        <v>39</v>
      </c>
      <c r="K27" s="505"/>
      <c r="L27" s="505"/>
      <c r="M27" s="505">
        <v>22</v>
      </c>
      <c r="N27" s="505"/>
      <c r="O27" s="506">
        <v>64000</v>
      </c>
      <c r="P27" s="504">
        <v>30</v>
      </c>
      <c r="Q27" s="505">
        <v>7</v>
      </c>
      <c r="R27" s="506">
        <v>10300</v>
      </c>
      <c r="S27" s="409">
        <v>61</v>
      </c>
      <c r="T27" s="410" t="s">
        <v>122</v>
      </c>
      <c r="U27" s="411"/>
      <c r="V27" s="411"/>
      <c r="W27" s="411"/>
      <c r="X27" s="507">
        <v>25</v>
      </c>
      <c r="Y27" s="508">
        <v>14</v>
      </c>
      <c r="Z27" s="508"/>
      <c r="AA27" s="508"/>
      <c r="AB27" s="508">
        <v>25</v>
      </c>
      <c r="AC27" s="508"/>
      <c r="AD27" s="508">
        <v>1</v>
      </c>
      <c r="AE27" s="508"/>
      <c r="AF27" s="508"/>
      <c r="AG27" s="509">
        <v>11190</v>
      </c>
      <c r="AH27" s="507">
        <v>15</v>
      </c>
      <c r="AI27" s="508"/>
      <c r="AJ27" s="509">
        <v>10990</v>
      </c>
    </row>
    <row r="28" spans="1:36" ht="21.75" customHeight="1">
      <c r="A28" s="390">
        <v>21</v>
      </c>
      <c r="B28" s="405" t="s">
        <v>105</v>
      </c>
      <c r="C28" s="394">
        <v>53</v>
      </c>
      <c r="D28" s="394"/>
      <c r="E28" s="394"/>
      <c r="F28" s="498">
        <v>57</v>
      </c>
      <c r="G28" s="499">
        <v>31</v>
      </c>
      <c r="H28" s="499"/>
      <c r="I28" s="499"/>
      <c r="J28" s="499">
        <v>26</v>
      </c>
      <c r="K28" s="499"/>
      <c r="L28" s="499">
        <v>26</v>
      </c>
      <c r="M28" s="499">
        <v>31</v>
      </c>
      <c r="N28" s="499">
        <v>26</v>
      </c>
      <c r="O28" s="500">
        <v>15834</v>
      </c>
      <c r="P28" s="498">
        <v>34</v>
      </c>
      <c r="Q28" s="499">
        <v>3</v>
      </c>
      <c r="R28" s="500">
        <v>17592</v>
      </c>
      <c r="S28" s="395">
        <v>62</v>
      </c>
      <c r="T28" s="396" t="s">
        <v>124</v>
      </c>
      <c r="U28" s="397"/>
      <c r="V28" s="397"/>
      <c r="W28" s="397"/>
      <c r="X28" s="501">
        <v>20</v>
      </c>
      <c r="Y28" s="502">
        <v>18</v>
      </c>
      <c r="Z28" s="502"/>
      <c r="AA28" s="502"/>
      <c r="AB28" s="502">
        <v>20</v>
      </c>
      <c r="AC28" s="502"/>
      <c r="AD28" s="502"/>
      <c r="AE28" s="502"/>
      <c r="AF28" s="502"/>
      <c r="AG28" s="503">
        <v>12206</v>
      </c>
      <c r="AH28" s="501">
        <v>6</v>
      </c>
      <c r="AI28" s="502"/>
      <c r="AJ28" s="503">
        <v>2813</v>
      </c>
    </row>
    <row r="29" spans="1:36" ht="21.75" customHeight="1" thickBot="1">
      <c r="A29" s="395">
        <v>22</v>
      </c>
      <c r="B29" s="398" t="s">
        <v>107</v>
      </c>
      <c r="C29" s="399">
        <v>64</v>
      </c>
      <c r="D29" s="399"/>
      <c r="E29" s="399"/>
      <c r="F29" s="501">
        <v>61</v>
      </c>
      <c r="G29" s="502">
        <v>38</v>
      </c>
      <c r="H29" s="502">
        <v>54</v>
      </c>
      <c r="I29" s="502"/>
      <c r="J29" s="502">
        <v>52</v>
      </c>
      <c r="K29" s="502"/>
      <c r="L29" s="502">
        <v>41</v>
      </c>
      <c r="M29" s="502">
        <v>38</v>
      </c>
      <c r="N29" s="502">
        <v>52</v>
      </c>
      <c r="O29" s="503">
        <v>54345</v>
      </c>
      <c r="P29" s="501">
        <v>52</v>
      </c>
      <c r="Q29" s="502">
        <v>1</v>
      </c>
      <c r="R29" s="503">
        <v>49110</v>
      </c>
      <c r="S29" s="412">
        <v>63</v>
      </c>
      <c r="T29" s="413" t="s">
        <v>126</v>
      </c>
      <c r="U29" s="414"/>
      <c r="V29" s="414"/>
      <c r="W29" s="414"/>
      <c r="X29" s="510">
        <v>31</v>
      </c>
      <c r="Y29" s="511">
        <v>13</v>
      </c>
      <c r="Z29" s="511">
        <v>2</v>
      </c>
      <c r="AA29" s="511"/>
      <c r="AB29" s="511">
        <v>31</v>
      </c>
      <c r="AC29" s="511"/>
      <c r="AD29" s="511">
        <v>31</v>
      </c>
      <c r="AE29" s="511">
        <v>13</v>
      </c>
      <c r="AF29" s="511"/>
      <c r="AG29" s="512">
        <v>8575</v>
      </c>
      <c r="AH29" s="510">
        <v>16</v>
      </c>
      <c r="AI29" s="511"/>
      <c r="AJ29" s="512">
        <v>8575</v>
      </c>
    </row>
    <row r="30" spans="1:36" ht="21.75" customHeight="1">
      <c r="A30" s="395">
        <v>23</v>
      </c>
      <c r="B30" s="398" t="s">
        <v>109</v>
      </c>
      <c r="C30" s="397">
        <v>42</v>
      </c>
      <c r="D30" s="397"/>
      <c r="E30" s="397"/>
      <c r="F30" s="501">
        <v>42</v>
      </c>
      <c r="G30" s="502">
        <v>30</v>
      </c>
      <c r="H30" s="502">
        <v>41</v>
      </c>
      <c r="I30" s="502"/>
      <c r="J30" s="502">
        <v>42</v>
      </c>
      <c r="K30" s="502"/>
      <c r="L30" s="502"/>
      <c r="M30" s="502"/>
      <c r="N30" s="502"/>
      <c r="O30" s="503">
        <v>12670</v>
      </c>
      <c r="P30" s="501">
        <v>43</v>
      </c>
      <c r="Q30" s="502">
        <v>13</v>
      </c>
      <c r="R30" s="503">
        <v>5731</v>
      </c>
    </row>
    <row r="31" spans="1:36" ht="21.75" customHeight="1">
      <c r="A31" s="395">
        <v>24</v>
      </c>
      <c r="B31" s="398" t="s">
        <v>111</v>
      </c>
      <c r="C31" s="397">
        <v>25</v>
      </c>
      <c r="D31" s="397"/>
      <c r="E31" s="397"/>
      <c r="F31" s="501">
        <v>24</v>
      </c>
      <c r="G31" s="502">
        <v>6</v>
      </c>
      <c r="H31" s="502"/>
      <c r="I31" s="502"/>
      <c r="J31" s="502">
        <v>23</v>
      </c>
      <c r="K31" s="502"/>
      <c r="L31" s="502">
        <v>1</v>
      </c>
      <c r="M31" s="502">
        <v>22</v>
      </c>
      <c r="N31" s="502"/>
      <c r="O31" s="503">
        <v>49873</v>
      </c>
      <c r="P31" s="501">
        <v>22</v>
      </c>
      <c r="Q31" s="502">
        <v>2</v>
      </c>
      <c r="R31" s="503">
        <v>39541</v>
      </c>
    </row>
    <row r="32" spans="1:36" ht="21.75" customHeight="1">
      <c r="A32" s="401">
        <v>25</v>
      </c>
      <c r="B32" s="404" t="s">
        <v>113</v>
      </c>
      <c r="C32" s="403">
        <v>33</v>
      </c>
      <c r="D32" s="403"/>
      <c r="E32" s="403"/>
      <c r="F32" s="504">
        <v>32</v>
      </c>
      <c r="G32" s="505">
        <v>9</v>
      </c>
      <c r="H32" s="505">
        <v>6</v>
      </c>
      <c r="I32" s="505"/>
      <c r="J32" s="505">
        <v>32</v>
      </c>
      <c r="K32" s="505"/>
      <c r="L32" s="505">
        <v>32</v>
      </c>
      <c r="M32" s="505">
        <v>9</v>
      </c>
      <c r="N32" s="505"/>
      <c r="O32" s="506">
        <v>21047</v>
      </c>
      <c r="P32" s="504">
        <v>38</v>
      </c>
      <c r="Q32" s="505">
        <v>7</v>
      </c>
      <c r="R32" s="506">
        <v>25569</v>
      </c>
    </row>
    <row r="33" spans="1:18" ht="21.75" customHeight="1">
      <c r="A33" s="390">
        <v>26</v>
      </c>
      <c r="B33" s="405" t="s">
        <v>115</v>
      </c>
      <c r="C33" s="392">
        <v>42</v>
      </c>
      <c r="D33" s="392"/>
      <c r="E33" s="392"/>
      <c r="F33" s="498">
        <v>41</v>
      </c>
      <c r="G33" s="499">
        <v>34</v>
      </c>
      <c r="H33" s="499">
        <v>39</v>
      </c>
      <c r="I33" s="499"/>
      <c r="J33" s="499">
        <v>41</v>
      </c>
      <c r="K33" s="499"/>
      <c r="L33" s="499">
        <v>40</v>
      </c>
      <c r="M33" s="499">
        <v>41</v>
      </c>
      <c r="N33" s="499"/>
      <c r="O33" s="500">
        <v>9700</v>
      </c>
      <c r="P33" s="498">
        <v>32</v>
      </c>
      <c r="Q33" s="499"/>
      <c r="R33" s="500">
        <v>9127</v>
      </c>
    </row>
    <row r="34" spans="1:18" ht="21.75" customHeight="1">
      <c r="A34" s="395">
        <v>27</v>
      </c>
      <c r="B34" s="398" t="s">
        <v>117</v>
      </c>
      <c r="C34" s="397">
        <v>21</v>
      </c>
      <c r="D34" s="397"/>
      <c r="E34" s="397"/>
      <c r="F34" s="501">
        <v>21</v>
      </c>
      <c r="G34" s="502">
        <v>18</v>
      </c>
      <c r="H34" s="502"/>
      <c r="I34" s="502"/>
      <c r="J34" s="502">
        <v>21</v>
      </c>
      <c r="K34" s="502"/>
      <c r="L34" s="502">
        <v>21</v>
      </c>
      <c r="M34" s="502">
        <v>18</v>
      </c>
      <c r="N34" s="502"/>
      <c r="O34" s="503">
        <v>125367</v>
      </c>
      <c r="P34" s="501">
        <v>21</v>
      </c>
      <c r="Q34" s="502">
        <v>2</v>
      </c>
      <c r="R34" s="503">
        <v>38280</v>
      </c>
    </row>
    <row r="35" spans="1:18" ht="21.75" customHeight="1">
      <c r="A35" s="395">
        <v>28</v>
      </c>
      <c r="B35" s="398" t="s">
        <v>119</v>
      </c>
      <c r="C35" s="397">
        <v>106</v>
      </c>
      <c r="D35" s="397"/>
      <c r="E35" s="397"/>
      <c r="F35" s="501">
        <v>104</v>
      </c>
      <c r="G35" s="502">
        <v>55</v>
      </c>
      <c r="H35" s="502"/>
      <c r="I35" s="502"/>
      <c r="J35" s="502">
        <v>104</v>
      </c>
      <c r="K35" s="502"/>
      <c r="L35" s="502"/>
      <c r="M35" s="502"/>
      <c r="N35" s="502"/>
      <c r="O35" s="503">
        <v>150233</v>
      </c>
      <c r="P35" s="501">
        <v>89</v>
      </c>
      <c r="Q35" s="502">
        <v>31</v>
      </c>
      <c r="R35" s="503">
        <v>27504</v>
      </c>
    </row>
    <row r="36" spans="1:18" ht="21.75" customHeight="1">
      <c r="A36" s="395">
        <v>29</v>
      </c>
      <c r="B36" s="398" t="s">
        <v>121</v>
      </c>
      <c r="C36" s="397">
        <v>12</v>
      </c>
      <c r="D36" s="397"/>
      <c r="E36" s="397"/>
      <c r="F36" s="501">
        <v>12</v>
      </c>
      <c r="G36" s="502">
        <v>11</v>
      </c>
      <c r="H36" s="502">
        <v>12</v>
      </c>
      <c r="I36" s="502"/>
      <c r="J36" s="502">
        <v>12</v>
      </c>
      <c r="K36" s="502"/>
      <c r="L36" s="502">
        <v>12</v>
      </c>
      <c r="M36" s="502">
        <v>11</v>
      </c>
      <c r="N36" s="502"/>
      <c r="O36" s="503">
        <v>35470</v>
      </c>
      <c r="P36" s="501">
        <v>14</v>
      </c>
      <c r="Q36" s="502">
        <v>2</v>
      </c>
      <c r="R36" s="503">
        <v>9995</v>
      </c>
    </row>
    <row r="37" spans="1:18" ht="21.75" customHeight="1">
      <c r="A37" s="401">
        <v>30</v>
      </c>
      <c r="B37" s="404" t="s">
        <v>123</v>
      </c>
      <c r="C37" s="403">
        <v>28</v>
      </c>
      <c r="D37" s="403"/>
      <c r="E37" s="403"/>
      <c r="F37" s="504">
        <v>28</v>
      </c>
      <c r="G37" s="505">
        <v>28</v>
      </c>
      <c r="H37" s="505"/>
      <c r="I37" s="505"/>
      <c r="J37" s="505">
        <v>28</v>
      </c>
      <c r="K37" s="505"/>
      <c r="L37" s="505"/>
      <c r="M37" s="505">
        <v>28</v>
      </c>
      <c r="N37" s="505">
        <v>17</v>
      </c>
      <c r="O37" s="506">
        <v>101200</v>
      </c>
      <c r="P37" s="504">
        <v>24</v>
      </c>
      <c r="Q37" s="505">
        <v>2</v>
      </c>
      <c r="R37" s="506">
        <v>6893</v>
      </c>
    </row>
    <row r="38" spans="1:18" ht="21.75" customHeight="1">
      <c r="A38" s="390">
        <v>31</v>
      </c>
      <c r="B38" s="393" t="s">
        <v>125</v>
      </c>
      <c r="C38" s="392">
        <v>11</v>
      </c>
      <c r="D38" s="392"/>
      <c r="E38" s="392"/>
      <c r="F38" s="498">
        <v>11</v>
      </c>
      <c r="G38" s="499">
        <v>7</v>
      </c>
      <c r="H38" s="499">
        <v>11</v>
      </c>
      <c r="I38" s="499"/>
      <c r="J38" s="499">
        <v>11</v>
      </c>
      <c r="K38" s="499"/>
      <c r="L38" s="499">
        <v>11</v>
      </c>
      <c r="M38" s="499">
        <v>7</v>
      </c>
      <c r="N38" s="499"/>
      <c r="O38" s="500">
        <v>1313</v>
      </c>
      <c r="P38" s="498">
        <v>35</v>
      </c>
      <c r="Q38" s="499">
        <v>3</v>
      </c>
      <c r="R38" s="500">
        <v>3959</v>
      </c>
    </row>
    <row r="39" spans="1:18" ht="21.75" customHeight="1">
      <c r="A39" s="395">
        <v>32</v>
      </c>
      <c r="B39" s="398" t="s">
        <v>127</v>
      </c>
      <c r="C39" s="397">
        <v>36</v>
      </c>
      <c r="D39" s="397"/>
      <c r="E39" s="397"/>
      <c r="F39" s="501">
        <v>36</v>
      </c>
      <c r="G39" s="502">
        <v>33</v>
      </c>
      <c r="H39" s="502">
        <v>0</v>
      </c>
      <c r="I39" s="502"/>
      <c r="J39" s="502">
        <v>36</v>
      </c>
      <c r="K39" s="502"/>
      <c r="L39" s="502">
        <v>36</v>
      </c>
      <c r="M39" s="502">
        <v>33</v>
      </c>
      <c r="N39" s="502"/>
      <c r="O39" s="503">
        <v>21518</v>
      </c>
      <c r="P39" s="501">
        <v>37</v>
      </c>
      <c r="Q39" s="502">
        <v>4</v>
      </c>
      <c r="R39" s="503">
        <v>21795</v>
      </c>
    </row>
    <row r="40" spans="1:18" ht="21.75" customHeight="1">
      <c r="A40" s="395">
        <v>33</v>
      </c>
      <c r="B40" s="398" t="s">
        <v>66</v>
      </c>
      <c r="C40" s="397">
        <v>26</v>
      </c>
      <c r="D40" s="397"/>
      <c r="E40" s="397"/>
      <c r="F40" s="501">
        <v>27</v>
      </c>
      <c r="G40" s="502">
        <v>13</v>
      </c>
      <c r="H40" s="502"/>
      <c r="I40" s="502"/>
      <c r="J40" s="502">
        <v>27</v>
      </c>
      <c r="K40" s="502"/>
      <c r="L40" s="502"/>
      <c r="M40" s="502">
        <v>13</v>
      </c>
      <c r="N40" s="502"/>
      <c r="O40" s="503">
        <v>157093</v>
      </c>
      <c r="P40" s="501">
        <v>30</v>
      </c>
      <c r="Q40" s="502">
        <v>5</v>
      </c>
      <c r="R40" s="503">
        <v>13220</v>
      </c>
    </row>
    <row r="41" spans="1:18" ht="21.75" customHeight="1">
      <c r="A41" s="395">
        <v>34</v>
      </c>
      <c r="B41" s="398" t="s">
        <v>68</v>
      </c>
      <c r="C41" s="397">
        <v>27</v>
      </c>
      <c r="D41" s="397"/>
      <c r="E41" s="397"/>
      <c r="F41" s="501">
        <v>36</v>
      </c>
      <c r="G41" s="502">
        <v>25</v>
      </c>
      <c r="H41" s="502">
        <v>2</v>
      </c>
      <c r="I41" s="502"/>
      <c r="J41" s="502">
        <v>26</v>
      </c>
      <c r="K41" s="502"/>
      <c r="L41" s="502">
        <v>26</v>
      </c>
      <c r="M41" s="502">
        <v>25</v>
      </c>
      <c r="N41" s="502"/>
      <c r="O41" s="503">
        <v>39557</v>
      </c>
      <c r="P41" s="501">
        <v>32</v>
      </c>
      <c r="Q41" s="502">
        <v>1</v>
      </c>
      <c r="R41" s="503">
        <v>8868</v>
      </c>
    </row>
    <row r="42" spans="1:18" ht="21.75" customHeight="1">
      <c r="A42" s="401">
        <v>35</v>
      </c>
      <c r="B42" s="404" t="s">
        <v>70</v>
      </c>
      <c r="C42" s="403">
        <v>32</v>
      </c>
      <c r="D42" s="403"/>
      <c r="E42" s="403"/>
      <c r="F42" s="504">
        <v>35</v>
      </c>
      <c r="G42" s="505">
        <v>18</v>
      </c>
      <c r="H42" s="505">
        <v>0</v>
      </c>
      <c r="I42" s="505"/>
      <c r="J42" s="505">
        <v>35</v>
      </c>
      <c r="K42" s="505"/>
      <c r="L42" s="505">
        <v>3</v>
      </c>
      <c r="M42" s="505"/>
      <c r="N42" s="505"/>
      <c r="O42" s="506">
        <v>154980</v>
      </c>
      <c r="P42" s="504">
        <v>40</v>
      </c>
      <c r="Q42" s="505">
        <v>12</v>
      </c>
      <c r="R42" s="506">
        <v>21414</v>
      </c>
    </row>
    <row r="43" spans="1:18" ht="21.75" customHeight="1">
      <c r="A43" s="409">
        <v>36</v>
      </c>
      <c r="B43" s="415" t="s">
        <v>72</v>
      </c>
      <c r="C43" s="411">
        <v>25</v>
      </c>
      <c r="D43" s="411"/>
      <c r="E43" s="411"/>
      <c r="F43" s="507">
        <v>25</v>
      </c>
      <c r="G43" s="508">
        <v>22</v>
      </c>
      <c r="H43" s="508"/>
      <c r="I43" s="508"/>
      <c r="J43" s="508">
        <v>25</v>
      </c>
      <c r="K43" s="508"/>
      <c r="L43" s="508">
        <v>25</v>
      </c>
      <c r="M43" s="508">
        <v>22</v>
      </c>
      <c r="N43" s="508"/>
      <c r="O43" s="509">
        <v>32411</v>
      </c>
      <c r="P43" s="507">
        <v>22</v>
      </c>
      <c r="Q43" s="508"/>
      <c r="R43" s="509">
        <v>4075</v>
      </c>
    </row>
    <row r="44" spans="1:18" ht="21.75" customHeight="1">
      <c r="A44" s="395">
        <v>37</v>
      </c>
      <c r="B44" s="398" t="s">
        <v>74</v>
      </c>
      <c r="C44" s="397">
        <v>29</v>
      </c>
      <c r="D44" s="397"/>
      <c r="E44" s="397"/>
      <c r="F44" s="501">
        <v>29</v>
      </c>
      <c r="G44" s="502">
        <v>0</v>
      </c>
      <c r="H44" s="502">
        <v>26</v>
      </c>
      <c r="I44" s="502"/>
      <c r="J44" s="502">
        <v>26</v>
      </c>
      <c r="K44" s="502"/>
      <c r="L44" s="502"/>
      <c r="M44" s="502"/>
      <c r="N44" s="502"/>
      <c r="O44" s="503">
        <v>12555</v>
      </c>
      <c r="P44" s="501">
        <v>23</v>
      </c>
      <c r="Q44" s="502"/>
      <c r="R44" s="503">
        <v>6555</v>
      </c>
    </row>
    <row r="45" spans="1:18" ht="21.75" customHeight="1">
      <c r="A45" s="395">
        <v>38</v>
      </c>
      <c r="B45" s="398" t="s">
        <v>76</v>
      </c>
      <c r="C45" s="397">
        <v>19</v>
      </c>
      <c r="D45" s="397"/>
      <c r="E45" s="397"/>
      <c r="F45" s="501">
        <v>19</v>
      </c>
      <c r="G45" s="502">
        <v>18</v>
      </c>
      <c r="H45" s="502"/>
      <c r="I45" s="502"/>
      <c r="J45" s="502">
        <v>19</v>
      </c>
      <c r="K45" s="502"/>
      <c r="L45" s="502">
        <v>19</v>
      </c>
      <c r="M45" s="502">
        <v>18</v>
      </c>
      <c r="N45" s="502"/>
      <c r="O45" s="503">
        <v>52199</v>
      </c>
      <c r="P45" s="501">
        <v>21</v>
      </c>
      <c r="Q45" s="502">
        <v>2</v>
      </c>
      <c r="R45" s="503">
        <v>4336</v>
      </c>
    </row>
    <row r="46" spans="1:18" ht="21.75" customHeight="1">
      <c r="A46" s="395">
        <v>39</v>
      </c>
      <c r="B46" s="407" t="s">
        <v>183</v>
      </c>
      <c r="C46" s="397">
        <v>36</v>
      </c>
      <c r="D46" s="397"/>
      <c r="E46" s="397"/>
      <c r="F46" s="501">
        <v>37</v>
      </c>
      <c r="G46" s="502">
        <v>30</v>
      </c>
      <c r="H46" s="502"/>
      <c r="I46" s="502"/>
      <c r="J46" s="502">
        <v>37</v>
      </c>
      <c r="K46" s="502"/>
      <c r="L46" s="502">
        <v>2</v>
      </c>
      <c r="M46" s="502">
        <v>30</v>
      </c>
      <c r="N46" s="502"/>
      <c r="O46" s="503">
        <v>197803</v>
      </c>
      <c r="P46" s="501">
        <v>23</v>
      </c>
      <c r="Q46" s="502">
        <v>2</v>
      </c>
      <c r="R46" s="503">
        <v>7486</v>
      </c>
    </row>
    <row r="47" spans="1:18" ht="21.75" customHeight="1" thickBot="1">
      <c r="A47" s="412">
        <v>40</v>
      </c>
      <c r="B47" s="416" t="s">
        <v>241</v>
      </c>
      <c r="C47" s="414">
        <v>19</v>
      </c>
      <c r="D47" s="414"/>
      <c r="E47" s="414"/>
      <c r="F47" s="510">
        <v>19</v>
      </c>
      <c r="G47" s="511">
        <v>15</v>
      </c>
      <c r="H47" s="511"/>
      <c r="I47" s="511"/>
      <c r="J47" s="511">
        <v>19</v>
      </c>
      <c r="K47" s="511"/>
      <c r="L47" s="511"/>
      <c r="M47" s="511"/>
      <c r="N47" s="511"/>
      <c r="O47" s="512">
        <v>141352</v>
      </c>
      <c r="P47" s="510">
        <v>16</v>
      </c>
      <c r="Q47" s="511"/>
      <c r="R47" s="512">
        <v>11591</v>
      </c>
    </row>
    <row r="48" spans="1:18" ht="18.75" customHeight="1"/>
    <row r="49" s="68" customFormat="1" ht="18.75" customHeight="1"/>
    <row r="50" s="68" customFormat="1" ht="18.75" customHeight="1"/>
    <row r="51" s="68" customFormat="1" ht="18.75" customHeight="1"/>
    <row r="52" s="68" customFormat="1" ht="18.75" customHeight="1"/>
    <row r="53" s="68" customFormat="1" ht="18.75" customHeight="1"/>
    <row r="54" s="68" customFormat="1" ht="18.75" customHeight="1"/>
    <row r="55" s="68" customFormat="1" ht="18.75" customHeight="1"/>
    <row r="56" s="68" customFormat="1" ht="18.75" customHeight="1"/>
    <row r="57" s="68" customFormat="1" ht="18.75" customHeight="1"/>
    <row r="58" s="68" customFormat="1" ht="18.75" customHeight="1"/>
    <row r="59" s="68" customFormat="1" ht="18.75" customHeight="1"/>
    <row r="60" s="68" customFormat="1" ht="18.75" customHeight="1"/>
    <row r="61" s="68" customFormat="1" ht="18.75" customHeight="1"/>
    <row r="62" s="68" customFormat="1" ht="18.75" customHeight="1"/>
    <row r="63" s="68" customFormat="1" ht="18.75" customHeight="1"/>
    <row r="64" s="68" customFormat="1" ht="18.75" customHeight="1"/>
    <row r="65" s="68" customFormat="1" ht="18.75" customHeight="1"/>
    <row r="66" s="68" customFormat="1" ht="18.75" customHeight="1"/>
    <row r="67" s="68" customFormat="1" ht="18.75" customHeight="1"/>
    <row r="68" s="68" customFormat="1" ht="18.75" customHeight="1"/>
    <row r="69" s="68" customFormat="1" ht="18.75" customHeight="1"/>
    <row r="70" s="68" customFormat="1" ht="18.75" customHeight="1"/>
    <row r="71" s="68" customFormat="1" ht="18.75" customHeight="1"/>
  </sheetData>
  <mergeCells count="28">
    <mergeCell ref="A6:B6"/>
    <mergeCell ref="S6:T6"/>
    <mergeCell ref="A7:B7"/>
    <mergeCell ref="W4:W5"/>
    <mergeCell ref="X4:X5"/>
    <mergeCell ref="A4:B5"/>
    <mergeCell ref="C4:C5"/>
    <mergeCell ref="D4:D5"/>
    <mergeCell ref="E4:E5"/>
    <mergeCell ref="F4:F5"/>
    <mergeCell ref="G4:N4"/>
    <mergeCell ref="Y4:AF4"/>
    <mergeCell ref="AG4:AG5"/>
    <mergeCell ref="AH4:AH5"/>
    <mergeCell ref="AJ4:AJ5"/>
    <mergeCell ref="O4:O5"/>
    <mergeCell ref="P4:P5"/>
    <mergeCell ref="R4:R5"/>
    <mergeCell ref="S4:T5"/>
    <mergeCell ref="U4:U5"/>
    <mergeCell ref="V4:V5"/>
    <mergeCell ref="A1:AJ1"/>
    <mergeCell ref="P2:R2"/>
    <mergeCell ref="AH2:AJ2"/>
    <mergeCell ref="F3:O3"/>
    <mergeCell ref="P3:R3"/>
    <mergeCell ref="X3:AG3"/>
    <mergeCell ref="AH3:AJ3"/>
  </mergeCells>
  <phoneticPr fontId="3"/>
  <printOptions horizontalCentered="1"/>
  <pageMargins left="0.78740157480314965" right="0.78740157480314965" top="0.78740157480314965" bottom="0.74803149606299213" header="0.31496062992125984" footer="0.39370078740157483"/>
  <pageSetup paperSize="9" scale="70" firstPageNumber="142" fitToWidth="2" fitToHeight="0" orientation="portrait" useFirstPageNumber="1" r:id="rId1"/>
  <headerFooter alignWithMargins="0">
    <oddFooter>&amp;C&amp;"ＭＳ ゴシック,標準"&amp;18&amp;P</oddFooter>
    <evenFooter>&amp;C&amp;"ＭＳ ゴシック,標準"&amp;17-149-</evenFooter>
    <firstFooter>&amp;C&amp;20 144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3F40-DDDF-4825-A4E1-6DFBE1BAEF6B}">
  <dimension ref="B2:IU54"/>
  <sheetViews>
    <sheetView view="pageBreakPreview" topLeftCell="A47" zoomScale="90" zoomScaleNormal="75" zoomScaleSheetLayoutView="90" workbookViewId="0">
      <selection activeCell="F8" sqref="F8"/>
    </sheetView>
  </sheetViews>
  <sheetFormatPr defaultColWidth="12" defaultRowHeight="14"/>
  <cols>
    <col min="1" max="1" width="4.453125" style="22" customWidth="1"/>
    <col min="2" max="2" width="6.6328125" style="23" customWidth="1"/>
    <col min="3" max="3" width="20.7265625" style="22" customWidth="1"/>
    <col min="4" max="15" width="13.453125" style="22" customWidth="1"/>
    <col min="16" max="16" width="4.453125" style="22" customWidth="1"/>
    <col min="17" max="17" width="2.6328125" style="22" customWidth="1"/>
    <col min="18" max="18" width="13.453125" style="22" customWidth="1"/>
    <col min="19" max="19" width="8.6328125" style="22" customWidth="1"/>
    <col min="20" max="257" width="12" style="22"/>
    <col min="258" max="258" width="6.6328125" style="22" customWidth="1"/>
    <col min="259" max="259" width="20.7265625" style="22" customWidth="1"/>
    <col min="260" max="274" width="13.453125" style="22" customWidth="1"/>
    <col min="275" max="275" width="8.6328125" style="22" customWidth="1"/>
    <col min="276" max="513" width="12" style="22"/>
    <col min="514" max="514" width="6.6328125" style="22" customWidth="1"/>
    <col min="515" max="515" width="20.7265625" style="22" customWidth="1"/>
    <col min="516" max="530" width="13.453125" style="22" customWidth="1"/>
    <col min="531" max="531" width="8.6328125" style="22" customWidth="1"/>
    <col min="532" max="769" width="12" style="22"/>
    <col min="770" max="770" width="6.6328125" style="22" customWidth="1"/>
    <col min="771" max="771" width="20.7265625" style="22" customWidth="1"/>
    <col min="772" max="786" width="13.453125" style="22" customWidth="1"/>
    <col min="787" max="787" width="8.6328125" style="22" customWidth="1"/>
    <col min="788" max="1025" width="12" style="22"/>
    <col min="1026" max="1026" width="6.6328125" style="22" customWidth="1"/>
    <col min="1027" max="1027" width="20.7265625" style="22" customWidth="1"/>
    <col min="1028" max="1042" width="13.453125" style="22" customWidth="1"/>
    <col min="1043" max="1043" width="8.6328125" style="22" customWidth="1"/>
    <col min="1044" max="1281" width="12" style="22"/>
    <col min="1282" max="1282" width="6.6328125" style="22" customWidth="1"/>
    <col min="1283" max="1283" width="20.7265625" style="22" customWidth="1"/>
    <col min="1284" max="1298" width="13.453125" style="22" customWidth="1"/>
    <col min="1299" max="1299" width="8.6328125" style="22" customWidth="1"/>
    <col min="1300" max="1537" width="12" style="22"/>
    <col min="1538" max="1538" width="6.6328125" style="22" customWidth="1"/>
    <col min="1539" max="1539" width="20.7265625" style="22" customWidth="1"/>
    <col min="1540" max="1554" width="13.453125" style="22" customWidth="1"/>
    <col min="1555" max="1555" width="8.6328125" style="22" customWidth="1"/>
    <col min="1556" max="1793" width="12" style="22"/>
    <col min="1794" max="1794" width="6.6328125" style="22" customWidth="1"/>
    <col min="1795" max="1795" width="20.7265625" style="22" customWidth="1"/>
    <col min="1796" max="1810" width="13.453125" style="22" customWidth="1"/>
    <col min="1811" max="1811" width="8.6328125" style="22" customWidth="1"/>
    <col min="1812" max="2049" width="12" style="22"/>
    <col min="2050" max="2050" width="6.6328125" style="22" customWidth="1"/>
    <col min="2051" max="2051" width="20.7265625" style="22" customWidth="1"/>
    <col min="2052" max="2066" width="13.453125" style="22" customWidth="1"/>
    <col min="2067" max="2067" width="8.6328125" style="22" customWidth="1"/>
    <col min="2068" max="2305" width="12" style="22"/>
    <col min="2306" max="2306" width="6.6328125" style="22" customWidth="1"/>
    <col min="2307" max="2307" width="20.7265625" style="22" customWidth="1"/>
    <col min="2308" max="2322" width="13.453125" style="22" customWidth="1"/>
    <col min="2323" max="2323" width="8.6328125" style="22" customWidth="1"/>
    <col min="2324" max="2561" width="12" style="22"/>
    <col min="2562" max="2562" width="6.6328125" style="22" customWidth="1"/>
    <col min="2563" max="2563" width="20.7265625" style="22" customWidth="1"/>
    <col min="2564" max="2578" width="13.453125" style="22" customWidth="1"/>
    <col min="2579" max="2579" width="8.6328125" style="22" customWidth="1"/>
    <col min="2580" max="2817" width="12" style="22"/>
    <col min="2818" max="2818" width="6.6328125" style="22" customWidth="1"/>
    <col min="2819" max="2819" width="20.7265625" style="22" customWidth="1"/>
    <col min="2820" max="2834" width="13.453125" style="22" customWidth="1"/>
    <col min="2835" max="2835" width="8.6328125" style="22" customWidth="1"/>
    <col min="2836" max="3073" width="12" style="22"/>
    <col min="3074" max="3074" width="6.6328125" style="22" customWidth="1"/>
    <col min="3075" max="3075" width="20.7265625" style="22" customWidth="1"/>
    <col min="3076" max="3090" width="13.453125" style="22" customWidth="1"/>
    <col min="3091" max="3091" width="8.6328125" style="22" customWidth="1"/>
    <col min="3092" max="3329" width="12" style="22"/>
    <col min="3330" max="3330" width="6.6328125" style="22" customWidth="1"/>
    <col min="3331" max="3331" width="20.7265625" style="22" customWidth="1"/>
    <col min="3332" max="3346" width="13.453125" style="22" customWidth="1"/>
    <col min="3347" max="3347" width="8.6328125" style="22" customWidth="1"/>
    <col min="3348" max="3585" width="12" style="22"/>
    <col min="3586" max="3586" width="6.6328125" style="22" customWidth="1"/>
    <col min="3587" max="3587" width="20.7265625" style="22" customWidth="1"/>
    <col min="3588" max="3602" width="13.453125" style="22" customWidth="1"/>
    <col min="3603" max="3603" width="8.6328125" style="22" customWidth="1"/>
    <col min="3604" max="3841" width="12" style="22"/>
    <col min="3842" max="3842" width="6.6328125" style="22" customWidth="1"/>
    <col min="3843" max="3843" width="20.7265625" style="22" customWidth="1"/>
    <col min="3844" max="3858" width="13.453125" style="22" customWidth="1"/>
    <col min="3859" max="3859" width="8.6328125" style="22" customWidth="1"/>
    <col min="3860" max="4097" width="12" style="22"/>
    <col min="4098" max="4098" width="6.6328125" style="22" customWidth="1"/>
    <col min="4099" max="4099" width="20.7265625" style="22" customWidth="1"/>
    <col min="4100" max="4114" width="13.453125" style="22" customWidth="1"/>
    <col min="4115" max="4115" width="8.6328125" style="22" customWidth="1"/>
    <col min="4116" max="4353" width="12" style="22"/>
    <col min="4354" max="4354" width="6.6328125" style="22" customWidth="1"/>
    <col min="4355" max="4355" width="20.7265625" style="22" customWidth="1"/>
    <col min="4356" max="4370" width="13.453125" style="22" customWidth="1"/>
    <col min="4371" max="4371" width="8.6328125" style="22" customWidth="1"/>
    <col min="4372" max="4609" width="12" style="22"/>
    <col min="4610" max="4610" width="6.6328125" style="22" customWidth="1"/>
    <col min="4611" max="4611" width="20.7265625" style="22" customWidth="1"/>
    <col min="4612" max="4626" width="13.453125" style="22" customWidth="1"/>
    <col min="4627" max="4627" width="8.6328125" style="22" customWidth="1"/>
    <col min="4628" max="4865" width="12" style="22"/>
    <col min="4866" max="4866" width="6.6328125" style="22" customWidth="1"/>
    <col min="4867" max="4867" width="20.7265625" style="22" customWidth="1"/>
    <col min="4868" max="4882" width="13.453125" style="22" customWidth="1"/>
    <col min="4883" max="4883" width="8.6328125" style="22" customWidth="1"/>
    <col min="4884" max="5121" width="12" style="22"/>
    <col min="5122" max="5122" width="6.6328125" style="22" customWidth="1"/>
    <col min="5123" max="5123" width="20.7265625" style="22" customWidth="1"/>
    <col min="5124" max="5138" width="13.453125" style="22" customWidth="1"/>
    <col min="5139" max="5139" width="8.6328125" style="22" customWidth="1"/>
    <col min="5140" max="5377" width="12" style="22"/>
    <col min="5378" max="5378" width="6.6328125" style="22" customWidth="1"/>
    <col min="5379" max="5379" width="20.7265625" style="22" customWidth="1"/>
    <col min="5380" max="5394" width="13.453125" style="22" customWidth="1"/>
    <col min="5395" max="5395" width="8.6328125" style="22" customWidth="1"/>
    <col min="5396" max="5633" width="12" style="22"/>
    <col min="5634" max="5634" width="6.6328125" style="22" customWidth="1"/>
    <col min="5635" max="5635" width="20.7265625" style="22" customWidth="1"/>
    <col min="5636" max="5650" width="13.453125" style="22" customWidth="1"/>
    <col min="5651" max="5651" width="8.6328125" style="22" customWidth="1"/>
    <col min="5652" max="5889" width="12" style="22"/>
    <col min="5890" max="5890" width="6.6328125" style="22" customWidth="1"/>
    <col min="5891" max="5891" width="20.7265625" style="22" customWidth="1"/>
    <col min="5892" max="5906" width="13.453125" style="22" customWidth="1"/>
    <col min="5907" max="5907" width="8.6328125" style="22" customWidth="1"/>
    <col min="5908" max="6145" width="12" style="22"/>
    <col min="6146" max="6146" width="6.6328125" style="22" customWidth="1"/>
    <col min="6147" max="6147" width="20.7265625" style="22" customWidth="1"/>
    <col min="6148" max="6162" width="13.453125" style="22" customWidth="1"/>
    <col min="6163" max="6163" width="8.6328125" style="22" customWidth="1"/>
    <col min="6164" max="6401" width="12" style="22"/>
    <col min="6402" max="6402" width="6.6328125" style="22" customWidth="1"/>
    <col min="6403" max="6403" width="20.7265625" style="22" customWidth="1"/>
    <col min="6404" max="6418" width="13.453125" style="22" customWidth="1"/>
    <col min="6419" max="6419" width="8.6328125" style="22" customWidth="1"/>
    <col min="6420" max="6657" width="12" style="22"/>
    <col min="6658" max="6658" width="6.6328125" style="22" customWidth="1"/>
    <col min="6659" max="6659" width="20.7265625" style="22" customWidth="1"/>
    <col min="6660" max="6674" width="13.453125" style="22" customWidth="1"/>
    <col min="6675" max="6675" width="8.6328125" style="22" customWidth="1"/>
    <col min="6676" max="6913" width="12" style="22"/>
    <col min="6914" max="6914" width="6.6328125" style="22" customWidth="1"/>
    <col min="6915" max="6915" width="20.7265625" style="22" customWidth="1"/>
    <col min="6916" max="6930" width="13.453125" style="22" customWidth="1"/>
    <col min="6931" max="6931" width="8.6328125" style="22" customWidth="1"/>
    <col min="6932" max="7169" width="12" style="22"/>
    <col min="7170" max="7170" width="6.6328125" style="22" customWidth="1"/>
    <col min="7171" max="7171" width="20.7265625" style="22" customWidth="1"/>
    <col min="7172" max="7186" width="13.453125" style="22" customWidth="1"/>
    <col min="7187" max="7187" width="8.6328125" style="22" customWidth="1"/>
    <col min="7188" max="7425" width="12" style="22"/>
    <col min="7426" max="7426" width="6.6328125" style="22" customWidth="1"/>
    <col min="7427" max="7427" width="20.7265625" style="22" customWidth="1"/>
    <col min="7428" max="7442" width="13.453125" style="22" customWidth="1"/>
    <col min="7443" max="7443" width="8.6328125" style="22" customWidth="1"/>
    <col min="7444" max="7681" width="12" style="22"/>
    <col min="7682" max="7682" width="6.6328125" style="22" customWidth="1"/>
    <col min="7683" max="7683" width="20.7265625" style="22" customWidth="1"/>
    <col min="7684" max="7698" width="13.453125" style="22" customWidth="1"/>
    <col min="7699" max="7699" width="8.6328125" style="22" customWidth="1"/>
    <col min="7700" max="7937" width="12" style="22"/>
    <col min="7938" max="7938" width="6.6328125" style="22" customWidth="1"/>
    <col min="7939" max="7939" width="20.7265625" style="22" customWidth="1"/>
    <col min="7940" max="7954" width="13.453125" style="22" customWidth="1"/>
    <col min="7955" max="7955" width="8.6328125" style="22" customWidth="1"/>
    <col min="7956" max="8193" width="12" style="22"/>
    <col min="8194" max="8194" width="6.6328125" style="22" customWidth="1"/>
    <col min="8195" max="8195" width="20.7265625" style="22" customWidth="1"/>
    <col min="8196" max="8210" width="13.453125" style="22" customWidth="1"/>
    <col min="8211" max="8211" width="8.6328125" style="22" customWidth="1"/>
    <col min="8212" max="8449" width="12" style="22"/>
    <col min="8450" max="8450" width="6.6328125" style="22" customWidth="1"/>
    <col min="8451" max="8451" width="20.7265625" style="22" customWidth="1"/>
    <col min="8452" max="8466" width="13.453125" style="22" customWidth="1"/>
    <col min="8467" max="8467" width="8.6328125" style="22" customWidth="1"/>
    <col min="8468" max="8705" width="12" style="22"/>
    <col min="8706" max="8706" width="6.6328125" style="22" customWidth="1"/>
    <col min="8707" max="8707" width="20.7265625" style="22" customWidth="1"/>
    <col min="8708" max="8722" width="13.453125" style="22" customWidth="1"/>
    <col min="8723" max="8723" width="8.6328125" style="22" customWidth="1"/>
    <col min="8724" max="8961" width="12" style="22"/>
    <col min="8962" max="8962" width="6.6328125" style="22" customWidth="1"/>
    <col min="8963" max="8963" width="20.7265625" style="22" customWidth="1"/>
    <col min="8964" max="8978" width="13.453125" style="22" customWidth="1"/>
    <col min="8979" max="8979" width="8.6328125" style="22" customWidth="1"/>
    <col min="8980" max="9217" width="12" style="22"/>
    <col min="9218" max="9218" width="6.6328125" style="22" customWidth="1"/>
    <col min="9219" max="9219" width="20.7265625" style="22" customWidth="1"/>
    <col min="9220" max="9234" width="13.453125" style="22" customWidth="1"/>
    <col min="9235" max="9235" width="8.6328125" style="22" customWidth="1"/>
    <col min="9236" max="9473" width="12" style="22"/>
    <col min="9474" max="9474" width="6.6328125" style="22" customWidth="1"/>
    <col min="9475" max="9475" width="20.7265625" style="22" customWidth="1"/>
    <col min="9476" max="9490" width="13.453125" style="22" customWidth="1"/>
    <col min="9491" max="9491" width="8.6328125" style="22" customWidth="1"/>
    <col min="9492" max="9729" width="12" style="22"/>
    <col min="9730" max="9730" width="6.6328125" style="22" customWidth="1"/>
    <col min="9731" max="9731" width="20.7265625" style="22" customWidth="1"/>
    <col min="9732" max="9746" width="13.453125" style="22" customWidth="1"/>
    <col min="9747" max="9747" width="8.6328125" style="22" customWidth="1"/>
    <col min="9748" max="9985" width="12" style="22"/>
    <col min="9986" max="9986" width="6.6328125" style="22" customWidth="1"/>
    <col min="9987" max="9987" width="20.7265625" style="22" customWidth="1"/>
    <col min="9988" max="10002" width="13.453125" style="22" customWidth="1"/>
    <col min="10003" max="10003" width="8.6328125" style="22" customWidth="1"/>
    <col min="10004" max="10241" width="12" style="22"/>
    <col min="10242" max="10242" width="6.6328125" style="22" customWidth="1"/>
    <col min="10243" max="10243" width="20.7265625" style="22" customWidth="1"/>
    <col min="10244" max="10258" width="13.453125" style="22" customWidth="1"/>
    <col min="10259" max="10259" width="8.6328125" style="22" customWidth="1"/>
    <col min="10260" max="10497" width="12" style="22"/>
    <col min="10498" max="10498" width="6.6328125" style="22" customWidth="1"/>
    <col min="10499" max="10499" width="20.7265625" style="22" customWidth="1"/>
    <col min="10500" max="10514" width="13.453125" style="22" customWidth="1"/>
    <col min="10515" max="10515" width="8.6328125" style="22" customWidth="1"/>
    <col min="10516" max="10753" width="12" style="22"/>
    <col min="10754" max="10754" width="6.6328125" style="22" customWidth="1"/>
    <col min="10755" max="10755" width="20.7265625" style="22" customWidth="1"/>
    <col min="10756" max="10770" width="13.453125" style="22" customWidth="1"/>
    <col min="10771" max="10771" width="8.6328125" style="22" customWidth="1"/>
    <col min="10772" max="11009" width="12" style="22"/>
    <col min="11010" max="11010" width="6.6328125" style="22" customWidth="1"/>
    <col min="11011" max="11011" width="20.7265625" style="22" customWidth="1"/>
    <col min="11012" max="11026" width="13.453125" style="22" customWidth="1"/>
    <col min="11027" max="11027" width="8.6328125" style="22" customWidth="1"/>
    <col min="11028" max="11265" width="12" style="22"/>
    <col min="11266" max="11266" width="6.6328125" style="22" customWidth="1"/>
    <col min="11267" max="11267" width="20.7265625" style="22" customWidth="1"/>
    <col min="11268" max="11282" width="13.453125" style="22" customWidth="1"/>
    <col min="11283" max="11283" width="8.6328125" style="22" customWidth="1"/>
    <col min="11284" max="11521" width="12" style="22"/>
    <col min="11522" max="11522" width="6.6328125" style="22" customWidth="1"/>
    <col min="11523" max="11523" width="20.7265625" style="22" customWidth="1"/>
    <col min="11524" max="11538" width="13.453125" style="22" customWidth="1"/>
    <col min="11539" max="11539" width="8.6328125" style="22" customWidth="1"/>
    <col min="11540" max="11777" width="12" style="22"/>
    <col min="11778" max="11778" width="6.6328125" style="22" customWidth="1"/>
    <col min="11779" max="11779" width="20.7265625" style="22" customWidth="1"/>
    <col min="11780" max="11794" width="13.453125" style="22" customWidth="1"/>
    <col min="11795" max="11795" width="8.6328125" style="22" customWidth="1"/>
    <col min="11796" max="12033" width="12" style="22"/>
    <col min="12034" max="12034" width="6.6328125" style="22" customWidth="1"/>
    <col min="12035" max="12035" width="20.7265625" style="22" customWidth="1"/>
    <col min="12036" max="12050" width="13.453125" style="22" customWidth="1"/>
    <col min="12051" max="12051" width="8.6328125" style="22" customWidth="1"/>
    <col min="12052" max="12289" width="12" style="22"/>
    <col min="12290" max="12290" width="6.6328125" style="22" customWidth="1"/>
    <col min="12291" max="12291" width="20.7265625" style="22" customWidth="1"/>
    <col min="12292" max="12306" width="13.453125" style="22" customWidth="1"/>
    <col min="12307" max="12307" width="8.6328125" style="22" customWidth="1"/>
    <col min="12308" max="12545" width="12" style="22"/>
    <col min="12546" max="12546" width="6.6328125" style="22" customWidth="1"/>
    <col min="12547" max="12547" width="20.7265625" style="22" customWidth="1"/>
    <col min="12548" max="12562" width="13.453125" style="22" customWidth="1"/>
    <col min="12563" max="12563" width="8.6328125" style="22" customWidth="1"/>
    <col min="12564" max="12801" width="12" style="22"/>
    <col min="12802" max="12802" width="6.6328125" style="22" customWidth="1"/>
    <col min="12803" max="12803" width="20.7265625" style="22" customWidth="1"/>
    <col min="12804" max="12818" width="13.453125" style="22" customWidth="1"/>
    <col min="12819" max="12819" width="8.6328125" style="22" customWidth="1"/>
    <col min="12820" max="13057" width="12" style="22"/>
    <col min="13058" max="13058" width="6.6328125" style="22" customWidth="1"/>
    <col min="13059" max="13059" width="20.7265625" style="22" customWidth="1"/>
    <col min="13060" max="13074" width="13.453125" style="22" customWidth="1"/>
    <col min="13075" max="13075" width="8.6328125" style="22" customWidth="1"/>
    <col min="13076" max="13313" width="12" style="22"/>
    <col min="13314" max="13314" width="6.6328125" style="22" customWidth="1"/>
    <col min="13315" max="13315" width="20.7265625" style="22" customWidth="1"/>
    <col min="13316" max="13330" width="13.453125" style="22" customWidth="1"/>
    <col min="13331" max="13331" width="8.6328125" style="22" customWidth="1"/>
    <col min="13332" max="13569" width="12" style="22"/>
    <col min="13570" max="13570" width="6.6328125" style="22" customWidth="1"/>
    <col min="13571" max="13571" width="20.7265625" style="22" customWidth="1"/>
    <col min="13572" max="13586" width="13.453125" style="22" customWidth="1"/>
    <col min="13587" max="13587" width="8.6328125" style="22" customWidth="1"/>
    <col min="13588" max="13825" width="12" style="22"/>
    <col min="13826" max="13826" width="6.6328125" style="22" customWidth="1"/>
    <col min="13827" max="13827" width="20.7265625" style="22" customWidth="1"/>
    <col min="13828" max="13842" width="13.453125" style="22" customWidth="1"/>
    <col min="13843" max="13843" width="8.6328125" style="22" customWidth="1"/>
    <col min="13844" max="14081" width="12" style="22"/>
    <col min="14082" max="14082" width="6.6328125" style="22" customWidth="1"/>
    <col min="14083" max="14083" width="20.7265625" style="22" customWidth="1"/>
    <col min="14084" max="14098" width="13.453125" style="22" customWidth="1"/>
    <col min="14099" max="14099" width="8.6328125" style="22" customWidth="1"/>
    <col min="14100" max="14337" width="12" style="22"/>
    <col min="14338" max="14338" width="6.6328125" style="22" customWidth="1"/>
    <col min="14339" max="14339" width="20.7265625" style="22" customWidth="1"/>
    <col min="14340" max="14354" width="13.453125" style="22" customWidth="1"/>
    <col min="14355" max="14355" width="8.6328125" style="22" customWidth="1"/>
    <col min="14356" max="14593" width="12" style="22"/>
    <col min="14594" max="14594" width="6.6328125" style="22" customWidth="1"/>
    <col min="14595" max="14595" width="20.7265625" style="22" customWidth="1"/>
    <col min="14596" max="14610" width="13.453125" style="22" customWidth="1"/>
    <col min="14611" max="14611" width="8.6328125" style="22" customWidth="1"/>
    <col min="14612" max="14849" width="12" style="22"/>
    <col min="14850" max="14850" width="6.6328125" style="22" customWidth="1"/>
    <col min="14851" max="14851" width="20.7265625" style="22" customWidth="1"/>
    <col min="14852" max="14866" width="13.453125" style="22" customWidth="1"/>
    <col min="14867" max="14867" width="8.6328125" style="22" customWidth="1"/>
    <col min="14868" max="15105" width="12" style="22"/>
    <col min="15106" max="15106" width="6.6328125" style="22" customWidth="1"/>
    <col min="15107" max="15107" width="20.7265625" style="22" customWidth="1"/>
    <col min="15108" max="15122" width="13.453125" style="22" customWidth="1"/>
    <col min="15123" max="15123" width="8.6328125" style="22" customWidth="1"/>
    <col min="15124" max="15361" width="12" style="22"/>
    <col min="15362" max="15362" width="6.6328125" style="22" customWidth="1"/>
    <col min="15363" max="15363" width="20.7265625" style="22" customWidth="1"/>
    <col min="15364" max="15378" width="13.453125" style="22" customWidth="1"/>
    <col min="15379" max="15379" width="8.6328125" style="22" customWidth="1"/>
    <col min="15380" max="15617" width="12" style="22"/>
    <col min="15618" max="15618" width="6.6328125" style="22" customWidth="1"/>
    <col min="15619" max="15619" width="20.7265625" style="22" customWidth="1"/>
    <col min="15620" max="15634" width="13.453125" style="22" customWidth="1"/>
    <col min="15635" max="15635" width="8.6328125" style="22" customWidth="1"/>
    <col min="15636" max="15873" width="12" style="22"/>
    <col min="15874" max="15874" width="6.6328125" style="22" customWidth="1"/>
    <col min="15875" max="15875" width="20.7265625" style="22" customWidth="1"/>
    <col min="15876" max="15890" width="13.453125" style="22" customWidth="1"/>
    <col min="15891" max="15891" width="8.6328125" style="22" customWidth="1"/>
    <col min="15892" max="16129" width="12" style="22"/>
    <col min="16130" max="16130" width="6.6328125" style="22" customWidth="1"/>
    <col min="16131" max="16131" width="20.7265625" style="22" customWidth="1"/>
    <col min="16132" max="16146" width="13.453125" style="22" customWidth="1"/>
    <col min="16147" max="16147" width="8.6328125" style="22" customWidth="1"/>
    <col min="16148" max="16384" width="12" style="22"/>
  </cols>
  <sheetData>
    <row r="2" spans="2:255" s="24" customFormat="1" ht="24.75" customHeight="1">
      <c r="B2" s="1081" t="s">
        <v>307</v>
      </c>
      <c r="C2" s="1082"/>
      <c r="D2" s="1082"/>
      <c r="E2" s="1082"/>
      <c r="F2" s="1082"/>
      <c r="G2" s="1082"/>
      <c r="H2" s="1082"/>
      <c r="I2" s="1081" t="s">
        <v>308</v>
      </c>
      <c r="J2" s="1082"/>
      <c r="K2" s="1082"/>
      <c r="L2" s="1082"/>
      <c r="M2" s="1082"/>
      <c r="N2" s="1082"/>
      <c r="O2" s="1082"/>
      <c r="P2" s="69"/>
      <c r="Q2" s="69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2:255" s="24" customFormat="1" ht="27" customHeight="1" thickBot="1">
      <c r="G3" s="1083" t="s">
        <v>339</v>
      </c>
      <c r="H3" s="1084"/>
      <c r="N3" s="1083" t="s">
        <v>339</v>
      </c>
      <c r="O3" s="1084"/>
    </row>
    <row r="4" spans="2:255" s="24" customFormat="1" ht="27" customHeight="1">
      <c r="B4" s="1037" t="s">
        <v>171</v>
      </c>
      <c r="C4" s="1038"/>
      <c r="D4" s="1085" t="s">
        <v>309</v>
      </c>
      <c r="E4" s="1086"/>
      <c r="F4" s="1086"/>
      <c r="G4" s="1086"/>
      <c r="H4" s="1087"/>
      <c r="I4" s="1037" t="s">
        <v>171</v>
      </c>
      <c r="J4" s="1038"/>
      <c r="K4" s="1088" t="s">
        <v>309</v>
      </c>
      <c r="L4" s="1086"/>
      <c r="M4" s="1086"/>
      <c r="N4" s="1086"/>
      <c r="O4" s="1087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</row>
    <row r="5" spans="2:255" s="24" customFormat="1" ht="54.75" customHeight="1" thickBot="1">
      <c r="B5" s="1046"/>
      <c r="C5" s="1047"/>
      <c r="D5" s="417" t="s">
        <v>310</v>
      </c>
      <c r="E5" s="344" t="s">
        <v>263</v>
      </c>
      <c r="F5" s="418" t="s">
        <v>264</v>
      </c>
      <c r="G5" s="344" t="s">
        <v>265</v>
      </c>
      <c r="H5" s="419" t="s">
        <v>56</v>
      </c>
      <c r="I5" s="1046"/>
      <c r="J5" s="1047"/>
      <c r="K5" s="420" t="s">
        <v>310</v>
      </c>
      <c r="L5" s="421" t="s">
        <v>263</v>
      </c>
      <c r="M5" s="421" t="s">
        <v>264</v>
      </c>
      <c r="N5" s="421" t="s">
        <v>265</v>
      </c>
      <c r="O5" s="422" t="s">
        <v>56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</row>
    <row r="6" spans="2:255" s="24" customFormat="1" ht="27" customHeight="1" thickBot="1">
      <c r="B6" s="1030" t="s">
        <v>284</v>
      </c>
      <c r="C6" s="1031"/>
      <c r="D6" s="454">
        <v>21</v>
      </c>
      <c r="E6" s="455">
        <v>21</v>
      </c>
      <c r="F6" s="456">
        <v>41</v>
      </c>
      <c r="G6" s="455">
        <v>38</v>
      </c>
      <c r="H6" s="457">
        <v>4</v>
      </c>
      <c r="I6" s="423">
        <v>36</v>
      </c>
      <c r="J6" s="424" t="s">
        <v>72</v>
      </c>
      <c r="K6" s="458"/>
      <c r="L6" s="459"/>
      <c r="M6" s="458">
        <v>1</v>
      </c>
      <c r="N6" s="459">
        <v>1</v>
      </c>
      <c r="O6" s="460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</row>
    <row r="7" spans="2:255" s="24" customFormat="1" ht="27" customHeight="1">
      <c r="B7" s="1032" t="s">
        <v>285</v>
      </c>
      <c r="C7" s="1033"/>
      <c r="D7" s="461">
        <v>7</v>
      </c>
      <c r="E7" s="462">
        <v>18</v>
      </c>
      <c r="F7" s="463">
        <v>24</v>
      </c>
      <c r="G7" s="462">
        <v>24</v>
      </c>
      <c r="H7" s="464">
        <v>4</v>
      </c>
      <c r="I7" s="425">
        <v>37</v>
      </c>
      <c r="J7" s="426" t="s">
        <v>180</v>
      </c>
      <c r="K7" s="465">
        <v>1</v>
      </c>
      <c r="L7" s="466"/>
      <c r="M7" s="465">
        <v>1</v>
      </c>
      <c r="N7" s="466">
        <v>1</v>
      </c>
      <c r="O7" s="467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</row>
    <row r="8" spans="2:255" s="24" customFormat="1" ht="27" customHeight="1">
      <c r="B8" s="351">
        <v>1</v>
      </c>
      <c r="C8" s="427" t="s">
        <v>65</v>
      </c>
      <c r="D8" s="468">
        <v>1</v>
      </c>
      <c r="E8" s="469"/>
      <c r="F8" s="470"/>
      <c r="G8" s="469"/>
      <c r="H8" s="471"/>
      <c r="I8" s="425">
        <v>38</v>
      </c>
      <c r="J8" s="426" t="s">
        <v>181</v>
      </c>
      <c r="K8" s="465"/>
      <c r="L8" s="466">
        <v>1</v>
      </c>
      <c r="M8" s="465"/>
      <c r="N8" s="466">
        <v>1</v>
      </c>
      <c r="O8" s="467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</row>
    <row r="9" spans="2:255" s="24" customFormat="1" ht="27" customHeight="1">
      <c r="B9" s="354">
        <v>2</v>
      </c>
      <c r="C9" s="428" t="s">
        <v>182</v>
      </c>
      <c r="D9" s="472"/>
      <c r="E9" s="466">
        <v>1</v>
      </c>
      <c r="F9" s="465"/>
      <c r="G9" s="466">
        <v>1</v>
      </c>
      <c r="H9" s="467"/>
      <c r="I9" s="425">
        <v>39</v>
      </c>
      <c r="J9" s="426" t="s">
        <v>183</v>
      </c>
      <c r="K9" s="465"/>
      <c r="L9" s="466">
        <v>1</v>
      </c>
      <c r="M9" s="465"/>
      <c r="N9" s="466"/>
      <c r="O9" s="467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</row>
    <row r="10" spans="2:255" s="24" customFormat="1" ht="27" customHeight="1">
      <c r="B10" s="354">
        <v>3</v>
      </c>
      <c r="C10" s="428" t="s">
        <v>184</v>
      </c>
      <c r="D10" s="472"/>
      <c r="E10" s="466"/>
      <c r="F10" s="465">
        <v>1</v>
      </c>
      <c r="G10" s="466">
        <v>1</v>
      </c>
      <c r="H10" s="467">
        <v>1</v>
      </c>
      <c r="I10" s="429">
        <v>40</v>
      </c>
      <c r="J10" s="430" t="s">
        <v>286</v>
      </c>
      <c r="K10" s="473"/>
      <c r="L10" s="474"/>
      <c r="M10" s="473">
        <v>1</v>
      </c>
      <c r="N10" s="474">
        <v>1</v>
      </c>
      <c r="O10" s="475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</row>
    <row r="11" spans="2:255" s="24" customFormat="1" ht="27" customHeight="1">
      <c r="B11" s="354">
        <v>4</v>
      </c>
      <c r="C11" s="428" t="s">
        <v>185</v>
      </c>
      <c r="D11" s="472"/>
      <c r="E11" s="466">
        <v>1</v>
      </c>
      <c r="F11" s="465">
        <v>1</v>
      </c>
      <c r="G11" s="466">
        <v>1</v>
      </c>
      <c r="H11" s="467"/>
      <c r="I11" s="1089" t="s">
        <v>266</v>
      </c>
      <c r="J11" s="1090"/>
      <c r="K11" s="476">
        <v>14</v>
      </c>
      <c r="L11" s="477">
        <v>3</v>
      </c>
      <c r="M11" s="476">
        <v>17</v>
      </c>
      <c r="N11" s="477">
        <v>14</v>
      </c>
      <c r="O11" s="478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</row>
    <row r="12" spans="2:255" s="24" customFormat="1" ht="27" customHeight="1">
      <c r="B12" s="359">
        <v>5</v>
      </c>
      <c r="C12" s="431" t="s">
        <v>186</v>
      </c>
      <c r="D12" s="479"/>
      <c r="E12" s="474">
        <v>1</v>
      </c>
      <c r="F12" s="473">
        <v>1</v>
      </c>
      <c r="G12" s="474">
        <v>1</v>
      </c>
      <c r="H12" s="475"/>
      <c r="I12" s="432">
        <v>41</v>
      </c>
      <c r="J12" s="433" t="s">
        <v>187</v>
      </c>
      <c r="K12" s="470"/>
      <c r="L12" s="469">
        <v>1</v>
      </c>
      <c r="M12" s="470"/>
      <c r="N12" s="469">
        <v>1</v>
      </c>
      <c r="O12" s="471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</row>
    <row r="13" spans="2:255" s="24" customFormat="1" ht="27" customHeight="1">
      <c r="B13" s="351">
        <v>6</v>
      </c>
      <c r="C13" s="427" t="s">
        <v>188</v>
      </c>
      <c r="D13" s="468"/>
      <c r="E13" s="469"/>
      <c r="F13" s="470">
        <v>1</v>
      </c>
      <c r="G13" s="469"/>
      <c r="H13" s="471"/>
      <c r="I13" s="425">
        <v>42</v>
      </c>
      <c r="J13" s="426" t="s">
        <v>189</v>
      </c>
      <c r="K13" s="465">
        <v>1</v>
      </c>
      <c r="L13" s="466"/>
      <c r="M13" s="465">
        <v>1</v>
      </c>
      <c r="N13" s="466"/>
      <c r="O13" s="467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</row>
    <row r="14" spans="2:255" s="24" customFormat="1" ht="27" customHeight="1">
      <c r="B14" s="354">
        <v>7</v>
      </c>
      <c r="C14" s="428" t="s">
        <v>190</v>
      </c>
      <c r="D14" s="472">
        <v>1</v>
      </c>
      <c r="E14" s="466">
        <v>1</v>
      </c>
      <c r="F14" s="465"/>
      <c r="G14" s="466">
        <v>1</v>
      </c>
      <c r="H14" s="467"/>
      <c r="I14" s="425">
        <v>43</v>
      </c>
      <c r="J14" s="426" t="s">
        <v>86</v>
      </c>
      <c r="K14" s="465">
        <v>1</v>
      </c>
      <c r="L14" s="466"/>
      <c r="M14" s="465">
        <v>1</v>
      </c>
      <c r="N14" s="466"/>
      <c r="O14" s="46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</row>
    <row r="15" spans="2:255" s="24" customFormat="1" ht="27" customHeight="1">
      <c r="B15" s="354">
        <v>8</v>
      </c>
      <c r="C15" s="428" t="s">
        <v>191</v>
      </c>
      <c r="D15" s="472">
        <v>1</v>
      </c>
      <c r="E15" s="466"/>
      <c r="F15" s="465">
        <v>1</v>
      </c>
      <c r="G15" s="466">
        <v>1</v>
      </c>
      <c r="H15" s="467"/>
      <c r="I15" s="425">
        <v>44</v>
      </c>
      <c r="J15" s="426" t="s">
        <v>192</v>
      </c>
      <c r="K15" s="465">
        <v>1</v>
      </c>
      <c r="L15" s="466"/>
      <c r="M15" s="465">
        <v>1</v>
      </c>
      <c r="N15" s="466">
        <v>1</v>
      </c>
      <c r="O15" s="467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</row>
    <row r="16" spans="2:255" s="24" customFormat="1" ht="27" customHeight="1">
      <c r="B16" s="354">
        <v>9</v>
      </c>
      <c r="C16" s="428" t="s">
        <v>193</v>
      </c>
      <c r="D16" s="472"/>
      <c r="E16" s="466">
        <v>1</v>
      </c>
      <c r="F16" s="465">
        <v>1</v>
      </c>
      <c r="G16" s="466">
        <v>1</v>
      </c>
      <c r="H16" s="467"/>
      <c r="I16" s="429">
        <v>45</v>
      </c>
      <c r="J16" s="430" t="s">
        <v>194</v>
      </c>
      <c r="K16" s="473">
        <v>1</v>
      </c>
      <c r="L16" s="474"/>
      <c r="M16" s="473">
        <v>1</v>
      </c>
      <c r="N16" s="474">
        <v>1</v>
      </c>
      <c r="O16" s="475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</row>
    <row r="17" spans="2:245" s="24" customFormat="1" ht="27" customHeight="1">
      <c r="B17" s="434">
        <v>10</v>
      </c>
      <c r="C17" s="431" t="s">
        <v>195</v>
      </c>
      <c r="D17" s="479"/>
      <c r="E17" s="474"/>
      <c r="F17" s="473">
        <v>1</v>
      </c>
      <c r="G17" s="474"/>
      <c r="H17" s="475"/>
      <c r="I17" s="432">
        <v>46</v>
      </c>
      <c r="J17" s="433" t="s">
        <v>196</v>
      </c>
      <c r="K17" s="470">
        <v>1</v>
      </c>
      <c r="L17" s="469"/>
      <c r="M17" s="470">
        <v>1</v>
      </c>
      <c r="N17" s="469"/>
      <c r="O17" s="471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</row>
    <row r="18" spans="2:245" s="24" customFormat="1" ht="27" customHeight="1">
      <c r="B18" s="435">
        <v>11</v>
      </c>
      <c r="C18" s="427" t="s">
        <v>85</v>
      </c>
      <c r="D18" s="468">
        <v>1</v>
      </c>
      <c r="E18" s="469"/>
      <c r="F18" s="470">
        <v>1</v>
      </c>
      <c r="G18" s="469"/>
      <c r="H18" s="471"/>
      <c r="I18" s="425">
        <v>47</v>
      </c>
      <c r="J18" s="426" t="s">
        <v>197</v>
      </c>
      <c r="K18" s="465"/>
      <c r="L18" s="466"/>
      <c r="M18" s="465">
        <v>1</v>
      </c>
      <c r="N18" s="466"/>
      <c r="O18" s="46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</row>
    <row r="19" spans="2:245" s="24" customFormat="1" ht="27" customHeight="1">
      <c r="B19" s="436">
        <v>12</v>
      </c>
      <c r="C19" s="428" t="s">
        <v>87</v>
      </c>
      <c r="D19" s="472"/>
      <c r="E19" s="466">
        <v>1</v>
      </c>
      <c r="F19" s="465"/>
      <c r="G19" s="466">
        <v>1</v>
      </c>
      <c r="H19" s="467"/>
      <c r="I19" s="425">
        <v>48</v>
      </c>
      <c r="J19" s="426" t="s">
        <v>198</v>
      </c>
      <c r="K19" s="465"/>
      <c r="L19" s="466"/>
      <c r="M19" s="465">
        <v>1</v>
      </c>
      <c r="N19" s="466">
        <v>1</v>
      </c>
      <c r="O19" s="467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</row>
    <row r="20" spans="2:245" s="24" customFormat="1" ht="27" customHeight="1">
      <c r="B20" s="436">
        <v>13</v>
      </c>
      <c r="C20" s="428" t="s">
        <v>199</v>
      </c>
      <c r="D20" s="472"/>
      <c r="E20" s="466"/>
      <c r="F20" s="465">
        <v>1</v>
      </c>
      <c r="G20" s="466"/>
      <c r="H20" s="467"/>
      <c r="I20" s="425">
        <v>49</v>
      </c>
      <c r="J20" s="426" t="s">
        <v>200</v>
      </c>
      <c r="K20" s="465">
        <v>1</v>
      </c>
      <c r="L20" s="466">
        <v>1</v>
      </c>
      <c r="M20" s="465"/>
      <c r="N20" s="466">
        <v>1</v>
      </c>
      <c r="O20" s="467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</row>
    <row r="21" spans="2:245" s="24" customFormat="1" ht="27" customHeight="1">
      <c r="B21" s="436">
        <v>14</v>
      </c>
      <c r="C21" s="428" t="s">
        <v>201</v>
      </c>
      <c r="D21" s="472"/>
      <c r="E21" s="466"/>
      <c r="F21" s="465"/>
      <c r="G21" s="466">
        <v>1</v>
      </c>
      <c r="H21" s="467">
        <v>1</v>
      </c>
      <c r="I21" s="429">
        <v>50</v>
      </c>
      <c r="J21" s="430" t="s">
        <v>202</v>
      </c>
      <c r="K21" s="473">
        <v>1</v>
      </c>
      <c r="L21" s="474"/>
      <c r="M21" s="473">
        <v>1</v>
      </c>
      <c r="N21" s="474"/>
      <c r="O21" s="47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</row>
    <row r="22" spans="2:245" s="24" customFormat="1" ht="27" customHeight="1">
      <c r="B22" s="434">
        <v>15</v>
      </c>
      <c r="C22" s="431" t="s">
        <v>203</v>
      </c>
      <c r="D22" s="479"/>
      <c r="E22" s="474">
        <v>1</v>
      </c>
      <c r="F22" s="473"/>
      <c r="G22" s="474">
        <v>1</v>
      </c>
      <c r="H22" s="475"/>
      <c r="I22" s="432">
        <v>51</v>
      </c>
      <c r="J22" s="433" t="s">
        <v>102</v>
      </c>
      <c r="K22" s="470">
        <v>1</v>
      </c>
      <c r="L22" s="469"/>
      <c r="M22" s="470">
        <v>1</v>
      </c>
      <c r="N22" s="469">
        <v>1</v>
      </c>
      <c r="O22" s="471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</row>
    <row r="23" spans="2:245" s="24" customFormat="1" ht="27" customHeight="1">
      <c r="B23" s="435">
        <v>16</v>
      </c>
      <c r="C23" s="427" t="s">
        <v>204</v>
      </c>
      <c r="D23" s="468"/>
      <c r="E23" s="469">
        <v>1</v>
      </c>
      <c r="F23" s="470">
        <v>1</v>
      </c>
      <c r="G23" s="469">
        <v>1</v>
      </c>
      <c r="H23" s="471"/>
      <c r="I23" s="425">
        <v>52</v>
      </c>
      <c r="J23" s="426" t="s">
        <v>205</v>
      </c>
      <c r="K23" s="465">
        <v>1</v>
      </c>
      <c r="L23" s="466"/>
      <c r="M23" s="465"/>
      <c r="N23" s="466">
        <v>1</v>
      </c>
      <c r="O23" s="467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</row>
    <row r="24" spans="2:245" s="24" customFormat="1" ht="27" customHeight="1">
      <c r="B24" s="436">
        <v>17</v>
      </c>
      <c r="C24" s="428" t="s">
        <v>206</v>
      </c>
      <c r="D24" s="472"/>
      <c r="E24" s="466">
        <v>1</v>
      </c>
      <c r="F24" s="465">
        <v>1</v>
      </c>
      <c r="G24" s="466">
        <v>1</v>
      </c>
      <c r="H24" s="467"/>
      <c r="I24" s="425">
        <v>53</v>
      </c>
      <c r="J24" s="426" t="s">
        <v>207</v>
      </c>
      <c r="K24" s="465">
        <v>1</v>
      </c>
      <c r="L24" s="466"/>
      <c r="M24" s="465">
        <v>1</v>
      </c>
      <c r="N24" s="466">
        <v>1</v>
      </c>
      <c r="O24" s="467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</row>
    <row r="25" spans="2:245" s="24" customFormat="1" ht="27" customHeight="1">
      <c r="B25" s="436">
        <v>18</v>
      </c>
      <c r="C25" s="428" t="s">
        <v>208</v>
      </c>
      <c r="D25" s="472"/>
      <c r="E25" s="466">
        <v>1</v>
      </c>
      <c r="F25" s="465"/>
      <c r="G25" s="466">
        <v>1</v>
      </c>
      <c r="H25" s="467"/>
      <c r="I25" s="425">
        <v>54</v>
      </c>
      <c r="J25" s="426" t="s">
        <v>209</v>
      </c>
      <c r="K25" s="465">
        <v>1</v>
      </c>
      <c r="L25" s="466"/>
      <c r="M25" s="465"/>
      <c r="N25" s="466">
        <v>1</v>
      </c>
      <c r="O25" s="467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</row>
    <row r="26" spans="2:245" s="24" customFormat="1" ht="27" customHeight="1">
      <c r="B26" s="436">
        <v>19</v>
      </c>
      <c r="C26" s="428" t="s">
        <v>210</v>
      </c>
      <c r="D26" s="472"/>
      <c r="E26" s="466"/>
      <c r="F26" s="465"/>
      <c r="G26" s="466">
        <v>1</v>
      </c>
      <c r="H26" s="467"/>
      <c r="I26" s="429">
        <v>55</v>
      </c>
      <c r="J26" s="430" t="s">
        <v>110</v>
      </c>
      <c r="K26" s="473"/>
      <c r="L26" s="474"/>
      <c r="M26" s="473">
        <v>1</v>
      </c>
      <c r="N26" s="474"/>
      <c r="O26" s="47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</row>
    <row r="27" spans="2:245" s="24" customFormat="1" ht="27" customHeight="1">
      <c r="B27" s="434">
        <v>20</v>
      </c>
      <c r="C27" s="431" t="s">
        <v>211</v>
      </c>
      <c r="D27" s="479"/>
      <c r="E27" s="474">
        <v>1</v>
      </c>
      <c r="F27" s="473">
        <v>1</v>
      </c>
      <c r="G27" s="474"/>
      <c r="H27" s="475"/>
      <c r="I27" s="437">
        <v>56</v>
      </c>
      <c r="J27" s="438" t="s">
        <v>112</v>
      </c>
      <c r="K27" s="480">
        <v>1</v>
      </c>
      <c r="L27" s="481"/>
      <c r="M27" s="480">
        <v>1</v>
      </c>
      <c r="N27" s="481">
        <v>1</v>
      </c>
      <c r="O27" s="48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</row>
    <row r="28" spans="2:245" s="24" customFormat="1" ht="27" customHeight="1">
      <c r="B28" s="435">
        <v>21</v>
      </c>
      <c r="C28" s="427" t="s">
        <v>212</v>
      </c>
      <c r="D28" s="468"/>
      <c r="E28" s="469"/>
      <c r="F28" s="470">
        <v>1</v>
      </c>
      <c r="G28" s="469">
        <v>1</v>
      </c>
      <c r="H28" s="471"/>
      <c r="I28" s="425">
        <v>57</v>
      </c>
      <c r="J28" s="426" t="s">
        <v>213</v>
      </c>
      <c r="K28" s="465"/>
      <c r="L28" s="466"/>
      <c r="M28" s="465">
        <v>1</v>
      </c>
      <c r="N28" s="466">
        <v>1</v>
      </c>
      <c r="O28" s="467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</row>
    <row r="29" spans="2:245" s="24" customFormat="1" ht="27" customHeight="1">
      <c r="B29" s="436">
        <v>22</v>
      </c>
      <c r="C29" s="428" t="s">
        <v>214</v>
      </c>
      <c r="D29" s="472"/>
      <c r="E29" s="466"/>
      <c r="F29" s="465">
        <v>1</v>
      </c>
      <c r="G29" s="466">
        <v>1</v>
      </c>
      <c r="H29" s="467"/>
      <c r="I29" s="425">
        <v>58</v>
      </c>
      <c r="J29" s="426" t="s">
        <v>215</v>
      </c>
      <c r="K29" s="465"/>
      <c r="L29" s="466"/>
      <c r="M29" s="465"/>
      <c r="N29" s="466">
        <v>1</v>
      </c>
      <c r="O29" s="467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</row>
    <row r="30" spans="2:245" s="24" customFormat="1" ht="27" customHeight="1">
      <c r="B30" s="436">
        <v>23</v>
      </c>
      <c r="C30" s="428" t="s">
        <v>216</v>
      </c>
      <c r="D30" s="472"/>
      <c r="E30" s="466">
        <v>1</v>
      </c>
      <c r="F30" s="465"/>
      <c r="G30" s="466"/>
      <c r="H30" s="467"/>
      <c r="I30" s="425" t="s">
        <v>311</v>
      </c>
      <c r="J30" s="426" t="s">
        <v>217</v>
      </c>
      <c r="K30" s="465"/>
      <c r="L30" s="466"/>
      <c r="M30" s="465">
        <v>1</v>
      </c>
      <c r="N30" s="466"/>
      <c r="O30" s="467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</row>
    <row r="31" spans="2:245" s="24" customFormat="1" ht="27" customHeight="1">
      <c r="B31" s="436">
        <v>24</v>
      </c>
      <c r="C31" s="428" t="s">
        <v>218</v>
      </c>
      <c r="D31" s="472"/>
      <c r="E31" s="466"/>
      <c r="F31" s="465">
        <v>1</v>
      </c>
      <c r="G31" s="466"/>
      <c r="H31" s="467"/>
      <c r="I31" s="429" t="s">
        <v>312</v>
      </c>
      <c r="J31" s="430" t="s">
        <v>219</v>
      </c>
      <c r="K31" s="473">
        <v>1</v>
      </c>
      <c r="L31" s="474"/>
      <c r="M31" s="473">
        <v>1</v>
      </c>
      <c r="N31" s="474"/>
      <c r="O31" s="475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</row>
    <row r="32" spans="2:245" s="24" customFormat="1" ht="27" customHeight="1">
      <c r="B32" s="434">
        <v>25</v>
      </c>
      <c r="C32" s="431" t="s">
        <v>220</v>
      </c>
      <c r="D32" s="479">
        <v>1</v>
      </c>
      <c r="E32" s="474"/>
      <c r="F32" s="473"/>
      <c r="G32" s="474"/>
      <c r="H32" s="475"/>
      <c r="I32" s="223">
        <v>61</v>
      </c>
      <c r="J32" s="438" t="s">
        <v>221</v>
      </c>
      <c r="K32" s="480">
        <v>1</v>
      </c>
      <c r="L32" s="481"/>
      <c r="M32" s="480">
        <v>1</v>
      </c>
      <c r="N32" s="481">
        <v>1</v>
      </c>
      <c r="O32" s="48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</row>
    <row r="33" spans="2:255" s="24" customFormat="1" ht="27" customHeight="1">
      <c r="B33" s="435">
        <v>26</v>
      </c>
      <c r="C33" s="427" t="s">
        <v>222</v>
      </c>
      <c r="D33" s="468"/>
      <c r="E33" s="469">
        <v>1</v>
      </c>
      <c r="F33" s="470"/>
      <c r="G33" s="469"/>
      <c r="H33" s="471"/>
      <c r="I33" s="218" t="s">
        <v>313</v>
      </c>
      <c r="J33" s="426" t="s">
        <v>223</v>
      </c>
      <c r="K33" s="465"/>
      <c r="L33" s="466"/>
      <c r="M33" s="465">
        <v>1</v>
      </c>
      <c r="N33" s="466">
        <v>1</v>
      </c>
      <c r="O33" s="467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</row>
    <row r="34" spans="2:255" s="24" customFormat="1" ht="27" customHeight="1" thickBot="1">
      <c r="B34" s="436">
        <v>27</v>
      </c>
      <c r="C34" s="428" t="s">
        <v>224</v>
      </c>
      <c r="D34" s="472"/>
      <c r="E34" s="466"/>
      <c r="F34" s="465">
        <v>1</v>
      </c>
      <c r="G34" s="466">
        <v>1</v>
      </c>
      <c r="H34" s="467">
        <v>1</v>
      </c>
      <c r="I34" s="369" t="s">
        <v>314</v>
      </c>
      <c r="J34" s="439" t="s">
        <v>225</v>
      </c>
      <c r="K34" s="483"/>
      <c r="L34" s="484">
        <v>1</v>
      </c>
      <c r="M34" s="483"/>
      <c r="N34" s="484"/>
      <c r="O34" s="485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</row>
    <row r="35" spans="2:255" s="24" customFormat="1" ht="27" customHeight="1">
      <c r="B35" s="436">
        <v>28</v>
      </c>
      <c r="C35" s="428" t="s">
        <v>226</v>
      </c>
      <c r="D35" s="472"/>
      <c r="E35" s="466">
        <v>1</v>
      </c>
      <c r="F35" s="465"/>
      <c r="G35" s="466">
        <v>1</v>
      </c>
      <c r="H35" s="467"/>
      <c r="J35" s="60"/>
      <c r="K35" s="60"/>
      <c r="L35" s="60"/>
      <c r="M35" s="60"/>
      <c r="N35" s="60"/>
      <c r="O35" s="60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</row>
    <row r="36" spans="2:255" s="24" customFormat="1" ht="27" customHeight="1">
      <c r="B36" s="436">
        <v>29</v>
      </c>
      <c r="C36" s="428" t="s">
        <v>227</v>
      </c>
      <c r="D36" s="472"/>
      <c r="E36" s="466"/>
      <c r="F36" s="465">
        <v>1</v>
      </c>
      <c r="G36" s="466"/>
      <c r="H36" s="467"/>
      <c r="J36" s="60"/>
      <c r="K36" s="60"/>
      <c r="L36" s="60"/>
      <c r="M36" s="60"/>
      <c r="N36" s="60"/>
      <c r="O36" s="60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</row>
    <row r="37" spans="2:255" s="24" customFormat="1" ht="27" customHeight="1">
      <c r="B37" s="434">
        <v>30</v>
      </c>
      <c r="C37" s="431" t="s">
        <v>228</v>
      </c>
      <c r="D37" s="479"/>
      <c r="E37" s="474">
        <v>1</v>
      </c>
      <c r="F37" s="473"/>
      <c r="G37" s="474"/>
      <c r="H37" s="475">
        <v>1</v>
      </c>
      <c r="J37" s="60"/>
      <c r="K37" s="60"/>
      <c r="L37" s="60"/>
      <c r="M37" s="60"/>
      <c r="N37" s="60"/>
      <c r="O37" s="60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</row>
    <row r="38" spans="2:255" s="24" customFormat="1" ht="27" customHeight="1">
      <c r="B38" s="440">
        <v>31</v>
      </c>
      <c r="C38" s="441" t="s">
        <v>125</v>
      </c>
      <c r="D38" s="486"/>
      <c r="E38" s="481"/>
      <c r="F38" s="480">
        <v>1</v>
      </c>
      <c r="G38" s="481"/>
      <c r="H38" s="482"/>
      <c r="J38" s="60"/>
      <c r="K38" s="60"/>
      <c r="L38" s="60"/>
      <c r="M38" s="60"/>
      <c r="N38" s="60"/>
      <c r="O38" s="60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</row>
    <row r="39" spans="2:255" s="24" customFormat="1" ht="27" customHeight="1">
      <c r="B39" s="436">
        <v>32</v>
      </c>
      <c r="C39" s="428" t="s">
        <v>229</v>
      </c>
      <c r="D39" s="472"/>
      <c r="E39" s="466"/>
      <c r="F39" s="465">
        <v>1</v>
      </c>
      <c r="G39" s="466">
        <v>1</v>
      </c>
      <c r="H39" s="467"/>
      <c r="J39" s="60"/>
      <c r="K39" s="60"/>
      <c r="L39" s="60"/>
      <c r="M39" s="60"/>
      <c r="N39" s="60"/>
      <c r="O39" s="60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</row>
    <row r="40" spans="2:255" s="24" customFormat="1" ht="27" customHeight="1">
      <c r="B40" s="436">
        <v>33</v>
      </c>
      <c r="C40" s="428" t="s">
        <v>230</v>
      </c>
      <c r="D40" s="472"/>
      <c r="E40" s="466"/>
      <c r="F40" s="465">
        <v>1</v>
      </c>
      <c r="G40" s="466">
        <v>1</v>
      </c>
      <c r="H40" s="467"/>
      <c r="J40" s="60"/>
      <c r="K40" s="60"/>
      <c r="L40" s="60"/>
      <c r="M40" s="60"/>
      <c r="N40" s="60"/>
      <c r="O40" s="60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</row>
    <row r="41" spans="2:255" s="24" customFormat="1" ht="27" customHeight="1">
      <c r="B41" s="436">
        <v>34</v>
      </c>
      <c r="C41" s="428" t="s">
        <v>231</v>
      </c>
      <c r="D41" s="472">
        <v>1</v>
      </c>
      <c r="E41" s="466">
        <v>1</v>
      </c>
      <c r="F41" s="465"/>
      <c r="G41" s="466"/>
      <c r="H41" s="467"/>
      <c r="J41" s="60"/>
      <c r="K41" s="60"/>
      <c r="L41" s="60"/>
      <c r="M41" s="60"/>
      <c r="N41" s="60"/>
      <c r="O41" s="60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</row>
    <row r="42" spans="2:255" s="24" customFormat="1" ht="27" customHeight="1" thickBot="1">
      <c r="B42" s="442">
        <v>35</v>
      </c>
      <c r="C42" s="443" t="s">
        <v>232</v>
      </c>
      <c r="D42" s="483"/>
      <c r="E42" s="484"/>
      <c r="F42" s="483">
        <v>1</v>
      </c>
      <c r="G42" s="484"/>
      <c r="H42" s="485"/>
      <c r="J42" s="60"/>
      <c r="K42" s="60"/>
      <c r="L42" s="60"/>
      <c r="M42" s="60"/>
      <c r="N42" s="60"/>
      <c r="O42" s="60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</row>
    <row r="43" spans="2:255" s="24" customFormat="1" ht="6" customHeight="1">
      <c r="B43" s="70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</row>
    <row r="44" spans="2:255" s="24" customFormat="1" ht="21" customHeight="1">
      <c r="B44" s="1091" t="s">
        <v>340</v>
      </c>
      <c r="C44" s="1091"/>
      <c r="D44" s="1091"/>
      <c r="E44" s="1091"/>
      <c r="F44" s="1091"/>
      <c r="G44" s="1091"/>
      <c r="H44" s="1091"/>
      <c r="I44" s="1091"/>
      <c r="J44" s="72"/>
      <c r="K44" s="72"/>
      <c r="L44" s="72"/>
      <c r="M44" s="72"/>
      <c r="N44" s="72"/>
      <c r="O44" s="72"/>
      <c r="P44" s="72"/>
      <c r="Q44" s="72"/>
      <c r="R44" s="7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</row>
    <row r="45" spans="2:255" s="24" customFormat="1" ht="21" customHeight="1">
      <c r="B45" s="1092" t="s">
        <v>315</v>
      </c>
      <c r="C45" s="1092"/>
      <c r="D45" s="1092"/>
      <c r="E45" s="1092"/>
      <c r="F45" s="1092"/>
      <c r="G45" s="1092"/>
      <c r="H45" s="1092"/>
      <c r="I45" s="1092"/>
      <c r="J45" s="72"/>
      <c r="K45" s="72"/>
      <c r="L45" s="72"/>
      <c r="M45" s="72"/>
      <c r="N45" s="72"/>
      <c r="O45" s="72"/>
      <c r="P45" s="72"/>
      <c r="Q45" s="72"/>
      <c r="R45" s="7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</row>
    <row r="46" spans="2:255" s="24" customFormat="1" ht="2.25" customHeight="1">
      <c r="B46" s="73"/>
      <c r="C46" s="29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</row>
    <row r="47" spans="2:255" ht="17.25" customHeight="1">
      <c r="C47" s="24"/>
      <c r="D47" s="25"/>
      <c r="E47" s="25"/>
      <c r="F47" s="25"/>
      <c r="G47" s="25"/>
      <c r="H47" s="25"/>
      <c r="I47" s="25"/>
      <c r="J47" s="24"/>
      <c r="K47" s="24"/>
      <c r="L47" s="24"/>
      <c r="M47" s="24"/>
      <c r="N47" s="24"/>
      <c r="O47" s="24"/>
      <c r="P47" s="24"/>
      <c r="Q47" s="24"/>
      <c r="R47" s="2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</row>
    <row r="48" spans="2:255" ht="17.149999999999999" customHeight="1">
      <c r="D48" s="25"/>
      <c r="E48" s="25"/>
      <c r="F48" s="25"/>
      <c r="G48" s="25"/>
      <c r="H48" s="25"/>
      <c r="I48" s="2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20:255" ht="17.149999999999999" customHeight="1"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</row>
    <row r="50" spans="20:255" ht="17.149999999999999" customHeight="1"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20:255" ht="17.149999999999999" customHeight="1"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</row>
    <row r="52" spans="20:255" ht="17.149999999999999" customHeight="1"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20:255" ht="17.149999999999999" customHeight="1"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20:255" ht="17.149999999999999" customHeight="1"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</sheetData>
  <mergeCells count="13">
    <mergeCell ref="B6:C6"/>
    <mergeCell ref="B7:C7"/>
    <mergeCell ref="I11:J11"/>
    <mergeCell ref="B44:I44"/>
    <mergeCell ref="B45:I45"/>
    <mergeCell ref="B2:H2"/>
    <mergeCell ref="I2:O2"/>
    <mergeCell ref="G3:H3"/>
    <mergeCell ref="N3:O3"/>
    <mergeCell ref="B4:C5"/>
    <mergeCell ref="D4:H4"/>
    <mergeCell ref="I4:J5"/>
    <mergeCell ref="K4:O4"/>
  </mergeCells>
  <phoneticPr fontId="3"/>
  <printOptions horizontalCentered="1"/>
  <pageMargins left="0.82677165354330717" right="0.82677165354330717" top="1.1811023622047245" bottom="0.78740157480314965" header="0.51181102362204722" footer="0.51181102362204722"/>
  <pageSetup paperSize="9" scale="62" firstPageNumber="144" pageOrder="overThenDown" orientation="portrait" useFirstPageNumber="1" r:id="rId1"/>
  <headerFooter differentFirst="1" scaleWithDoc="0">
    <oddFooter>&amp;C&amp;16&amp;P</oddFooter>
    <evenFooter>&amp;C&amp;"ＭＳ ゴシック,標準"&amp;19-151-</evenFooter>
    <firstFooter>&amp;C&amp;P</firstFooter>
  </headerFooter>
  <colBreaks count="1" manualBreakCount="1">
    <brk id="8" min="1" max="4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47EB-E7F9-465F-BAF4-1FEB3D205DE3}">
  <dimension ref="A1:P193"/>
  <sheetViews>
    <sheetView view="pageBreakPreview" topLeftCell="A147" zoomScale="90" zoomScaleNormal="100" zoomScaleSheetLayoutView="90" workbookViewId="0">
      <selection activeCell="P137" sqref="P137"/>
    </sheetView>
  </sheetViews>
  <sheetFormatPr defaultColWidth="9" defaultRowHeight="13"/>
  <cols>
    <col min="1" max="1" width="5.7265625" style="659" bestFit="1" customWidth="1"/>
    <col min="2" max="2" width="15.6328125" style="659" customWidth="1"/>
    <col min="3" max="3" width="20.90625" style="746" customWidth="1"/>
    <col min="4" max="9" width="4.6328125" style="659" customWidth="1"/>
    <col min="10" max="10" width="16.08984375" style="746" customWidth="1"/>
    <col min="11" max="11" width="11" style="747" bestFit="1" customWidth="1"/>
    <col min="12" max="12" width="7.7265625" style="659" bestFit="1" customWidth="1"/>
    <col min="13" max="14" width="5.90625" style="659" customWidth="1"/>
    <col min="15" max="256" width="9" style="659"/>
    <col min="257" max="257" width="5.7265625" style="659" bestFit="1" customWidth="1"/>
    <col min="258" max="258" width="15.6328125" style="659" customWidth="1"/>
    <col min="259" max="259" width="20.90625" style="659" customWidth="1"/>
    <col min="260" max="265" width="4.6328125" style="659" customWidth="1"/>
    <col min="266" max="266" width="16.08984375" style="659" customWidth="1"/>
    <col min="267" max="267" width="11" style="659" bestFit="1" customWidth="1"/>
    <col min="268" max="268" width="7.7265625" style="659" bestFit="1" customWidth="1"/>
    <col min="269" max="270" width="5.90625" style="659" customWidth="1"/>
    <col min="271" max="512" width="9" style="659"/>
    <col min="513" max="513" width="5.7265625" style="659" bestFit="1" customWidth="1"/>
    <col min="514" max="514" width="15.6328125" style="659" customWidth="1"/>
    <col min="515" max="515" width="20.90625" style="659" customWidth="1"/>
    <col min="516" max="521" width="4.6328125" style="659" customWidth="1"/>
    <col min="522" max="522" width="16.08984375" style="659" customWidth="1"/>
    <col min="523" max="523" width="11" style="659" bestFit="1" customWidth="1"/>
    <col min="524" max="524" width="7.7265625" style="659" bestFit="1" customWidth="1"/>
    <col min="525" max="526" width="5.90625" style="659" customWidth="1"/>
    <col min="527" max="768" width="9" style="659"/>
    <col min="769" max="769" width="5.7265625" style="659" bestFit="1" customWidth="1"/>
    <col min="770" max="770" width="15.6328125" style="659" customWidth="1"/>
    <col min="771" max="771" width="20.90625" style="659" customWidth="1"/>
    <col min="772" max="777" width="4.6328125" style="659" customWidth="1"/>
    <col min="778" max="778" width="16.08984375" style="659" customWidth="1"/>
    <col min="779" max="779" width="11" style="659" bestFit="1" customWidth="1"/>
    <col min="780" max="780" width="7.7265625" style="659" bestFit="1" customWidth="1"/>
    <col min="781" max="782" width="5.90625" style="659" customWidth="1"/>
    <col min="783" max="1024" width="9" style="659"/>
    <col min="1025" max="1025" width="5.7265625" style="659" bestFit="1" customWidth="1"/>
    <col min="1026" max="1026" width="15.6328125" style="659" customWidth="1"/>
    <col min="1027" max="1027" width="20.90625" style="659" customWidth="1"/>
    <col min="1028" max="1033" width="4.6328125" style="659" customWidth="1"/>
    <col min="1034" max="1034" width="16.08984375" style="659" customWidth="1"/>
    <col min="1035" max="1035" width="11" style="659" bestFit="1" customWidth="1"/>
    <col min="1036" max="1036" width="7.7265625" style="659" bestFit="1" customWidth="1"/>
    <col min="1037" max="1038" width="5.90625" style="659" customWidth="1"/>
    <col min="1039" max="1280" width="9" style="659"/>
    <col min="1281" max="1281" width="5.7265625" style="659" bestFit="1" customWidth="1"/>
    <col min="1282" max="1282" width="15.6328125" style="659" customWidth="1"/>
    <col min="1283" max="1283" width="20.90625" style="659" customWidth="1"/>
    <col min="1284" max="1289" width="4.6328125" style="659" customWidth="1"/>
    <col min="1290" max="1290" width="16.08984375" style="659" customWidth="1"/>
    <col min="1291" max="1291" width="11" style="659" bestFit="1" customWidth="1"/>
    <col min="1292" max="1292" width="7.7265625" style="659" bestFit="1" customWidth="1"/>
    <col min="1293" max="1294" width="5.90625" style="659" customWidth="1"/>
    <col min="1295" max="1536" width="9" style="659"/>
    <col min="1537" max="1537" width="5.7265625" style="659" bestFit="1" customWidth="1"/>
    <col min="1538" max="1538" width="15.6328125" style="659" customWidth="1"/>
    <col min="1539" max="1539" width="20.90625" style="659" customWidth="1"/>
    <col min="1540" max="1545" width="4.6328125" style="659" customWidth="1"/>
    <col min="1546" max="1546" width="16.08984375" style="659" customWidth="1"/>
    <col min="1547" max="1547" width="11" style="659" bestFit="1" customWidth="1"/>
    <col min="1548" max="1548" width="7.7265625" style="659" bestFit="1" customWidth="1"/>
    <col min="1549" max="1550" width="5.90625" style="659" customWidth="1"/>
    <col min="1551" max="1792" width="9" style="659"/>
    <col min="1793" max="1793" width="5.7265625" style="659" bestFit="1" customWidth="1"/>
    <col min="1794" max="1794" width="15.6328125" style="659" customWidth="1"/>
    <col min="1795" max="1795" width="20.90625" style="659" customWidth="1"/>
    <col min="1796" max="1801" width="4.6328125" style="659" customWidth="1"/>
    <col min="1802" max="1802" width="16.08984375" style="659" customWidth="1"/>
    <col min="1803" max="1803" width="11" style="659" bestFit="1" customWidth="1"/>
    <col min="1804" max="1804" width="7.7265625" style="659" bestFit="1" customWidth="1"/>
    <col min="1805" max="1806" width="5.90625" style="659" customWidth="1"/>
    <col min="1807" max="2048" width="9" style="659"/>
    <col min="2049" max="2049" width="5.7265625" style="659" bestFit="1" customWidth="1"/>
    <col min="2050" max="2050" width="15.6328125" style="659" customWidth="1"/>
    <col min="2051" max="2051" width="20.90625" style="659" customWidth="1"/>
    <col min="2052" max="2057" width="4.6328125" style="659" customWidth="1"/>
    <col min="2058" max="2058" width="16.08984375" style="659" customWidth="1"/>
    <col min="2059" max="2059" width="11" style="659" bestFit="1" customWidth="1"/>
    <col min="2060" max="2060" width="7.7265625" style="659" bestFit="1" customWidth="1"/>
    <col min="2061" max="2062" width="5.90625" style="659" customWidth="1"/>
    <col min="2063" max="2304" width="9" style="659"/>
    <col min="2305" max="2305" width="5.7265625" style="659" bestFit="1" customWidth="1"/>
    <col min="2306" max="2306" width="15.6328125" style="659" customWidth="1"/>
    <col min="2307" max="2307" width="20.90625" style="659" customWidth="1"/>
    <col min="2308" max="2313" width="4.6328125" style="659" customWidth="1"/>
    <col min="2314" max="2314" width="16.08984375" style="659" customWidth="1"/>
    <col min="2315" max="2315" width="11" style="659" bestFit="1" customWidth="1"/>
    <col min="2316" max="2316" width="7.7265625" style="659" bestFit="1" customWidth="1"/>
    <col min="2317" max="2318" width="5.90625" style="659" customWidth="1"/>
    <col min="2319" max="2560" width="9" style="659"/>
    <col min="2561" max="2561" width="5.7265625" style="659" bestFit="1" customWidth="1"/>
    <col min="2562" max="2562" width="15.6328125" style="659" customWidth="1"/>
    <col min="2563" max="2563" width="20.90625" style="659" customWidth="1"/>
    <col min="2564" max="2569" width="4.6328125" style="659" customWidth="1"/>
    <col min="2570" max="2570" width="16.08984375" style="659" customWidth="1"/>
    <col min="2571" max="2571" width="11" style="659" bestFit="1" customWidth="1"/>
    <col min="2572" max="2572" width="7.7265625" style="659" bestFit="1" customWidth="1"/>
    <col min="2573" max="2574" width="5.90625" style="659" customWidth="1"/>
    <col min="2575" max="2816" width="9" style="659"/>
    <col min="2817" max="2817" width="5.7265625" style="659" bestFit="1" customWidth="1"/>
    <col min="2818" max="2818" width="15.6328125" style="659" customWidth="1"/>
    <col min="2819" max="2819" width="20.90625" style="659" customWidth="1"/>
    <col min="2820" max="2825" width="4.6328125" style="659" customWidth="1"/>
    <col min="2826" max="2826" width="16.08984375" style="659" customWidth="1"/>
    <col min="2827" max="2827" width="11" style="659" bestFit="1" customWidth="1"/>
    <col min="2828" max="2828" width="7.7265625" style="659" bestFit="1" customWidth="1"/>
    <col min="2829" max="2830" width="5.90625" style="659" customWidth="1"/>
    <col min="2831" max="3072" width="9" style="659"/>
    <col min="3073" max="3073" width="5.7265625" style="659" bestFit="1" customWidth="1"/>
    <col min="3074" max="3074" width="15.6328125" style="659" customWidth="1"/>
    <col min="3075" max="3075" width="20.90625" style="659" customWidth="1"/>
    <col min="3076" max="3081" width="4.6328125" style="659" customWidth="1"/>
    <col min="3082" max="3082" width="16.08984375" style="659" customWidth="1"/>
    <col min="3083" max="3083" width="11" style="659" bestFit="1" customWidth="1"/>
    <col min="3084" max="3084" width="7.7265625" style="659" bestFit="1" customWidth="1"/>
    <col min="3085" max="3086" width="5.90625" style="659" customWidth="1"/>
    <col min="3087" max="3328" width="9" style="659"/>
    <col min="3329" max="3329" width="5.7265625" style="659" bestFit="1" customWidth="1"/>
    <col min="3330" max="3330" width="15.6328125" style="659" customWidth="1"/>
    <col min="3331" max="3331" width="20.90625" style="659" customWidth="1"/>
    <col min="3332" max="3337" width="4.6328125" style="659" customWidth="1"/>
    <col min="3338" max="3338" width="16.08984375" style="659" customWidth="1"/>
    <col min="3339" max="3339" width="11" style="659" bestFit="1" customWidth="1"/>
    <col min="3340" max="3340" width="7.7265625" style="659" bestFit="1" customWidth="1"/>
    <col min="3341" max="3342" width="5.90625" style="659" customWidth="1"/>
    <col min="3343" max="3584" width="9" style="659"/>
    <col min="3585" max="3585" width="5.7265625" style="659" bestFit="1" customWidth="1"/>
    <col min="3586" max="3586" width="15.6328125" style="659" customWidth="1"/>
    <col min="3587" max="3587" width="20.90625" style="659" customWidth="1"/>
    <col min="3588" max="3593" width="4.6328125" style="659" customWidth="1"/>
    <col min="3594" max="3594" width="16.08984375" style="659" customWidth="1"/>
    <col min="3595" max="3595" width="11" style="659" bestFit="1" customWidth="1"/>
    <col min="3596" max="3596" width="7.7265625" style="659" bestFit="1" customWidth="1"/>
    <col min="3597" max="3598" width="5.90625" style="659" customWidth="1"/>
    <col min="3599" max="3840" width="9" style="659"/>
    <col min="3841" max="3841" width="5.7265625" style="659" bestFit="1" customWidth="1"/>
    <col min="3842" max="3842" width="15.6328125" style="659" customWidth="1"/>
    <col min="3843" max="3843" width="20.90625" style="659" customWidth="1"/>
    <col min="3844" max="3849" width="4.6328125" style="659" customWidth="1"/>
    <col min="3850" max="3850" width="16.08984375" style="659" customWidth="1"/>
    <col min="3851" max="3851" width="11" style="659" bestFit="1" customWidth="1"/>
    <col min="3852" max="3852" width="7.7265625" style="659" bestFit="1" customWidth="1"/>
    <col min="3853" max="3854" width="5.90625" style="659" customWidth="1"/>
    <col min="3855" max="4096" width="9" style="659"/>
    <col min="4097" max="4097" width="5.7265625" style="659" bestFit="1" customWidth="1"/>
    <col min="4098" max="4098" width="15.6328125" style="659" customWidth="1"/>
    <col min="4099" max="4099" width="20.90625" style="659" customWidth="1"/>
    <col min="4100" max="4105" width="4.6328125" style="659" customWidth="1"/>
    <col min="4106" max="4106" width="16.08984375" style="659" customWidth="1"/>
    <col min="4107" max="4107" width="11" style="659" bestFit="1" customWidth="1"/>
    <col min="4108" max="4108" width="7.7265625" style="659" bestFit="1" customWidth="1"/>
    <col min="4109" max="4110" width="5.90625" style="659" customWidth="1"/>
    <col min="4111" max="4352" width="9" style="659"/>
    <col min="4353" max="4353" width="5.7265625" style="659" bestFit="1" customWidth="1"/>
    <col min="4354" max="4354" width="15.6328125" style="659" customWidth="1"/>
    <col min="4355" max="4355" width="20.90625" style="659" customWidth="1"/>
    <col min="4356" max="4361" width="4.6328125" style="659" customWidth="1"/>
    <col min="4362" max="4362" width="16.08984375" style="659" customWidth="1"/>
    <col min="4363" max="4363" width="11" style="659" bestFit="1" customWidth="1"/>
    <col min="4364" max="4364" width="7.7265625" style="659" bestFit="1" customWidth="1"/>
    <col min="4365" max="4366" width="5.90625" style="659" customWidth="1"/>
    <col min="4367" max="4608" width="9" style="659"/>
    <col min="4609" max="4609" width="5.7265625" style="659" bestFit="1" customWidth="1"/>
    <col min="4610" max="4610" width="15.6328125" style="659" customWidth="1"/>
    <col min="4611" max="4611" width="20.90625" style="659" customWidth="1"/>
    <col min="4612" max="4617" width="4.6328125" style="659" customWidth="1"/>
    <col min="4618" max="4618" width="16.08984375" style="659" customWidth="1"/>
    <col min="4619" max="4619" width="11" style="659" bestFit="1" customWidth="1"/>
    <col min="4620" max="4620" width="7.7265625" style="659" bestFit="1" customWidth="1"/>
    <col min="4621" max="4622" width="5.90625" style="659" customWidth="1"/>
    <col min="4623" max="4864" width="9" style="659"/>
    <col min="4865" max="4865" width="5.7265625" style="659" bestFit="1" customWidth="1"/>
    <col min="4866" max="4866" width="15.6328125" style="659" customWidth="1"/>
    <col min="4867" max="4867" width="20.90625" style="659" customWidth="1"/>
    <col min="4868" max="4873" width="4.6328125" style="659" customWidth="1"/>
    <col min="4874" max="4874" width="16.08984375" style="659" customWidth="1"/>
    <col min="4875" max="4875" width="11" style="659" bestFit="1" customWidth="1"/>
    <col min="4876" max="4876" width="7.7265625" style="659" bestFit="1" customWidth="1"/>
    <col min="4877" max="4878" width="5.90625" style="659" customWidth="1"/>
    <col min="4879" max="5120" width="9" style="659"/>
    <col min="5121" max="5121" width="5.7265625" style="659" bestFit="1" customWidth="1"/>
    <col min="5122" max="5122" width="15.6328125" style="659" customWidth="1"/>
    <col min="5123" max="5123" width="20.90625" style="659" customWidth="1"/>
    <col min="5124" max="5129" width="4.6328125" style="659" customWidth="1"/>
    <col min="5130" max="5130" width="16.08984375" style="659" customWidth="1"/>
    <col min="5131" max="5131" width="11" style="659" bestFit="1" customWidth="1"/>
    <col min="5132" max="5132" width="7.7265625" style="659" bestFit="1" customWidth="1"/>
    <col min="5133" max="5134" width="5.90625" style="659" customWidth="1"/>
    <col min="5135" max="5376" width="9" style="659"/>
    <col min="5377" max="5377" width="5.7265625" style="659" bestFit="1" customWidth="1"/>
    <col min="5378" max="5378" width="15.6328125" style="659" customWidth="1"/>
    <col min="5379" max="5379" width="20.90625" style="659" customWidth="1"/>
    <col min="5380" max="5385" width="4.6328125" style="659" customWidth="1"/>
    <col min="5386" max="5386" width="16.08984375" style="659" customWidth="1"/>
    <col min="5387" max="5387" width="11" style="659" bestFit="1" customWidth="1"/>
    <col min="5388" max="5388" width="7.7265625" style="659" bestFit="1" customWidth="1"/>
    <col min="5389" max="5390" width="5.90625" style="659" customWidth="1"/>
    <col min="5391" max="5632" width="9" style="659"/>
    <col min="5633" max="5633" width="5.7265625" style="659" bestFit="1" customWidth="1"/>
    <col min="5634" max="5634" width="15.6328125" style="659" customWidth="1"/>
    <col min="5635" max="5635" width="20.90625" style="659" customWidth="1"/>
    <col min="5636" max="5641" width="4.6328125" style="659" customWidth="1"/>
    <col min="5642" max="5642" width="16.08984375" style="659" customWidth="1"/>
    <col min="5643" max="5643" width="11" style="659" bestFit="1" customWidth="1"/>
    <col min="5644" max="5644" width="7.7265625" style="659" bestFit="1" customWidth="1"/>
    <col min="5645" max="5646" width="5.90625" style="659" customWidth="1"/>
    <col min="5647" max="5888" width="9" style="659"/>
    <col min="5889" max="5889" width="5.7265625" style="659" bestFit="1" customWidth="1"/>
    <col min="5890" max="5890" width="15.6328125" style="659" customWidth="1"/>
    <col min="5891" max="5891" width="20.90625" style="659" customWidth="1"/>
    <col min="5892" max="5897" width="4.6328125" style="659" customWidth="1"/>
    <col min="5898" max="5898" width="16.08984375" style="659" customWidth="1"/>
    <col min="5899" max="5899" width="11" style="659" bestFit="1" customWidth="1"/>
    <col min="5900" max="5900" width="7.7265625" style="659" bestFit="1" customWidth="1"/>
    <col min="5901" max="5902" width="5.90625" style="659" customWidth="1"/>
    <col min="5903" max="6144" width="9" style="659"/>
    <col min="6145" max="6145" width="5.7265625" style="659" bestFit="1" customWidth="1"/>
    <col min="6146" max="6146" width="15.6328125" style="659" customWidth="1"/>
    <col min="6147" max="6147" width="20.90625" style="659" customWidth="1"/>
    <col min="6148" max="6153" width="4.6328125" style="659" customWidth="1"/>
    <col min="6154" max="6154" width="16.08984375" style="659" customWidth="1"/>
    <col min="6155" max="6155" width="11" style="659" bestFit="1" customWidth="1"/>
    <col min="6156" max="6156" width="7.7265625" style="659" bestFit="1" customWidth="1"/>
    <col min="6157" max="6158" width="5.90625" style="659" customWidth="1"/>
    <col min="6159" max="6400" width="9" style="659"/>
    <col min="6401" max="6401" width="5.7265625" style="659" bestFit="1" customWidth="1"/>
    <col min="6402" max="6402" width="15.6328125" style="659" customWidth="1"/>
    <col min="6403" max="6403" width="20.90625" style="659" customWidth="1"/>
    <col min="6404" max="6409" width="4.6328125" style="659" customWidth="1"/>
    <col min="6410" max="6410" width="16.08984375" style="659" customWidth="1"/>
    <col min="6411" max="6411" width="11" style="659" bestFit="1" customWidth="1"/>
    <col min="6412" max="6412" width="7.7265625" style="659" bestFit="1" customWidth="1"/>
    <col min="6413" max="6414" width="5.90625" style="659" customWidth="1"/>
    <col min="6415" max="6656" width="9" style="659"/>
    <col min="6657" max="6657" width="5.7265625" style="659" bestFit="1" customWidth="1"/>
    <col min="6658" max="6658" width="15.6328125" style="659" customWidth="1"/>
    <col min="6659" max="6659" width="20.90625" style="659" customWidth="1"/>
    <col min="6660" max="6665" width="4.6328125" style="659" customWidth="1"/>
    <col min="6666" max="6666" width="16.08984375" style="659" customWidth="1"/>
    <col min="6667" max="6667" width="11" style="659" bestFit="1" customWidth="1"/>
    <col min="6668" max="6668" width="7.7265625" style="659" bestFit="1" customWidth="1"/>
    <col min="6669" max="6670" width="5.90625" style="659" customWidth="1"/>
    <col min="6671" max="6912" width="9" style="659"/>
    <col min="6913" max="6913" width="5.7265625" style="659" bestFit="1" customWidth="1"/>
    <col min="6914" max="6914" width="15.6328125" style="659" customWidth="1"/>
    <col min="6915" max="6915" width="20.90625" style="659" customWidth="1"/>
    <col min="6916" max="6921" width="4.6328125" style="659" customWidth="1"/>
    <col min="6922" max="6922" width="16.08984375" style="659" customWidth="1"/>
    <col min="6923" max="6923" width="11" style="659" bestFit="1" customWidth="1"/>
    <col min="6924" max="6924" width="7.7265625" style="659" bestFit="1" customWidth="1"/>
    <col min="6925" max="6926" width="5.90625" style="659" customWidth="1"/>
    <col min="6927" max="7168" width="9" style="659"/>
    <col min="7169" max="7169" width="5.7265625" style="659" bestFit="1" customWidth="1"/>
    <col min="7170" max="7170" width="15.6328125" style="659" customWidth="1"/>
    <col min="7171" max="7171" width="20.90625" style="659" customWidth="1"/>
    <col min="7172" max="7177" width="4.6328125" style="659" customWidth="1"/>
    <col min="7178" max="7178" width="16.08984375" style="659" customWidth="1"/>
    <col min="7179" max="7179" width="11" style="659" bestFit="1" customWidth="1"/>
    <col min="7180" max="7180" width="7.7265625" style="659" bestFit="1" customWidth="1"/>
    <col min="7181" max="7182" width="5.90625" style="659" customWidth="1"/>
    <col min="7183" max="7424" width="9" style="659"/>
    <col min="7425" max="7425" width="5.7265625" style="659" bestFit="1" customWidth="1"/>
    <col min="7426" max="7426" width="15.6328125" style="659" customWidth="1"/>
    <col min="7427" max="7427" width="20.90625" style="659" customWidth="1"/>
    <col min="7428" max="7433" width="4.6328125" style="659" customWidth="1"/>
    <col min="7434" max="7434" width="16.08984375" style="659" customWidth="1"/>
    <col min="7435" max="7435" width="11" style="659" bestFit="1" customWidth="1"/>
    <col min="7436" max="7436" width="7.7265625" style="659" bestFit="1" customWidth="1"/>
    <col min="7437" max="7438" width="5.90625" style="659" customWidth="1"/>
    <col min="7439" max="7680" width="9" style="659"/>
    <col min="7681" max="7681" width="5.7265625" style="659" bestFit="1" customWidth="1"/>
    <col min="7682" max="7682" width="15.6328125" style="659" customWidth="1"/>
    <col min="7683" max="7683" width="20.90625" style="659" customWidth="1"/>
    <col min="7684" max="7689" width="4.6328125" style="659" customWidth="1"/>
    <col min="7690" max="7690" width="16.08984375" style="659" customWidth="1"/>
    <col min="7691" max="7691" width="11" style="659" bestFit="1" customWidth="1"/>
    <col min="7692" max="7692" width="7.7265625" style="659" bestFit="1" customWidth="1"/>
    <col min="7693" max="7694" width="5.90625" style="659" customWidth="1"/>
    <col min="7695" max="7936" width="9" style="659"/>
    <col min="7937" max="7937" width="5.7265625" style="659" bestFit="1" customWidth="1"/>
    <col min="7938" max="7938" width="15.6328125" style="659" customWidth="1"/>
    <col min="7939" max="7939" width="20.90625" style="659" customWidth="1"/>
    <col min="7940" max="7945" width="4.6328125" style="659" customWidth="1"/>
    <col min="7946" max="7946" width="16.08984375" style="659" customWidth="1"/>
    <col min="7947" max="7947" width="11" style="659" bestFit="1" customWidth="1"/>
    <col min="7948" max="7948" width="7.7265625" style="659" bestFit="1" customWidth="1"/>
    <col min="7949" max="7950" width="5.90625" style="659" customWidth="1"/>
    <col min="7951" max="8192" width="9" style="659"/>
    <col min="8193" max="8193" width="5.7265625" style="659" bestFit="1" customWidth="1"/>
    <col min="8194" max="8194" width="15.6328125" style="659" customWidth="1"/>
    <col min="8195" max="8195" width="20.90625" style="659" customWidth="1"/>
    <col min="8196" max="8201" width="4.6328125" style="659" customWidth="1"/>
    <col min="8202" max="8202" width="16.08984375" style="659" customWidth="1"/>
    <col min="8203" max="8203" width="11" style="659" bestFit="1" customWidth="1"/>
    <col min="8204" max="8204" width="7.7265625" style="659" bestFit="1" customWidth="1"/>
    <col min="8205" max="8206" width="5.90625" style="659" customWidth="1"/>
    <col min="8207" max="8448" width="9" style="659"/>
    <col min="8449" max="8449" width="5.7265625" style="659" bestFit="1" customWidth="1"/>
    <col min="8450" max="8450" width="15.6328125" style="659" customWidth="1"/>
    <col min="8451" max="8451" width="20.90625" style="659" customWidth="1"/>
    <col min="8452" max="8457" width="4.6328125" style="659" customWidth="1"/>
    <col min="8458" max="8458" width="16.08984375" style="659" customWidth="1"/>
    <col min="8459" max="8459" width="11" style="659" bestFit="1" customWidth="1"/>
    <col min="8460" max="8460" width="7.7265625" style="659" bestFit="1" customWidth="1"/>
    <col min="8461" max="8462" width="5.90625" style="659" customWidth="1"/>
    <col min="8463" max="8704" width="9" style="659"/>
    <col min="8705" max="8705" width="5.7265625" style="659" bestFit="1" customWidth="1"/>
    <col min="8706" max="8706" width="15.6328125" style="659" customWidth="1"/>
    <col min="8707" max="8707" width="20.90625" style="659" customWidth="1"/>
    <col min="8708" max="8713" width="4.6328125" style="659" customWidth="1"/>
    <col min="8714" max="8714" width="16.08984375" style="659" customWidth="1"/>
    <col min="8715" max="8715" width="11" style="659" bestFit="1" customWidth="1"/>
    <col min="8716" max="8716" width="7.7265625" style="659" bestFit="1" customWidth="1"/>
    <col min="8717" max="8718" width="5.90625" style="659" customWidth="1"/>
    <col min="8719" max="8960" width="9" style="659"/>
    <col min="8961" max="8961" width="5.7265625" style="659" bestFit="1" customWidth="1"/>
    <col min="8962" max="8962" width="15.6328125" style="659" customWidth="1"/>
    <col min="8963" max="8963" width="20.90625" style="659" customWidth="1"/>
    <col min="8964" max="8969" width="4.6328125" style="659" customWidth="1"/>
    <col min="8970" max="8970" width="16.08984375" style="659" customWidth="1"/>
    <col min="8971" max="8971" width="11" style="659" bestFit="1" customWidth="1"/>
    <col min="8972" max="8972" width="7.7265625" style="659" bestFit="1" customWidth="1"/>
    <col min="8973" max="8974" width="5.90625" style="659" customWidth="1"/>
    <col min="8975" max="9216" width="9" style="659"/>
    <col min="9217" max="9217" width="5.7265625" style="659" bestFit="1" customWidth="1"/>
    <col min="9218" max="9218" width="15.6328125" style="659" customWidth="1"/>
    <col min="9219" max="9219" width="20.90625" style="659" customWidth="1"/>
    <col min="9220" max="9225" width="4.6328125" style="659" customWidth="1"/>
    <col min="9226" max="9226" width="16.08984375" style="659" customWidth="1"/>
    <col min="9227" max="9227" width="11" style="659" bestFit="1" customWidth="1"/>
    <col min="9228" max="9228" width="7.7265625" style="659" bestFit="1" customWidth="1"/>
    <col min="9229" max="9230" width="5.90625" style="659" customWidth="1"/>
    <col min="9231" max="9472" width="9" style="659"/>
    <col min="9473" max="9473" width="5.7265625" style="659" bestFit="1" customWidth="1"/>
    <col min="9474" max="9474" width="15.6328125" style="659" customWidth="1"/>
    <col min="9475" max="9475" width="20.90625" style="659" customWidth="1"/>
    <col min="9476" max="9481" width="4.6328125" style="659" customWidth="1"/>
    <col min="9482" max="9482" width="16.08984375" style="659" customWidth="1"/>
    <col min="9483" max="9483" width="11" style="659" bestFit="1" customWidth="1"/>
    <col min="9484" max="9484" width="7.7265625" style="659" bestFit="1" customWidth="1"/>
    <col min="9485" max="9486" width="5.90625" style="659" customWidth="1"/>
    <col min="9487" max="9728" width="9" style="659"/>
    <col min="9729" max="9729" width="5.7265625" style="659" bestFit="1" customWidth="1"/>
    <col min="9730" max="9730" width="15.6328125" style="659" customWidth="1"/>
    <col min="9731" max="9731" width="20.90625" style="659" customWidth="1"/>
    <col min="9732" max="9737" width="4.6328125" style="659" customWidth="1"/>
    <col min="9738" max="9738" width="16.08984375" style="659" customWidth="1"/>
    <col min="9739" max="9739" width="11" style="659" bestFit="1" customWidth="1"/>
    <col min="9740" max="9740" width="7.7265625" style="659" bestFit="1" customWidth="1"/>
    <col min="9741" max="9742" width="5.90625" style="659" customWidth="1"/>
    <col min="9743" max="9984" width="9" style="659"/>
    <col min="9985" max="9985" width="5.7265625" style="659" bestFit="1" customWidth="1"/>
    <col min="9986" max="9986" width="15.6328125" style="659" customWidth="1"/>
    <col min="9987" max="9987" width="20.90625" style="659" customWidth="1"/>
    <col min="9988" max="9993" width="4.6328125" style="659" customWidth="1"/>
    <col min="9994" max="9994" width="16.08984375" style="659" customWidth="1"/>
    <col min="9995" max="9995" width="11" style="659" bestFit="1" customWidth="1"/>
    <col min="9996" max="9996" width="7.7265625" style="659" bestFit="1" customWidth="1"/>
    <col min="9997" max="9998" width="5.90625" style="659" customWidth="1"/>
    <col min="9999" max="10240" width="9" style="659"/>
    <col min="10241" max="10241" width="5.7265625" style="659" bestFit="1" customWidth="1"/>
    <col min="10242" max="10242" width="15.6328125" style="659" customWidth="1"/>
    <col min="10243" max="10243" width="20.90625" style="659" customWidth="1"/>
    <col min="10244" max="10249" width="4.6328125" style="659" customWidth="1"/>
    <col min="10250" max="10250" width="16.08984375" style="659" customWidth="1"/>
    <col min="10251" max="10251" width="11" style="659" bestFit="1" customWidth="1"/>
    <col min="10252" max="10252" width="7.7265625" style="659" bestFit="1" customWidth="1"/>
    <col min="10253" max="10254" width="5.90625" style="659" customWidth="1"/>
    <col min="10255" max="10496" width="9" style="659"/>
    <col min="10497" max="10497" width="5.7265625" style="659" bestFit="1" customWidth="1"/>
    <col min="10498" max="10498" width="15.6328125" style="659" customWidth="1"/>
    <col min="10499" max="10499" width="20.90625" style="659" customWidth="1"/>
    <col min="10500" max="10505" width="4.6328125" style="659" customWidth="1"/>
    <col min="10506" max="10506" width="16.08984375" style="659" customWidth="1"/>
    <col min="10507" max="10507" width="11" style="659" bestFit="1" customWidth="1"/>
    <col min="10508" max="10508" width="7.7265625" style="659" bestFit="1" customWidth="1"/>
    <col min="10509" max="10510" width="5.90625" style="659" customWidth="1"/>
    <col min="10511" max="10752" width="9" style="659"/>
    <col min="10753" max="10753" width="5.7265625" style="659" bestFit="1" customWidth="1"/>
    <col min="10754" max="10754" width="15.6328125" style="659" customWidth="1"/>
    <col min="10755" max="10755" width="20.90625" style="659" customWidth="1"/>
    <col min="10756" max="10761" width="4.6328125" style="659" customWidth="1"/>
    <col min="10762" max="10762" width="16.08984375" style="659" customWidth="1"/>
    <col min="10763" max="10763" width="11" style="659" bestFit="1" customWidth="1"/>
    <col min="10764" max="10764" width="7.7265625" style="659" bestFit="1" customWidth="1"/>
    <col min="10765" max="10766" width="5.90625" style="659" customWidth="1"/>
    <col min="10767" max="11008" width="9" style="659"/>
    <col min="11009" max="11009" width="5.7265625" style="659" bestFit="1" customWidth="1"/>
    <col min="11010" max="11010" width="15.6328125" style="659" customWidth="1"/>
    <col min="11011" max="11011" width="20.90625" style="659" customWidth="1"/>
    <col min="11012" max="11017" width="4.6328125" style="659" customWidth="1"/>
    <col min="11018" max="11018" width="16.08984375" style="659" customWidth="1"/>
    <col min="11019" max="11019" width="11" style="659" bestFit="1" customWidth="1"/>
    <col min="11020" max="11020" width="7.7265625" style="659" bestFit="1" customWidth="1"/>
    <col min="11021" max="11022" width="5.90625" style="659" customWidth="1"/>
    <col min="11023" max="11264" width="9" style="659"/>
    <col min="11265" max="11265" width="5.7265625" style="659" bestFit="1" customWidth="1"/>
    <col min="11266" max="11266" width="15.6328125" style="659" customWidth="1"/>
    <col min="11267" max="11267" width="20.90625" style="659" customWidth="1"/>
    <col min="11268" max="11273" width="4.6328125" style="659" customWidth="1"/>
    <col min="11274" max="11274" width="16.08984375" style="659" customWidth="1"/>
    <col min="11275" max="11275" width="11" style="659" bestFit="1" customWidth="1"/>
    <col min="11276" max="11276" width="7.7265625" style="659" bestFit="1" customWidth="1"/>
    <col min="11277" max="11278" width="5.90625" style="659" customWidth="1"/>
    <col min="11279" max="11520" width="9" style="659"/>
    <col min="11521" max="11521" width="5.7265625" style="659" bestFit="1" customWidth="1"/>
    <col min="11522" max="11522" width="15.6328125" style="659" customWidth="1"/>
    <col min="11523" max="11523" width="20.90625" style="659" customWidth="1"/>
    <col min="11524" max="11529" width="4.6328125" style="659" customWidth="1"/>
    <col min="11530" max="11530" width="16.08984375" style="659" customWidth="1"/>
    <col min="11531" max="11531" width="11" style="659" bestFit="1" customWidth="1"/>
    <col min="11532" max="11532" width="7.7265625" style="659" bestFit="1" customWidth="1"/>
    <col min="11533" max="11534" width="5.90625" style="659" customWidth="1"/>
    <col min="11535" max="11776" width="9" style="659"/>
    <col min="11777" max="11777" width="5.7265625" style="659" bestFit="1" customWidth="1"/>
    <col min="11778" max="11778" width="15.6328125" style="659" customWidth="1"/>
    <col min="11779" max="11779" width="20.90625" style="659" customWidth="1"/>
    <col min="11780" max="11785" width="4.6328125" style="659" customWidth="1"/>
    <col min="11786" max="11786" width="16.08984375" style="659" customWidth="1"/>
    <col min="11787" max="11787" width="11" style="659" bestFit="1" customWidth="1"/>
    <col min="11788" max="11788" width="7.7265625" style="659" bestFit="1" customWidth="1"/>
    <col min="11789" max="11790" width="5.90625" style="659" customWidth="1"/>
    <col min="11791" max="12032" width="9" style="659"/>
    <col min="12033" max="12033" width="5.7265625" style="659" bestFit="1" customWidth="1"/>
    <col min="12034" max="12034" width="15.6328125" style="659" customWidth="1"/>
    <col min="12035" max="12035" width="20.90625" style="659" customWidth="1"/>
    <col min="12036" max="12041" width="4.6328125" style="659" customWidth="1"/>
    <col min="12042" max="12042" width="16.08984375" style="659" customWidth="1"/>
    <col min="12043" max="12043" width="11" style="659" bestFit="1" customWidth="1"/>
    <col min="12044" max="12044" width="7.7265625" style="659" bestFit="1" customWidth="1"/>
    <col min="12045" max="12046" width="5.90625" style="659" customWidth="1"/>
    <col min="12047" max="12288" width="9" style="659"/>
    <col min="12289" max="12289" width="5.7265625" style="659" bestFit="1" customWidth="1"/>
    <col min="12290" max="12290" width="15.6328125" style="659" customWidth="1"/>
    <col min="12291" max="12291" width="20.90625" style="659" customWidth="1"/>
    <col min="12292" max="12297" width="4.6328125" style="659" customWidth="1"/>
    <col min="12298" max="12298" width="16.08984375" style="659" customWidth="1"/>
    <col min="12299" max="12299" width="11" style="659" bestFit="1" customWidth="1"/>
    <col min="12300" max="12300" width="7.7265625" style="659" bestFit="1" customWidth="1"/>
    <col min="12301" max="12302" width="5.90625" style="659" customWidth="1"/>
    <col min="12303" max="12544" width="9" style="659"/>
    <col min="12545" max="12545" width="5.7265625" style="659" bestFit="1" customWidth="1"/>
    <col min="12546" max="12546" width="15.6328125" style="659" customWidth="1"/>
    <col min="12547" max="12547" width="20.90625" style="659" customWidth="1"/>
    <col min="12548" max="12553" width="4.6328125" style="659" customWidth="1"/>
    <col min="12554" max="12554" width="16.08984375" style="659" customWidth="1"/>
    <col min="12555" max="12555" width="11" style="659" bestFit="1" customWidth="1"/>
    <col min="12556" max="12556" width="7.7265625" style="659" bestFit="1" customWidth="1"/>
    <col min="12557" max="12558" width="5.90625" style="659" customWidth="1"/>
    <col min="12559" max="12800" width="9" style="659"/>
    <col min="12801" max="12801" width="5.7265625" style="659" bestFit="1" customWidth="1"/>
    <col min="12802" max="12802" width="15.6328125" style="659" customWidth="1"/>
    <col min="12803" max="12803" width="20.90625" style="659" customWidth="1"/>
    <col min="12804" max="12809" width="4.6328125" style="659" customWidth="1"/>
    <col min="12810" max="12810" width="16.08984375" style="659" customWidth="1"/>
    <col min="12811" max="12811" width="11" style="659" bestFit="1" customWidth="1"/>
    <col min="12812" max="12812" width="7.7265625" style="659" bestFit="1" customWidth="1"/>
    <col min="12813" max="12814" width="5.90625" style="659" customWidth="1"/>
    <col min="12815" max="13056" width="9" style="659"/>
    <col min="13057" max="13057" width="5.7265625" style="659" bestFit="1" customWidth="1"/>
    <col min="13058" max="13058" width="15.6328125" style="659" customWidth="1"/>
    <col min="13059" max="13059" width="20.90625" style="659" customWidth="1"/>
    <col min="13060" max="13065" width="4.6328125" style="659" customWidth="1"/>
    <col min="13066" max="13066" width="16.08984375" style="659" customWidth="1"/>
    <col min="13067" max="13067" width="11" style="659" bestFit="1" customWidth="1"/>
    <col min="13068" max="13068" width="7.7265625" style="659" bestFit="1" customWidth="1"/>
    <col min="13069" max="13070" width="5.90625" style="659" customWidth="1"/>
    <col min="13071" max="13312" width="9" style="659"/>
    <col min="13313" max="13313" width="5.7265625" style="659" bestFit="1" customWidth="1"/>
    <col min="13314" max="13314" width="15.6328125" style="659" customWidth="1"/>
    <col min="13315" max="13315" width="20.90625" style="659" customWidth="1"/>
    <col min="13316" max="13321" width="4.6328125" style="659" customWidth="1"/>
    <col min="13322" max="13322" width="16.08984375" style="659" customWidth="1"/>
    <col min="13323" max="13323" width="11" style="659" bestFit="1" customWidth="1"/>
    <col min="13324" max="13324" width="7.7265625" style="659" bestFit="1" customWidth="1"/>
    <col min="13325" max="13326" width="5.90625" style="659" customWidth="1"/>
    <col min="13327" max="13568" width="9" style="659"/>
    <col min="13569" max="13569" width="5.7265625" style="659" bestFit="1" customWidth="1"/>
    <col min="13570" max="13570" width="15.6328125" style="659" customWidth="1"/>
    <col min="13571" max="13571" width="20.90625" style="659" customWidth="1"/>
    <col min="13572" max="13577" width="4.6328125" style="659" customWidth="1"/>
    <col min="13578" max="13578" width="16.08984375" style="659" customWidth="1"/>
    <col min="13579" max="13579" width="11" style="659" bestFit="1" customWidth="1"/>
    <col min="13580" max="13580" width="7.7265625" style="659" bestFit="1" customWidth="1"/>
    <col min="13581" max="13582" width="5.90625" style="659" customWidth="1"/>
    <col min="13583" max="13824" width="9" style="659"/>
    <col min="13825" max="13825" width="5.7265625" style="659" bestFit="1" customWidth="1"/>
    <col min="13826" max="13826" width="15.6328125" style="659" customWidth="1"/>
    <col min="13827" max="13827" width="20.90625" style="659" customWidth="1"/>
    <col min="13828" max="13833" width="4.6328125" style="659" customWidth="1"/>
    <col min="13834" max="13834" width="16.08984375" style="659" customWidth="1"/>
    <col min="13835" max="13835" width="11" style="659" bestFit="1" customWidth="1"/>
    <col min="13836" max="13836" width="7.7265625" style="659" bestFit="1" customWidth="1"/>
    <col min="13837" max="13838" width="5.90625" style="659" customWidth="1"/>
    <col min="13839" max="14080" width="9" style="659"/>
    <col min="14081" max="14081" width="5.7265625" style="659" bestFit="1" customWidth="1"/>
    <col min="14082" max="14082" width="15.6328125" style="659" customWidth="1"/>
    <col min="14083" max="14083" width="20.90625" style="659" customWidth="1"/>
    <col min="14084" max="14089" width="4.6328125" style="659" customWidth="1"/>
    <col min="14090" max="14090" width="16.08984375" style="659" customWidth="1"/>
    <col min="14091" max="14091" width="11" style="659" bestFit="1" customWidth="1"/>
    <col min="14092" max="14092" width="7.7265625" style="659" bestFit="1" customWidth="1"/>
    <col min="14093" max="14094" width="5.90625" style="659" customWidth="1"/>
    <col min="14095" max="14336" width="9" style="659"/>
    <col min="14337" max="14337" width="5.7265625" style="659" bestFit="1" customWidth="1"/>
    <col min="14338" max="14338" width="15.6328125" style="659" customWidth="1"/>
    <col min="14339" max="14339" width="20.90625" style="659" customWidth="1"/>
    <col min="14340" max="14345" width="4.6328125" style="659" customWidth="1"/>
    <col min="14346" max="14346" width="16.08984375" style="659" customWidth="1"/>
    <col min="14347" max="14347" width="11" style="659" bestFit="1" customWidth="1"/>
    <col min="14348" max="14348" width="7.7265625" style="659" bestFit="1" customWidth="1"/>
    <col min="14349" max="14350" width="5.90625" style="659" customWidth="1"/>
    <col min="14351" max="14592" width="9" style="659"/>
    <col min="14593" max="14593" width="5.7265625" style="659" bestFit="1" customWidth="1"/>
    <col min="14594" max="14594" width="15.6328125" style="659" customWidth="1"/>
    <col min="14595" max="14595" width="20.90625" style="659" customWidth="1"/>
    <col min="14596" max="14601" width="4.6328125" style="659" customWidth="1"/>
    <col min="14602" max="14602" width="16.08984375" style="659" customWidth="1"/>
    <col min="14603" max="14603" width="11" style="659" bestFit="1" customWidth="1"/>
    <col min="14604" max="14604" width="7.7265625" style="659" bestFit="1" customWidth="1"/>
    <col min="14605" max="14606" width="5.90625" style="659" customWidth="1"/>
    <col min="14607" max="14848" width="9" style="659"/>
    <col min="14849" max="14849" width="5.7265625" style="659" bestFit="1" customWidth="1"/>
    <col min="14850" max="14850" width="15.6328125" style="659" customWidth="1"/>
    <col min="14851" max="14851" width="20.90625" style="659" customWidth="1"/>
    <col min="14852" max="14857" width="4.6328125" style="659" customWidth="1"/>
    <col min="14858" max="14858" width="16.08984375" style="659" customWidth="1"/>
    <col min="14859" max="14859" width="11" style="659" bestFit="1" customWidth="1"/>
    <col min="14860" max="14860" width="7.7265625" style="659" bestFit="1" customWidth="1"/>
    <col min="14861" max="14862" width="5.90625" style="659" customWidth="1"/>
    <col min="14863" max="15104" width="9" style="659"/>
    <col min="15105" max="15105" width="5.7265625" style="659" bestFit="1" customWidth="1"/>
    <col min="15106" max="15106" width="15.6328125" style="659" customWidth="1"/>
    <col min="15107" max="15107" width="20.90625" style="659" customWidth="1"/>
    <col min="15108" max="15113" width="4.6328125" style="659" customWidth="1"/>
    <col min="15114" max="15114" width="16.08984375" style="659" customWidth="1"/>
    <col min="15115" max="15115" width="11" style="659" bestFit="1" customWidth="1"/>
    <col min="15116" max="15116" width="7.7265625" style="659" bestFit="1" customWidth="1"/>
    <col min="15117" max="15118" width="5.90625" style="659" customWidth="1"/>
    <col min="15119" max="15360" width="9" style="659"/>
    <col min="15361" max="15361" width="5.7265625" style="659" bestFit="1" customWidth="1"/>
    <col min="15362" max="15362" width="15.6328125" style="659" customWidth="1"/>
    <col min="15363" max="15363" width="20.90625" style="659" customWidth="1"/>
    <col min="15364" max="15369" width="4.6328125" style="659" customWidth="1"/>
    <col min="15370" max="15370" width="16.08984375" style="659" customWidth="1"/>
    <col min="15371" max="15371" width="11" style="659" bestFit="1" customWidth="1"/>
    <col min="15372" max="15372" width="7.7265625" style="659" bestFit="1" customWidth="1"/>
    <col min="15373" max="15374" width="5.90625" style="659" customWidth="1"/>
    <col min="15375" max="15616" width="9" style="659"/>
    <col min="15617" max="15617" width="5.7265625" style="659" bestFit="1" customWidth="1"/>
    <col min="15618" max="15618" width="15.6328125" style="659" customWidth="1"/>
    <col min="15619" max="15619" width="20.90625" style="659" customWidth="1"/>
    <col min="15620" max="15625" width="4.6328125" style="659" customWidth="1"/>
    <col min="15626" max="15626" width="16.08984375" style="659" customWidth="1"/>
    <col min="15627" max="15627" width="11" style="659" bestFit="1" customWidth="1"/>
    <col min="15628" max="15628" width="7.7265625" style="659" bestFit="1" customWidth="1"/>
    <col min="15629" max="15630" width="5.90625" style="659" customWidth="1"/>
    <col min="15631" max="15872" width="9" style="659"/>
    <col min="15873" max="15873" width="5.7265625" style="659" bestFit="1" customWidth="1"/>
    <col min="15874" max="15874" width="15.6328125" style="659" customWidth="1"/>
    <col min="15875" max="15875" width="20.90625" style="659" customWidth="1"/>
    <col min="15876" max="15881" width="4.6328125" style="659" customWidth="1"/>
    <col min="15882" max="15882" width="16.08984375" style="659" customWidth="1"/>
    <col min="15883" max="15883" width="11" style="659" bestFit="1" customWidth="1"/>
    <col min="15884" max="15884" width="7.7265625" style="659" bestFit="1" customWidth="1"/>
    <col min="15885" max="15886" width="5.90625" style="659" customWidth="1"/>
    <col min="15887" max="16128" width="9" style="659"/>
    <col min="16129" max="16129" width="5.7265625" style="659" bestFit="1" customWidth="1"/>
    <col min="16130" max="16130" width="15.6328125" style="659" customWidth="1"/>
    <col min="16131" max="16131" width="20.90625" style="659" customWidth="1"/>
    <col min="16132" max="16137" width="4.6328125" style="659" customWidth="1"/>
    <col min="16138" max="16138" width="16.08984375" style="659" customWidth="1"/>
    <col min="16139" max="16139" width="11" style="659" bestFit="1" customWidth="1"/>
    <col min="16140" max="16140" width="7.7265625" style="659" bestFit="1" customWidth="1"/>
    <col min="16141" max="16142" width="5.90625" style="659" customWidth="1"/>
    <col min="16143" max="16384" width="9" style="659"/>
  </cols>
  <sheetData>
    <row r="1" spans="1:15" ht="26.25" customHeight="1"/>
    <row r="2" spans="1:15" ht="26.25" customHeight="1">
      <c r="A2" s="1119" t="s">
        <v>488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20"/>
      <c r="L2" s="1120"/>
      <c r="M2" s="1120"/>
      <c r="N2" s="1120"/>
      <c r="O2" s="1120"/>
    </row>
    <row r="3" spans="1:15" s="748" customFormat="1" ht="26.25" customHeight="1" thickBot="1">
      <c r="B3" s="749"/>
      <c r="C3" s="750"/>
      <c r="D3" s="751"/>
      <c r="E3" s="751"/>
      <c r="F3" s="751"/>
      <c r="G3" s="751"/>
      <c r="H3" s="751"/>
      <c r="I3" s="751"/>
      <c r="J3" s="750"/>
      <c r="K3" s="752"/>
      <c r="L3" s="1136" t="s">
        <v>334</v>
      </c>
      <c r="M3" s="1136"/>
      <c r="N3" s="1136"/>
      <c r="O3" s="1136"/>
    </row>
    <row r="4" spans="1:15" s="658" customFormat="1" ht="27" customHeight="1">
      <c r="A4" s="1104" t="s">
        <v>489</v>
      </c>
      <c r="B4" s="1107" t="s">
        <v>490</v>
      </c>
      <c r="C4" s="1104" t="s">
        <v>491</v>
      </c>
      <c r="D4" s="1108" t="s">
        <v>492</v>
      </c>
      <c r="E4" s="1109"/>
      <c r="F4" s="1109"/>
      <c r="G4" s="1110" t="s">
        <v>493</v>
      </c>
      <c r="H4" s="1109"/>
      <c r="I4" s="1111"/>
      <c r="J4" s="1112" t="s">
        <v>494</v>
      </c>
      <c r="K4" s="1102" t="s">
        <v>495</v>
      </c>
      <c r="L4" s="1104" t="s">
        <v>496</v>
      </c>
      <c r="M4" s="1104" t="s">
        <v>497</v>
      </c>
      <c r="N4" s="1104" t="s">
        <v>498</v>
      </c>
      <c r="O4" s="1104" t="s">
        <v>499</v>
      </c>
    </row>
    <row r="5" spans="1:15" s="658" customFormat="1" ht="15" customHeight="1" thickBot="1">
      <c r="A5" s="1106"/>
      <c r="B5" s="1105"/>
      <c r="C5" s="1106"/>
      <c r="D5" s="753" t="s">
        <v>500</v>
      </c>
      <c r="E5" s="754" t="s">
        <v>501</v>
      </c>
      <c r="F5" s="755" t="s">
        <v>502</v>
      </c>
      <c r="G5" s="756" t="s">
        <v>500</v>
      </c>
      <c r="H5" s="754" t="s">
        <v>501</v>
      </c>
      <c r="I5" s="755" t="s">
        <v>502</v>
      </c>
      <c r="J5" s="1105"/>
      <c r="K5" s="1103"/>
      <c r="L5" s="1105"/>
      <c r="M5" s="1106"/>
      <c r="N5" s="1106"/>
      <c r="O5" s="1105"/>
    </row>
    <row r="6" spans="1:15" s="748" customFormat="1" ht="27.75" customHeight="1">
      <c r="A6" s="757">
        <v>1</v>
      </c>
      <c r="B6" s="1132" t="s">
        <v>503</v>
      </c>
      <c r="C6" s="758" t="s">
        <v>504</v>
      </c>
      <c r="D6" s="759">
        <v>35</v>
      </c>
      <c r="E6" s="760">
        <v>49</v>
      </c>
      <c r="F6" s="761">
        <v>20</v>
      </c>
      <c r="G6" s="762">
        <v>139</v>
      </c>
      <c r="H6" s="760">
        <v>42</v>
      </c>
      <c r="I6" s="763">
        <v>47</v>
      </c>
      <c r="J6" s="764" t="s">
        <v>505</v>
      </c>
      <c r="K6" s="765" t="s">
        <v>506</v>
      </c>
      <c r="L6" s="766" t="s">
        <v>507</v>
      </c>
      <c r="M6" s="757" t="s">
        <v>508</v>
      </c>
      <c r="N6" s="766" t="s">
        <v>509</v>
      </c>
      <c r="O6" s="757" t="s">
        <v>510</v>
      </c>
    </row>
    <row r="7" spans="1:15" s="748" customFormat="1" ht="27.75" customHeight="1">
      <c r="A7" s="767">
        <f>A6+1</f>
        <v>2</v>
      </c>
      <c r="B7" s="1120"/>
      <c r="C7" s="768" t="s">
        <v>511</v>
      </c>
      <c r="D7" s="769">
        <v>35</v>
      </c>
      <c r="E7" s="770">
        <v>47</v>
      </c>
      <c r="F7" s="771">
        <v>56</v>
      </c>
      <c r="G7" s="772">
        <v>139</v>
      </c>
      <c r="H7" s="770">
        <v>42</v>
      </c>
      <c r="I7" s="771">
        <v>10</v>
      </c>
      <c r="J7" s="773" t="s">
        <v>512</v>
      </c>
      <c r="K7" s="774" t="s">
        <v>513</v>
      </c>
      <c r="L7" s="775" t="s">
        <v>514</v>
      </c>
      <c r="M7" s="767" t="s">
        <v>508</v>
      </c>
      <c r="N7" s="775" t="s">
        <v>515</v>
      </c>
      <c r="O7" s="767" t="s">
        <v>510</v>
      </c>
    </row>
    <row r="8" spans="1:15" s="748" customFormat="1" ht="27.75" customHeight="1">
      <c r="A8" s="767">
        <f t="shared" ref="A8:A42" si="0">A7+1</f>
        <v>3</v>
      </c>
      <c r="B8" s="1120"/>
      <c r="C8" s="776" t="s">
        <v>516</v>
      </c>
      <c r="D8" s="777">
        <v>35</v>
      </c>
      <c r="E8" s="778">
        <v>47</v>
      </c>
      <c r="F8" s="779">
        <v>57</v>
      </c>
      <c r="G8" s="777">
        <v>139</v>
      </c>
      <c r="H8" s="778">
        <v>41</v>
      </c>
      <c r="I8" s="780">
        <v>54</v>
      </c>
      <c r="J8" s="781" t="s">
        <v>517</v>
      </c>
      <c r="K8" s="782" t="s">
        <v>518</v>
      </c>
      <c r="L8" s="783" t="s">
        <v>507</v>
      </c>
      <c r="M8" s="784" t="s">
        <v>519</v>
      </c>
      <c r="N8" s="783" t="s">
        <v>509</v>
      </c>
      <c r="O8" s="784" t="s">
        <v>520</v>
      </c>
    </row>
    <row r="9" spans="1:15" s="748" customFormat="1" ht="27.75" customHeight="1" thickBot="1">
      <c r="A9" s="785">
        <f t="shared" si="0"/>
        <v>4</v>
      </c>
      <c r="B9" s="1133"/>
      <c r="C9" s="786" t="s">
        <v>521</v>
      </c>
      <c r="D9" s="787">
        <v>35</v>
      </c>
      <c r="E9" s="788">
        <v>50</v>
      </c>
      <c r="F9" s="789">
        <v>13</v>
      </c>
      <c r="G9" s="790">
        <v>139</v>
      </c>
      <c r="H9" s="788">
        <v>43</v>
      </c>
      <c r="I9" s="791">
        <v>36</v>
      </c>
      <c r="J9" s="792" t="s">
        <v>522</v>
      </c>
      <c r="K9" s="793" t="s">
        <v>513</v>
      </c>
      <c r="L9" s="794" t="s">
        <v>523</v>
      </c>
      <c r="M9" s="785" t="s">
        <v>508</v>
      </c>
      <c r="N9" s="794" t="s">
        <v>509</v>
      </c>
      <c r="O9" s="785" t="s">
        <v>510</v>
      </c>
    </row>
    <row r="10" spans="1:15" s="748" customFormat="1" ht="27.75" customHeight="1">
      <c r="A10" s="795">
        <f t="shared" si="0"/>
        <v>5</v>
      </c>
      <c r="B10" s="1134" t="s">
        <v>524</v>
      </c>
      <c r="C10" s="758" t="s">
        <v>525</v>
      </c>
      <c r="D10" s="759">
        <v>35</v>
      </c>
      <c r="E10" s="760">
        <v>50</v>
      </c>
      <c r="F10" s="761">
        <v>23</v>
      </c>
      <c r="G10" s="762">
        <v>139</v>
      </c>
      <c r="H10" s="760">
        <v>36</v>
      </c>
      <c r="I10" s="763">
        <v>50</v>
      </c>
      <c r="J10" s="764" t="s">
        <v>526</v>
      </c>
      <c r="K10" s="765" t="s">
        <v>527</v>
      </c>
      <c r="L10" s="766" t="s">
        <v>507</v>
      </c>
      <c r="M10" s="757" t="s">
        <v>508</v>
      </c>
      <c r="N10" s="766" t="s">
        <v>509</v>
      </c>
      <c r="O10" s="757" t="s">
        <v>520</v>
      </c>
    </row>
    <row r="11" spans="1:15" s="748" customFormat="1" ht="27.75" customHeight="1">
      <c r="A11" s="767">
        <f t="shared" si="0"/>
        <v>6</v>
      </c>
      <c r="B11" s="1135"/>
      <c r="C11" s="768" t="s">
        <v>528</v>
      </c>
      <c r="D11" s="769">
        <v>35</v>
      </c>
      <c r="E11" s="770">
        <v>51</v>
      </c>
      <c r="F11" s="796">
        <v>28</v>
      </c>
      <c r="G11" s="772">
        <v>139</v>
      </c>
      <c r="H11" s="770">
        <v>40</v>
      </c>
      <c r="I11" s="771">
        <v>12</v>
      </c>
      <c r="J11" s="797" t="s">
        <v>529</v>
      </c>
      <c r="K11" s="774" t="s">
        <v>530</v>
      </c>
      <c r="L11" s="775" t="s">
        <v>507</v>
      </c>
      <c r="M11" s="767" t="s">
        <v>508</v>
      </c>
      <c r="N11" s="775" t="s">
        <v>509</v>
      </c>
      <c r="O11" s="767" t="s">
        <v>510</v>
      </c>
    </row>
    <row r="12" spans="1:15" s="748" customFormat="1" ht="27.75" customHeight="1">
      <c r="A12" s="767">
        <f t="shared" si="0"/>
        <v>7</v>
      </c>
      <c r="B12" s="1135"/>
      <c r="C12" s="768" t="s">
        <v>531</v>
      </c>
      <c r="D12" s="769">
        <v>35</v>
      </c>
      <c r="E12" s="770">
        <v>58</v>
      </c>
      <c r="F12" s="796">
        <v>40</v>
      </c>
      <c r="G12" s="772">
        <v>139</v>
      </c>
      <c r="H12" s="770">
        <v>41</v>
      </c>
      <c r="I12" s="771">
        <v>30</v>
      </c>
      <c r="J12" s="797" t="s">
        <v>532</v>
      </c>
      <c r="K12" s="767" t="s">
        <v>533</v>
      </c>
      <c r="L12" s="775" t="s">
        <v>507</v>
      </c>
      <c r="M12" s="767" t="s">
        <v>508</v>
      </c>
      <c r="N12" s="775" t="s">
        <v>509</v>
      </c>
      <c r="O12" s="767" t="s">
        <v>510</v>
      </c>
    </row>
    <row r="13" spans="1:15" s="748" customFormat="1" ht="27.75" customHeight="1">
      <c r="A13" s="767">
        <f t="shared" si="0"/>
        <v>8</v>
      </c>
      <c r="B13" s="1135"/>
      <c r="C13" s="798" t="s">
        <v>534</v>
      </c>
      <c r="D13" s="769">
        <v>35</v>
      </c>
      <c r="E13" s="770">
        <v>53</v>
      </c>
      <c r="F13" s="796">
        <v>34</v>
      </c>
      <c r="G13" s="772">
        <v>139</v>
      </c>
      <c r="H13" s="770">
        <v>40</v>
      </c>
      <c r="I13" s="771">
        <v>44</v>
      </c>
      <c r="J13" s="797" t="s">
        <v>535</v>
      </c>
      <c r="K13" s="774" t="s">
        <v>536</v>
      </c>
      <c r="L13" s="775" t="s">
        <v>507</v>
      </c>
      <c r="M13" s="767" t="s">
        <v>508</v>
      </c>
      <c r="N13" s="775" t="s">
        <v>509</v>
      </c>
      <c r="O13" s="767" t="s">
        <v>520</v>
      </c>
    </row>
    <row r="14" spans="1:15" s="748" customFormat="1" ht="27.75" customHeight="1">
      <c r="A14" s="767">
        <f t="shared" si="0"/>
        <v>9</v>
      </c>
      <c r="B14" s="1135"/>
      <c r="C14" s="768" t="s">
        <v>537</v>
      </c>
      <c r="D14" s="769">
        <v>35</v>
      </c>
      <c r="E14" s="770">
        <v>54</v>
      </c>
      <c r="F14" s="796">
        <v>55</v>
      </c>
      <c r="G14" s="772">
        <v>139</v>
      </c>
      <c r="H14" s="770">
        <v>36</v>
      </c>
      <c r="I14" s="799" t="s">
        <v>538</v>
      </c>
      <c r="J14" s="800" t="s">
        <v>537</v>
      </c>
      <c r="K14" s="774" t="s">
        <v>518</v>
      </c>
      <c r="L14" s="775" t="s">
        <v>523</v>
      </c>
      <c r="M14" s="767" t="s">
        <v>508</v>
      </c>
      <c r="N14" s="775" t="s">
        <v>509</v>
      </c>
      <c r="O14" s="767" t="s">
        <v>510</v>
      </c>
    </row>
    <row r="15" spans="1:15" s="748" customFormat="1" ht="27.75" customHeight="1">
      <c r="A15" s="767">
        <f t="shared" si="0"/>
        <v>10</v>
      </c>
      <c r="B15" s="1135"/>
      <c r="C15" s="801" t="s">
        <v>539</v>
      </c>
      <c r="D15" s="769">
        <v>35</v>
      </c>
      <c r="E15" s="770">
        <v>54</v>
      </c>
      <c r="F15" s="796">
        <v>27</v>
      </c>
      <c r="G15" s="772">
        <v>139</v>
      </c>
      <c r="H15" s="770">
        <v>38</v>
      </c>
      <c r="I15" s="771">
        <v>48</v>
      </c>
      <c r="J15" s="797" t="s">
        <v>540</v>
      </c>
      <c r="K15" s="774" t="s">
        <v>541</v>
      </c>
      <c r="L15" s="775" t="s">
        <v>507</v>
      </c>
      <c r="M15" s="767" t="s">
        <v>508</v>
      </c>
      <c r="N15" s="775" t="s">
        <v>509</v>
      </c>
      <c r="O15" s="767" t="s">
        <v>520</v>
      </c>
    </row>
    <row r="16" spans="1:15" s="748" customFormat="1" ht="27.75" customHeight="1">
      <c r="A16" s="767">
        <f t="shared" si="0"/>
        <v>11</v>
      </c>
      <c r="B16" s="1135"/>
      <c r="C16" s="768" t="s">
        <v>542</v>
      </c>
      <c r="D16" s="769">
        <v>35</v>
      </c>
      <c r="E16" s="770">
        <v>54</v>
      </c>
      <c r="F16" s="796">
        <v>11</v>
      </c>
      <c r="G16" s="772">
        <v>139</v>
      </c>
      <c r="H16" s="770">
        <v>43</v>
      </c>
      <c r="I16" s="771">
        <v>16</v>
      </c>
      <c r="J16" s="797" t="s">
        <v>543</v>
      </c>
      <c r="K16" s="774" t="s">
        <v>527</v>
      </c>
      <c r="L16" s="775" t="s">
        <v>507</v>
      </c>
      <c r="M16" s="767" t="s">
        <v>508</v>
      </c>
      <c r="N16" s="775" t="s">
        <v>544</v>
      </c>
      <c r="O16" s="767" t="s">
        <v>520</v>
      </c>
    </row>
    <row r="17" spans="1:15" s="748" customFormat="1" ht="27.75" customHeight="1">
      <c r="A17" s="784">
        <v>12</v>
      </c>
      <c r="B17" s="1135"/>
      <c r="C17" s="798" t="s">
        <v>545</v>
      </c>
      <c r="D17" s="769">
        <v>35</v>
      </c>
      <c r="E17" s="770">
        <v>54</v>
      </c>
      <c r="F17" s="796">
        <v>17</v>
      </c>
      <c r="G17" s="772">
        <v>139</v>
      </c>
      <c r="H17" s="770">
        <v>33</v>
      </c>
      <c r="I17" s="771">
        <v>44</v>
      </c>
      <c r="J17" s="802" t="s">
        <v>546</v>
      </c>
      <c r="K17" s="774" t="s">
        <v>518</v>
      </c>
      <c r="L17" s="775" t="s">
        <v>507</v>
      </c>
      <c r="M17" s="767" t="s">
        <v>508</v>
      </c>
      <c r="N17" s="775" t="s">
        <v>509</v>
      </c>
      <c r="O17" s="767" t="s">
        <v>510</v>
      </c>
    </row>
    <row r="18" spans="1:15" s="748" customFormat="1" ht="27.75" customHeight="1" thickBot="1">
      <c r="A18" s="785">
        <v>13</v>
      </c>
      <c r="B18" s="1135"/>
      <c r="C18" s="798" t="s">
        <v>547</v>
      </c>
      <c r="D18" s="769">
        <v>35</v>
      </c>
      <c r="E18" s="770">
        <v>50</v>
      </c>
      <c r="F18" s="796">
        <v>45</v>
      </c>
      <c r="G18" s="772">
        <v>139</v>
      </c>
      <c r="H18" s="770">
        <v>36</v>
      </c>
      <c r="I18" s="771">
        <v>5</v>
      </c>
      <c r="J18" s="802" t="s">
        <v>548</v>
      </c>
      <c r="K18" s="774" t="s">
        <v>549</v>
      </c>
      <c r="L18" s="775" t="s">
        <v>507</v>
      </c>
      <c r="M18" s="767" t="s">
        <v>508</v>
      </c>
      <c r="N18" s="775" t="s">
        <v>509</v>
      </c>
      <c r="O18" s="767" t="s">
        <v>520</v>
      </c>
    </row>
    <row r="19" spans="1:15" s="748" customFormat="1" ht="27.75" customHeight="1" thickBot="1">
      <c r="A19" s="803">
        <f t="shared" si="0"/>
        <v>14</v>
      </c>
      <c r="B19" s="804" t="s">
        <v>550</v>
      </c>
      <c r="C19" s="805" t="s">
        <v>551</v>
      </c>
      <c r="D19" s="806">
        <v>35</v>
      </c>
      <c r="E19" s="807">
        <v>49</v>
      </c>
      <c r="F19" s="808">
        <v>22</v>
      </c>
      <c r="G19" s="809">
        <v>139</v>
      </c>
      <c r="H19" s="807">
        <v>42</v>
      </c>
      <c r="I19" s="810" t="s">
        <v>552</v>
      </c>
      <c r="J19" s="811" t="s">
        <v>553</v>
      </c>
      <c r="K19" s="812" t="s">
        <v>549</v>
      </c>
      <c r="L19" s="804" t="s">
        <v>507</v>
      </c>
      <c r="M19" s="813" t="s">
        <v>507</v>
      </c>
      <c r="N19" s="804" t="s">
        <v>554</v>
      </c>
      <c r="O19" s="813" t="s">
        <v>510</v>
      </c>
    </row>
    <row r="20" spans="1:15" s="748" customFormat="1" ht="27.75" customHeight="1">
      <c r="A20" s="757">
        <f t="shared" si="0"/>
        <v>15</v>
      </c>
      <c r="B20" s="1097" t="s">
        <v>555</v>
      </c>
      <c r="C20" s="758" t="s">
        <v>556</v>
      </c>
      <c r="D20" s="759">
        <v>35</v>
      </c>
      <c r="E20" s="760">
        <v>56</v>
      </c>
      <c r="F20" s="761">
        <v>37</v>
      </c>
      <c r="G20" s="762">
        <v>139</v>
      </c>
      <c r="H20" s="760">
        <v>33</v>
      </c>
      <c r="I20" s="763">
        <v>26</v>
      </c>
      <c r="J20" s="764" t="s">
        <v>557</v>
      </c>
      <c r="K20" s="765" t="s">
        <v>513</v>
      </c>
      <c r="L20" s="766" t="s">
        <v>523</v>
      </c>
      <c r="M20" s="757" t="s">
        <v>508</v>
      </c>
      <c r="N20" s="766" t="s">
        <v>509</v>
      </c>
      <c r="O20" s="757" t="s">
        <v>520</v>
      </c>
    </row>
    <row r="21" spans="1:15" s="748" customFormat="1" ht="27.75" customHeight="1">
      <c r="A21" s="795">
        <v>16</v>
      </c>
      <c r="B21" s="1098"/>
      <c r="C21" s="814" t="s">
        <v>558</v>
      </c>
      <c r="D21" s="815">
        <v>35</v>
      </c>
      <c r="E21" s="816">
        <v>59</v>
      </c>
      <c r="F21" s="817">
        <v>50</v>
      </c>
      <c r="G21" s="818">
        <v>139</v>
      </c>
      <c r="H21" s="816">
        <v>37</v>
      </c>
      <c r="I21" s="819">
        <v>25</v>
      </c>
      <c r="J21" s="820" t="s">
        <v>559</v>
      </c>
      <c r="K21" s="821" t="s">
        <v>513</v>
      </c>
      <c r="L21" s="822" t="s">
        <v>523</v>
      </c>
      <c r="M21" s="795" t="s">
        <v>508</v>
      </c>
      <c r="N21" s="822" t="s">
        <v>554</v>
      </c>
      <c r="O21" s="795" t="s">
        <v>510</v>
      </c>
    </row>
    <row r="22" spans="1:15" s="748" customFormat="1" ht="27.75" customHeight="1">
      <c r="A22" s="767">
        <f>A21+1</f>
        <v>17</v>
      </c>
      <c r="B22" s="1098"/>
      <c r="C22" s="768" t="s">
        <v>560</v>
      </c>
      <c r="D22" s="772">
        <v>35</v>
      </c>
      <c r="E22" s="770">
        <v>58</v>
      </c>
      <c r="F22" s="796">
        <v>56</v>
      </c>
      <c r="G22" s="772">
        <v>139</v>
      </c>
      <c r="H22" s="770">
        <v>37</v>
      </c>
      <c r="I22" s="771">
        <v>54</v>
      </c>
      <c r="J22" s="820" t="s">
        <v>559</v>
      </c>
      <c r="K22" s="774" t="s">
        <v>513</v>
      </c>
      <c r="L22" s="775" t="s">
        <v>523</v>
      </c>
      <c r="M22" s="767" t="s">
        <v>508</v>
      </c>
      <c r="N22" s="775" t="s">
        <v>554</v>
      </c>
      <c r="O22" s="767" t="s">
        <v>510</v>
      </c>
    </row>
    <row r="23" spans="1:15" s="748" customFormat="1" ht="27.75" customHeight="1" thickBot="1">
      <c r="A23" s="785">
        <f>A22+1</f>
        <v>18</v>
      </c>
      <c r="B23" s="1099"/>
      <c r="C23" s="776" t="s">
        <v>561</v>
      </c>
      <c r="D23" s="823">
        <v>36</v>
      </c>
      <c r="E23" s="824" t="s">
        <v>538</v>
      </c>
      <c r="F23" s="779">
        <v>50</v>
      </c>
      <c r="G23" s="777">
        <v>139</v>
      </c>
      <c r="H23" s="778">
        <v>36</v>
      </c>
      <c r="I23" s="780">
        <v>31</v>
      </c>
      <c r="J23" s="825" t="s">
        <v>562</v>
      </c>
      <c r="K23" s="782" t="s">
        <v>513</v>
      </c>
      <c r="L23" s="783" t="s">
        <v>523</v>
      </c>
      <c r="M23" s="784" t="s">
        <v>508</v>
      </c>
      <c r="N23" s="783" t="s">
        <v>563</v>
      </c>
      <c r="O23" s="784" t="s">
        <v>510</v>
      </c>
    </row>
    <row r="24" spans="1:15" s="748" customFormat="1" ht="27.75" customHeight="1">
      <c r="A24" s="757">
        <v>19</v>
      </c>
      <c r="B24" s="1097" t="s">
        <v>564</v>
      </c>
      <c r="C24" s="758" t="s">
        <v>565</v>
      </c>
      <c r="D24" s="759">
        <v>35</v>
      </c>
      <c r="E24" s="760">
        <v>49</v>
      </c>
      <c r="F24" s="761">
        <v>14</v>
      </c>
      <c r="G24" s="762">
        <v>139</v>
      </c>
      <c r="H24" s="760">
        <v>39</v>
      </c>
      <c r="I24" s="763">
        <v>57</v>
      </c>
      <c r="J24" s="764" t="s">
        <v>566</v>
      </c>
      <c r="K24" s="765" t="s">
        <v>506</v>
      </c>
      <c r="L24" s="766" t="s">
        <v>507</v>
      </c>
      <c r="M24" s="757" t="s">
        <v>508</v>
      </c>
      <c r="N24" s="766" t="s">
        <v>509</v>
      </c>
      <c r="O24" s="757" t="s">
        <v>510</v>
      </c>
    </row>
    <row r="25" spans="1:15" s="748" customFormat="1" ht="27.75" customHeight="1">
      <c r="A25" s="767">
        <f t="shared" si="0"/>
        <v>20</v>
      </c>
      <c r="B25" s="1098"/>
      <c r="C25" s="768" t="s">
        <v>567</v>
      </c>
      <c r="D25" s="769">
        <v>35</v>
      </c>
      <c r="E25" s="770">
        <v>49</v>
      </c>
      <c r="F25" s="796">
        <v>24</v>
      </c>
      <c r="G25" s="772">
        <v>139</v>
      </c>
      <c r="H25" s="770">
        <v>37</v>
      </c>
      <c r="I25" s="771">
        <v>45</v>
      </c>
      <c r="J25" s="826" t="s">
        <v>568</v>
      </c>
      <c r="K25" s="774" t="s">
        <v>513</v>
      </c>
      <c r="L25" s="775" t="s">
        <v>523</v>
      </c>
      <c r="M25" s="767" t="s">
        <v>508</v>
      </c>
      <c r="N25" s="775" t="s">
        <v>509</v>
      </c>
      <c r="O25" s="767" t="s">
        <v>520</v>
      </c>
    </row>
    <row r="26" spans="1:15" s="748" customFormat="1" ht="27.75" customHeight="1" thickBot="1">
      <c r="A26" s="785">
        <f t="shared" si="0"/>
        <v>21</v>
      </c>
      <c r="B26" s="1099"/>
      <c r="C26" s="827" t="s">
        <v>569</v>
      </c>
      <c r="D26" s="828">
        <v>35</v>
      </c>
      <c r="E26" s="829">
        <v>48</v>
      </c>
      <c r="F26" s="830" t="s">
        <v>570</v>
      </c>
      <c r="G26" s="831">
        <v>139</v>
      </c>
      <c r="H26" s="829">
        <v>39</v>
      </c>
      <c r="I26" s="832">
        <v>18</v>
      </c>
      <c r="J26" s="833" t="s">
        <v>571</v>
      </c>
      <c r="K26" s="834" t="s">
        <v>506</v>
      </c>
      <c r="L26" s="658" t="s">
        <v>523</v>
      </c>
      <c r="M26" s="803" t="s">
        <v>508</v>
      </c>
      <c r="N26" s="658" t="s">
        <v>563</v>
      </c>
      <c r="O26" s="835" t="s">
        <v>520</v>
      </c>
    </row>
    <row r="27" spans="1:15" s="748" customFormat="1" ht="27.75" customHeight="1">
      <c r="A27" s="757">
        <f t="shared" si="0"/>
        <v>22</v>
      </c>
      <c r="B27" s="1113" t="s">
        <v>572</v>
      </c>
      <c r="C27" s="758" t="s">
        <v>573</v>
      </c>
      <c r="D27" s="759">
        <v>36</v>
      </c>
      <c r="E27" s="836" t="s">
        <v>538</v>
      </c>
      <c r="F27" s="761">
        <v>25</v>
      </c>
      <c r="G27" s="762">
        <v>139</v>
      </c>
      <c r="H27" s="760">
        <v>32</v>
      </c>
      <c r="I27" s="763">
        <v>27</v>
      </c>
      <c r="J27" s="764" t="s">
        <v>574</v>
      </c>
      <c r="K27" s="765" t="s">
        <v>513</v>
      </c>
      <c r="L27" s="766" t="s">
        <v>523</v>
      </c>
      <c r="M27" s="757" t="s">
        <v>508</v>
      </c>
      <c r="N27" s="766" t="s">
        <v>554</v>
      </c>
      <c r="O27" s="757" t="s">
        <v>510</v>
      </c>
    </row>
    <row r="28" spans="1:15" s="748" customFormat="1" ht="27.75" customHeight="1">
      <c r="A28" s="767">
        <f t="shared" si="0"/>
        <v>23</v>
      </c>
      <c r="B28" s="909"/>
      <c r="C28" s="768" t="s">
        <v>575</v>
      </c>
      <c r="D28" s="769">
        <v>36</v>
      </c>
      <c r="E28" s="837" t="s">
        <v>576</v>
      </c>
      <c r="F28" s="838" t="s">
        <v>577</v>
      </c>
      <c r="G28" s="772">
        <v>139</v>
      </c>
      <c r="H28" s="770">
        <v>34</v>
      </c>
      <c r="I28" s="771">
        <v>32</v>
      </c>
      <c r="J28" s="797" t="s">
        <v>575</v>
      </c>
      <c r="K28" s="774" t="s">
        <v>513</v>
      </c>
      <c r="L28" s="775" t="s">
        <v>523</v>
      </c>
      <c r="M28" s="767" t="s">
        <v>507</v>
      </c>
      <c r="N28" s="775" t="s">
        <v>554</v>
      </c>
      <c r="O28" s="767" t="s">
        <v>510</v>
      </c>
    </row>
    <row r="29" spans="1:15" s="748" customFormat="1" ht="27.75" customHeight="1">
      <c r="A29" s="767">
        <f t="shared" si="0"/>
        <v>24</v>
      </c>
      <c r="B29" s="909"/>
      <c r="C29" s="768" t="s">
        <v>578</v>
      </c>
      <c r="D29" s="769">
        <v>36</v>
      </c>
      <c r="E29" s="837" t="s">
        <v>576</v>
      </c>
      <c r="F29" s="796">
        <v>42</v>
      </c>
      <c r="G29" s="772">
        <v>139</v>
      </c>
      <c r="H29" s="770">
        <v>31</v>
      </c>
      <c r="I29" s="771">
        <v>44</v>
      </c>
      <c r="J29" s="797" t="s">
        <v>579</v>
      </c>
      <c r="K29" s="774" t="s">
        <v>513</v>
      </c>
      <c r="L29" s="775" t="s">
        <v>523</v>
      </c>
      <c r="M29" s="767" t="s">
        <v>508</v>
      </c>
      <c r="N29" s="775" t="s">
        <v>554</v>
      </c>
      <c r="O29" s="767" t="s">
        <v>510</v>
      </c>
    </row>
    <row r="30" spans="1:15" s="748" customFormat="1" ht="27.75" customHeight="1">
      <c r="A30" s="767">
        <f t="shared" si="0"/>
        <v>25</v>
      </c>
      <c r="B30" s="909"/>
      <c r="C30" s="801" t="s">
        <v>580</v>
      </c>
      <c r="D30" s="769">
        <v>36</v>
      </c>
      <c r="E30" s="837" t="s">
        <v>576</v>
      </c>
      <c r="F30" s="796">
        <v>28</v>
      </c>
      <c r="G30" s="772">
        <v>139</v>
      </c>
      <c r="H30" s="770">
        <v>31</v>
      </c>
      <c r="I30" s="771">
        <v>18</v>
      </c>
      <c r="J30" s="797" t="s">
        <v>581</v>
      </c>
      <c r="K30" s="774" t="s">
        <v>506</v>
      </c>
      <c r="L30" s="775" t="s">
        <v>507</v>
      </c>
      <c r="M30" s="767" t="s">
        <v>508</v>
      </c>
      <c r="N30" s="775" t="s">
        <v>509</v>
      </c>
      <c r="O30" s="767" t="s">
        <v>510</v>
      </c>
    </row>
    <row r="31" spans="1:15" s="748" customFormat="1" ht="27.75" customHeight="1">
      <c r="A31" s="767">
        <f t="shared" si="0"/>
        <v>26</v>
      </c>
      <c r="B31" s="909"/>
      <c r="C31" s="768" t="s">
        <v>582</v>
      </c>
      <c r="D31" s="769">
        <v>36</v>
      </c>
      <c r="E31" s="837" t="s">
        <v>552</v>
      </c>
      <c r="F31" s="796">
        <v>31</v>
      </c>
      <c r="G31" s="772">
        <v>139</v>
      </c>
      <c r="H31" s="770">
        <v>33</v>
      </c>
      <c r="I31" s="771">
        <v>10</v>
      </c>
      <c r="J31" s="797" t="s">
        <v>583</v>
      </c>
      <c r="K31" s="774" t="s">
        <v>506</v>
      </c>
      <c r="L31" s="775" t="s">
        <v>523</v>
      </c>
      <c r="M31" s="767" t="s">
        <v>508</v>
      </c>
      <c r="N31" s="775" t="s">
        <v>509</v>
      </c>
      <c r="O31" s="767" t="s">
        <v>510</v>
      </c>
    </row>
    <row r="32" spans="1:15" s="748" customFormat="1" ht="27.75" customHeight="1">
      <c r="A32" s="767">
        <f t="shared" si="0"/>
        <v>27</v>
      </c>
      <c r="B32" s="909"/>
      <c r="C32" s="768" t="s">
        <v>584</v>
      </c>
      <c r="D32" s="769">
        <v>36</v>
      </c>
      <c r="E32" s="837" t="s">
        <v>585</v>
      </c>
      <c r="F32" s="796">
        <v>34</v>
      </c>
      <c r="G32" s="772">
        <v>139</v>
      </c>
      <c r="H32" s="770">
        <v>31</v>
      </c>
      <c r="I32" s="771">
        <v>34</v>
      </c>
      <c r="J32" s="797" t="s">
        <v>583</v>
      </c>
      <c r="K32" s="774" t="s">
        <v>506</v>
      </c>
      <c r="L32" s="775" t="s">
        <v>507</v>
      </c>
      <c r="M32" s="767" t="s">
        <v>508</v>
      </c>
      <c r="N32" s="775" t="s">
        <v>509</v>
      </c>
      <c r="O32" s="767" t="s">
        <v>510</v>
      </c>
    </row>
    <row r="33" spans="1:15" s="748" customFormat="1" ht="27.75" customHeight="1">
      <c r="A33" s="767">
        <f t="shared" si="0"/>
        <v>28</v>
      </c>
      <c r="B33" s="909"/>
      <c r="C33" s="768" t="s">
        <v>586</v>
      </c>
      <c r="D33" s="769">
        <v>36</v>
      </c>
      <c r="E33" s="837" t="s">
        <v>585</v>
      </c>
      <c r="F33" s="796">
        <v>36</v>
      </c>
      <c r="G33" s="772">
        <v>139</v>
      </c>
      <c r="H33" s="770">
        <v>28</v>
      </c>
      <c r="I33" s="799" t="s">
        <v>576</v>
      </c>
      <c r="J33" s="797" t="s">
        <v>586</v>
      </c>
      <c r="K33" s="774" t="s">
        <v>527</v>
      </c>
      <c r="L33" s="775" t="s">
        <v>507</v>
      </c>
      <c r="M33" s="767" t="s">
        <v>508</v>
      </c>
      <c r="N33" s="775" t="s">
        <v>509</v>
      </c>
      <c r="O33" s="767" t="s">
        <v>520</v>
      </c>
    </row>
    <row r="34" spans="1:15" s="748" customFormat="1" ht="27.75" customHeight="1">
      <c r="A34" s="767">
        <f t="shared" si="0"/>
        <v>29</v>
      </c>
      <c r="B34" s="909"/>
      <c r="C34" s="768" t="s">
        <v>587</v>
      </c>
      <c r="D34" s="769">
        <v>36</v>
      </c>
      <c r="E34" s="837" t="s">
        <v>585</v>
      </c>
      <c r="F34" s="796">
        <v>45</v>
      </c>
      <c r="G34" s="772">
        <v>139</v>
      </c>
      <c r="H34" s="770">
        <v>26</v>
      </c>
      <c r="I34" s="771">
        <v>16</v>
      </c>
      <c r="J34" s="797" t="s">
        <v>583</v>
      </c>
      <c r="K34" s="774" t="s">
        <v>506</v>
      </c>
      <c r="L34" s="775" t="s">
        <v>523</v>
      </c>
      <c r="M34" s="767" t="s">
        <v>507</v>
      </c>
      <c r="N34" s="775" t="s">
        <v>554</v>
      </c>
      <c r="O34" s="767" t="s">
        <v>510</v>
      </c>
    </row>
    <row r="35" spans="1:15" s="748" customFormat="1" ht="27.75" customHeight="1">
      <c r="A35" s="767">
        <f t="shared" si="0"/>
        <v>30</v>
      </c>
      <c r="B35" s="909"/>
      <c r="C35" s="768" t="s">
        <v>588</v>
      </c>
      <c r="D35" s="769">
        <v>36</v>
      </c>
      <c r="E35" s="837" t="s">
        <v>589</v>
      </c>
      <c r="F35" s="796">
        <v>6</v>
      </c>
      <c r="G35" s="772">
        <v>139</v>
      </c>
      <c r="H35" s="770">
        <v>31</v>
      </c>
      <c r="I35" s="771">
        <v>14</v>
      </c>
      <c r="J35" s="797" t="s">
        <v>583</v>
      </c>
      <c r="K35" s="774" t="s">
        <v>590</v>
      </c>
      <c r="L35" s="775" t="s">
        <v>519</v>
      </c>
      <c r="M35" s="767" t="s">
        <v>508</v>
      </c>
      <c r="N35" s="775" t="s">
        <v>509</v>
      </c>
      <c r="O35" s="767" t="s">
        <v>510</v>
      </c>
    </row>
    <row r="36" spans="1:15" s="748" customFormat="1" ht="27.75" customHeight="1" thickBot="1">
      <c r="A36" s="785">
        <f t="shared" si="0"/>
        <v>31</v>
      </c>
      <c r="B36" s="1114"/>
      <c r="C36" s="827" t="s">
        <v>591</v>
      </c>
      <c r="D36" s="839">
        <v>35</v>
      </c>
      <c r="E36" s="840">
        <v>59</v>
      </c>
      <c r="F36" s="841">
        <v>30</v>
      </c>
      <c r="G36" s="842">
        <v>139</v>
      </c>
      <c r="H36" s="840">
        <v>31</v>
      </c>
      <c r="I36" s="843">
        <v>31</v>
      </c>
      <c r="J36" s="844" t="s">
        <v>592</v>
      </c>
      <c r="K36" s="845" t="s">
        <v>513</v>
      </c>
      <c r="L36" s="846" t="s">
        <v>523</v>
      </c>
      <c r="M36" s="767" t="s">
        <v>508</v>
      </c>
      <c r="N36" s="846" t="s">
        <v>544</v>
      </c>
      <c r="O36" s="803" t="s">
        <v>510</v>
      </c>
    </row>
    <row r="37" spans="1:15" s="748" customFormat="1" ht="27.75" customHeight="1" thickBot="1">
      <c r="A37" s="757">
        <v>32</v>
      </c>
      <c r="B37" s="1128" t="s">
        <v>593</v>
      </c>
      <c r="C37" s="758" t="s">
        <v>594</v>
      </c>
      <c r="D37" s="759">
        <v>35</v>
      </c>
      <c r="E37" s="760">
        <v>55</v>
      </c>
      <c r="F37" s="761">
        <v>46</v>
      </c>
      <c r="G37" s="762">
        <v>139</v>
      </c>
      <c r="H37" s="760">
        <v>31</v>
      </c>
      <c r="I37" s="763">
        <v>40</v>
      </c>
      <c r="J37" s="764" t="s">
        <v>595</v>
      </c>
      <c r="K37" s="765" t="s">
        <v>506</v>
      </c>
      <c r="L37" s="766" t="s">
        <v>507</v>
      </c>
      <c r="M37" s="757" t="s">
        <v>508</v>
      </c>
      <c r="N37" s="766" t="s">
        <v>509</v>
      </c>
      <c r="O37" s="757" t="s">
        <v>510</v>
      </c>
    </row>
    <row r="38" spans="1:15" s="748" customFormat="1" ht="27.75" customHeight="1" thickBot="1">
      <c r="A38" s="767">
        <f t="shared" si="0"/>
        <v>33</v>
      </c>
      <c r="B38" s="1129"/>
      <c r="C38" s="798" t="s">
        <v>596</v>
      </c>
      <c r="D38" s="769">
        <v>35</v>
      </c>
      <c r="E38" s="770">
        <v>59</v>
      </c>
      <c r="F38" s="796">
        <v>31</v>
      </c>
      <c r="G38" s="772">
        <v>139</v>
      </c>
      <c r="H38" s="770">
        <v>29</v>
      </c>
      <c r="I38" s="771">
        <v>10</v>
      </c>
      <c r="J38" s="797" t="s">
        <v>597</v>
      </c>
      <c r="K38" s="774" t="s">
        <v>506</v>
      </c>
      <c r="L38" s="775" t="s">
        <v>523</v>
      </c>
      <c r="M38" s="767" t="s">
        <v>508</v>
      </c>
      <c r="N38" s="775" t="s">
        <v>554</v>
      </c>
      <c r="O38" s="767" t="s">
        <v>510</v>
      </c>
    </row>
    <row r="39" spans="1:15" s="748" customFormat="1" ht="27.75" customHeight="1" thickBot="1">
      <c r="A39" s="767">
        <f t="shared" si="0"/>
        <v>34</v>
      </c>
      <c r="B39" s="1129"/>
      <c r="C39" s="800" t="s">
        <v>598</v>
      </c>
      <c r="D39" s="769">
        <v>35</v>
      </c>
      <c r="E39" s="770">
        <v>58</v>
      </c>
      <c r="F39" s="796">
        <v>11</v>
      </c>
      <c r="G39" s="772">
        <v>139</v>
      </c>
      <c r="H39" s="770">
        <v>31</v>
      </c>
      <c r="I39" s="771">
        <v>26</v>
      </c>
      <c r="J39" s="797" t="s">
        <v>599</v>
      </c>
      <c r="K39" s="774" t="s">
        <v>549</v>
      </c>
      <c r="L39" s="775" t="s">
        <v>507</v>
      </c>
      <c r="M39" s="767" t="s">
        <v>508</v>
      </c>
      <c r="N39" s="775" t="s">
        <v>554</v>
      </c>
      <c r="O39" s="767" t="s">
        <v>520</v>
      </c>
    </row>
    <row r="40" spans="1:15" s="748" customFormat="1" ht="27.75" customHeight="1" thickBot="1">
      <c r="A40" s="767">
        <f t="shared" si="0"/>
        <v>35</v>
      </c>
      <c r="B40" s="1129"/>
      <c r="C40" s="798" t="s">
        <v>600</v>
      </c>
      <c r="D40" s="769">
        <v>35</v>
      </c>
      <c r="E40" s="770">
        <v>58</v>
      </c>
      <c r="F40" s="796">
        <v>30</v>
      </c>
      <c r="G40" s="772">
        <v>139</v>
      </c>
      <c r="H40" s="770">
        <v>31</v>
      </c>
      <c r="I40" s="799" t="s">
        <v>589</v>
      </c>
      <c r="J40" s="797" t="s">
        <v>599</v>
      </c>
      <c r="K40" s="774" t="s">
        <v>527</v>
      </c>
      <c r="L40" s="775" t="s">
        <v>507</v>
      </c>
      <c r="M40" s="767" t="s">
        <v>508</v>
      </c>
      <c r="N40" s="775" t="s">
        <v>509</v>
      </c>
      <c r="O40" s="767" t="s">
        <v>520</v>
      </c>
    </row>
    <row r="41" spans="1:15" s="748" customFormat="1" ht="27.75" customHeight="1" thickBot="1">
      <c r="A41" s="767">
        <f t="shared" si="0"/>
        <v>36</v>
      </c>
      <c r="B41" s="1130"/>
      <c r="C41" s="768" t="s">
        <v>601</v>
      </c>
      <c r="D41" s="769">
        <v>35</v>
      </c>
      <c r="E41" s="770">
        <v>58</v>
      </c>
      <c r="F41" s="838" t="s">
        <v>552</v>
      </c>
      <c r="G41" s="772">
        <v>139</v>
      </c>
      <c r="H41" s="770">
        <v>29</v>
      </c>
      <c r="I41" s="771">
        <v>12</v>
      </c>
      <c r="J41" s="797" t="s">
        <v>602</v>
      </c>
      <c r="K41" s="774" t="s">
        <v>527</v>
      </c>
      <c r="L41" s="775" t="s">
        <v>507</v>
      </c>
      <c r="M41" s="767" t="s">
        <v>508</v>
      </c>
      <c r="N41" s="775" t="s">
        <v>509</v>
      </c>
      <c r="O41" s="767" t="s">
        <v>520</v>
      </c>
    </row>
    <row r="42" spans="1:15" s="748" customFormat="1" ht="27.75" customHeight="1" thickBot="1">
      <c r="A42" s="785">
        <f t="shared" si="0"/>
        <v>37</v>
      </c>
      <c r="B42" s="1131"/>
      <c r="C42" s="827" t="s">
        <v>603</v>
      </c>
      <c r="D42" s="839">
        <v>35</v>
      </c>
      <c r="E42" s="840">
        <v>56</v>
      </c>
      <c r="F42" s="847" t="s">
        <v>570</v>
      </c>
      <c r="G42" s="842">
        <v>139</v>
      </c>
      <c r="H42" s="840">
        <v>31</v>
      </c>
      <c r="I42" s="843">
        <v>14</v>
      </c>
      <c r="J42" s="827" t="s">
        <v>603</v>
      </c>
      <c r="K42" s="845" t="s">
        <v>530</v>
      </c>
      <c r="L42" s="846" t="s">
        <v>507</v>
      </c>
      <c r="M42" s="803" t="s">
        <v>604</v>
      </c>
      <c r="N42" s="846" t="s">
        <v>509</v>
      </c>
      <c r="O42" s="803" t="s">
        <v>520</v>
      </c>
    </row>
    <row r="43" spans="1:15" s="748" customFormat="1" ht="19.5" customHeight="1">
      <c r="A43" s="659"/>
      <c r="B43" s="659"/>
      <c r="C43" s="746"/>
      <c r="D43" s="659"/>
      <c r="E43" s="659"/>
      <c r="F43" s="659"/>
      <c r="G43" s="659"/>
      <c r="H43" s="659"/>
      <c r="I43" s="659"/>
      <c r="J43" s="746"/>
      <c r="K43" s="747"/>
      <c r="L43" s="659"/>
      <c r="M43" s="659"/>
      <c r="N43" s="659"/>
      <c r="O43" s="659"/>
    </row>
    <row r="44" spans="1:15" ht="26.25" customHeight="1"/>
    <row r="45" spans="1:15" ht="26.25" customHeight="1">
      <c r="A45" s="1119" t="s">
        <v>605</v>
      </c>
      <c r="B45" s="1119"/>
      <c r="C45" s="1119"/>
      <c r="D45" s="1119"/>
      <c r="E45" s="1119"/>
      <c r="F45" s="1119"/>
      <c r="G45" s="1119"/>
      <c r="H45" s="1119"/>
      <c r="I45" s="1119"/>
      <c r="J45" s="1119"/>
      <c r="K45" s="1120"/>
      <c r="L45" s="1120"/>
      <c r="M45" s="1120"/>
      <c r="N45" s="1120"/>
      <c r="O45" s="1120"/>
    </row>
    <row r="46" spans="1:15" s="748" customFormat="1" ht="26.25" customHeight="1" thickBot="1">
      <c r="B46" s="749"/>
      <c r="C46" s="750"/>
      <c r="D46" s="751"/>
      <c r="E46" s="751"/>
      <c r="F46" s="751"/>
      <c r="G46" s="751"/>
      <c r="H46" s="751"/>
      <c r="I46" s="751"/>
      <c r="J46" s="750"/>
      <c r="K46" s="752"/>
      <c r="L46" s="1121"/>
      <c r="M46" s="1121"/>
      <c r="N46" s="1121"/>
      <c r="O46" s="1121"/>
    </row>
    <row r="47" spans="1:15" s="658" customFormat="1" ht="27" customHeight="1">
      <c r="A47" s="1104" t="s">
        <v>489</v>
      </c>
      <c r="B47" s="1107" t="s">
        <v>490</v>
      </c>
      <c r="C47" s="1104" t="s">
        <v>491</v>
      </c>
      <c r="D47" s="1108" t="s">
        <v>492</v>
      </c>
      <c r="E47" s="1109"/>
      <c r="F47" s="1109"/>
      <c r="G47" s="1110" t="s">
        <v>493</v>
      </c>
      <c r="H47" s="1109"/>
      <c r="I47" s="1111"/>
      <c r="J47" s="1112" t="s">
        <v>494</v>
      </c>
      <c r="K47" s="1102" t="s">
        <v>495</v>
      </c>
      <c r="L47" s="1104" t="s">
        <v>496</v>
      </c>
      <c r="M47" s="1104" t="s">
        <v>497</v>
      </c>
      <c r="N47" s="1104" t="s">
        <v>498</v>
      </c>
      <c r="O47" s="1104" t="s">
        <v>499</v>
      </c>
    </row>
    <row r="48" spans="1:15" s="658" customFormat="1" ht="15" customHeight="1" thickBot="1">
      <c r="A48" s="1106"/>
      <c r="B48" s="1105"/>
      <c r="C48" s="1106"/>
      <c r="D48" s="753" t="s">
        <v>500</v>
      </c>
      <c r="E48" s="754" t="s">
        <v>501</v>
      </c>
      <c r="F48" s="755" t="s">
        <v>502</v>
      </c>
      <c r="G48" s="756" t="s">
        <v>500</v>
      </c>
      <c r="H48" s="754" t="s">
        <v>501</v>
      </c>
      <c r="I48" s="755" t="s">
        <v>502</v>
      </c>
      <c r="J48" s="1105"/>
      <c r="K48" s="1103"/>
      <c r="L48" s="1105"/>
      <c r="M48" s="1106"/>
      <c r="N48" s="1106"/>
      <c r="O48" s="1105"/>
    </row>
    <row r="49" spans="1:15" s="658" customFormat="1" ht="27.75" customHeight="1">
      <c r="A49" s="757">
        <f>A42+1</f>
        <v>38</v>
      </c>
      <c r="B49" s="1113" t="s">
        <v>606</v>
      </c>
      <c r="C49" s="758" t="s">
        <v>607</v>
      </c>
      <c r="D49" s="759">
        <v>35</v>
      </c>
      <c r="E49" s="760">
        <v>47</v>
      </c>
      <c r="F49" s="761">
        <v>51</v>
      </c>
      <c r="G49" s="762">
        <v>139</v>
      </c>
      <c r="H49" s="760">
        <v>28</v>
      </c>
      <c r="I49" s="848" t="s">
        <v>552</v>
      </c>
      <c r="J49" s="764" t="s">
        <v>608</v>
      </c>
      <c r="K49" s="765" t="s">
        <v>513</v>
      </c>
      <c r="L49" s="766" t="s">
        <v>523</v>
      </c>
      <c r="M49" s="757" t="s">
        <v>508</v>
      </c>
      <c r="N49" s="766" t="s">
        <v>509</v>
      </c>
      <c r="O49" s="757" t="s">
        <v>510</v>
      </c>
    </row>
    <row r="50" spans="1:15" s="748" customFormat="1" ht="27.75" customHeight="1">
      <c r="A50" s="767">
        <f>A49+1</f>
        <v>39</v>
      </c>
      <c r="B50" s="909"/>
      <c r="C50" s="768" t="s">
        <v>609</v>
      </c>
      <c r="D50" s="772">
        <v>35</v>
      </c>
      <c r="E50" s="770">
        <v>48</v>
      </c>
      <c r="F50" s="796">
        <v>38</v>
      </c>
      <c r="G50" s="772">
        <v>139</v>
      </c>
      <c r="H50" s="770">
        <v>27</v>
      </c>
      <c r="I50" s="771">
        <v>53</v>
      </c>
      <c r="J50" s="797" t="s">
        <v>610</v>
      </c>
      <c r="K50" s="774" t="s">
        <v>506</v>
      </c>
      <c r="L50" s="775" t="s">
        <v>523</v>
      </c>
      <c r="M50" s="767" t="s">
        <v>508</v>
      </c>
      <c r="N50" s="775" t="s">
        <v>509</v>
      </c>
      <c r="O50" s="767" t="s">
        <v>510</v>
      </c>
    </row>
    <row r="51" spans="1:15" s="748" customFormat="1" ht="27.75" customHeight="1">
      <c r="A51" s="767">
        <f t="shared" ref="A51:A85" si="1">A50+1</f>
        <v>40</v>
      </c>
      <c r="B51" s="909"/>
      <c r="C51" s="768" t="s">
        <v>611</v>
      </c>
      <c r="D51" s="772">
        <v>35</v>
      </c>
      <c r="E51" s="770">
        <v>48</v>
      </c>
      <c r="F51" s="796">
        <v>13</v>
      </c>
      <c r="G51" s="772">
        <v>139</v>
      </c>
      <c r="H51" s="770">
        <v>27</v>
      </c>
      <c r="I51" s="771">
        <v>56</v>
      </c>
      <c r="J51" s="797" t="s">
        <v>611</v>
      </c>
      <c r="K51" s="774" t="s">
        <v>506</v>
      </c>
      <c r="L51" s="775" t="s">
        <v>507</v>
      </c>
      <c r="M51" s="767" t="s">
        <v>508</v>
      </c>
      <c r="N51" s="775" t="s">
        <v>509</v>
      </c>
      <c r="O51" s="767" t="s">
        <v>520</v>
      </c>
    </row>
    <row r="52" spans="1:15" s="748" customFormat="1" ht="27.75" customHeight="1">
      <c r="A52" s="767">
        <f t="shared" si="1"/>
        <v>41</v>
      </c>
      <c r="B52" s="909"/>
      <c r="C52" s="814" t="s">
        <v>612</v>
      </c>
      <c r="D52" s="815">
        <v>35</v>
      </c>
      <c r="E52" s="816">
        <v>52</v>
      </c>
      <c r="F52" s="849" t="s">
        <v>613</v>
      </c>
      <c r="G52" s="818">
        <v>139</v>
      </c>
      <c r="H52" s="816">
        <v>20</v>
      </c>
      <c r="I52" s="850" t="s">
        <v>614</v>
      </c>
      <c r="J52" s="820" t="s">
        <v>615</v>
      </c>
      <c r="K52" s="821" t="s">
        <v>527</v>
      </c>
      <c r="L52" s="822" t="s">
        <v>507</v>
      </c>
      <c r="M52" s="795" t="s">
        <v>508</v>
      </c>
      <c r="N52" s="822" t="s">
        <v>509</v>
      </c>
      <c r="O52" s="795" t="s">
        <v>510</v>
      </c>
    </row>
    <row r="53" spans="1:15" s="748" customFormat="1" ht="27.75" customHeight="1">
      <c r="A53" s="767">
        <f t="shared" si="1"/>
        <v>42</v>
      </c>
      <c r="B53" s="909"/>
      <c r="C53" s="768" t="s">
        <v>616</v>
      </c>
      <c r="D53" s="772">
        <v>35</v>
      </c>
      <c r="E53" s="770">
        <v>50</v>
      </c>
      <c r="F53" s="796">
        <v>11</v>
      </c>
      <c r="G53" s="772">
        <v>139</v>
      </c>
      <c r="H53" s="770">
        <v>20</v>
      </c>
      <c r="I53" s="771">
        <v>10</v>
      </c>
      <c r="J53" s="797" t="s">
        <v>617</v>
      </c>
      <c r="K53" s="774" t="s">
        <v>506</v>
      </c>
      <c r="L53" s="775" t="s">
        <v>523</v>
      </c>
      <c r="M53" s="767" t="s">
        <v>508</v>
      </c>
      <c r="N53" s="775" t="s">
        <v>554</v>
      </c>
      <c r="O53" s="767" t="s">
        <v>520</v>
      </c>
    </row>
    <row r="54" spans="1:15" s="748" customFormat="1" ht="27.75" customHeight="1">
      <c r="A54" s="767">
        <f t="shared" si="1"/>
        <v>43</v>
      </c>
      <c r="B54" s="909"/>
      <c r="C54" s="851" t="s">
        <v>618</v>
      </c>
      <c r="D54" s="815">
        <v>35</v>
      </c>
      <c r="E54" s="816">
        <v>51</v>
      </c>
      <c r="F54" s="817">
        <v>29</v>
      </c>
      <c r="G54" s="818">
        <v>139</v>
      </c>
      <c r="H54" s="816">
        <v>18</v>
      </c>
      <c r="I54" s="819">
        <v>24</v>
      </c>
      <c r="J54" s="820" t="s">
        <v>617</v>
      </c>
      <c r="K54" s="821" t="s">
        <v>513</v>
      </c>
      <c r="L54" s="822" t="s">
        <v>523</v>
      </c>
      <c r="M54" s="795" t="s">
        <v>508</v>
      </c>
      <c r="N54" s="822" t="s">
        <v>509</v>
      </c>
      <c r="O54" s="795" t="s">
        <v>510</v>
      </c>
    </row>
    <row r="55" spans="1:15" s="658" customFormat="1" ht="27.75" customHeight="1">
      <c r="A55" s="767">
        <f t="shared" si="1"/>
        <v>44</v>
      </c>
      <c r="B55" s="909"/>
      <c r="C55" s="768" t="s">
        <v>619</v>
      </c>
      <c r="D55" s="769">
        <v>35</v>
      </c>
      <c r="E55" s="770">
        <v>53</v>
      </c>
      <c r="F55" s="838" t="s">
        <v>614</v>
      </c>
      <c r="G55" s="772">
        <v>139</v>
      </c>
      <c r="H55" s="770">
        <v>19</v>
      </c>
      <c r="I55" s="771">
        <v>10</v>
      </c>
      <c r="J55" s="797" t="s">
        <v>620</v>
      </c>
      <c r="K55" s="774" t="s">
        <v>513</v>
      </c>
      <c r="L55" s="775" t="s">
        <v>523</v>
      </c>
      <c r="M55" s="767" t="s">
        <v>508</v>
      </c>
      <c r="N55" s="775" t="s">
        <v>509</v>
      </c>
      <c r="O55" s="767" t="s">
        <v>510</v>
      </c>
    </row>
    <row r="56" spans="1:15" s="658" customFormat="1" ht="27.75" customHeight="1">
      <c r="A56" s="767">
        <f t="shared" si="1"/>
        <v>45</v>
      </c>
      <c r="B56" s="909"/>
      <c r="C56" s="768" t="s">
        <v>621</v>
      </c>
      <c r="D56" s="769">
        <v>35</v>
      </c>
      <c r="E56" s="770">
        <v>54</v>
      </c>
      <c r="F56" s="838" t="s">
        <v>614</v>
      </c>
      <c r="G56" s="772">
        <v>139</v>
      </c>
      <c r="H56" s="770">
        <v>22</v>
      </c>
      <c r="I56" s="771">
        <v>59</v>
      </c>
      <c r="J56" s="797" t="s">
        <v>622</v>
      </c>
      <c r="K56" s="774" t="s">
        <v>506</v>
      </c>
      <c r="L56" s="775" t="s">
        <v>507</v>
      </c>
      <c r="M56" s="767" t="s">
        <v>508</v>
      </c>
      <c r="N56" s="775" t="s">
        <v>509</v>
      </c>
      <c r="O56" s="767" t="s">
        <v>510</v>
      </c>
    </row>
    <row r="57" spans="1:15" s="658" customFormat="1" ht="27.75" customHeight="1">
      <c r="A57" s="767">
        <f t="shared" si="1"/>
        <v>46</v>
      </c>
      <c r="B57" s="909"/>
      <c r="C57" s="768" t="s">
        <v>623</v>
      </c>
      <c r="D57" s="769">
        <v>35</v>
      </c>
      <c r="E57" s="770">
        <v>52</v>
      </c>
      <c r="F57" s="796">
        <v>58</v>
      </c>
      <c r="G57" s="772">
        <v>139</v>
      </c>
      <c r="H57" s="770">
        <v>10</v>
      </c>
      <c r="I57" s="771">
        <v>55</v>
      </c>
      <c r="J57" s="797" t="s">
        <v>624</v>
      </c>
      <c r="K57" s="774" t="s">
        <v>513</v>
      </c>
      <c r="L57" s="775" t="s">
        <v>523</v>
      </c>
      <c r="M57" s="767" t="s">
        <v>507</v>
      </c>
      <c r="N57" s="775" t="s">
        <v>509</v>
      </c>
      <c r="O57" s="767" t="s">
        <v>510</v>
      </c>
    </row>
    <row r="58" spans="1:15" s="748" customFormat="1" ht="27.75" customHeight="1">
      <c r="A58" s="767">
        <f t="shared" si="1"/>
        <v>47</v>
      </c>
      <c r="B58" s="909"/>
      <c r="C58" s="800" t="s">
        <v>625</v>
      </c>
      <c r="D58" s="769">
        <v>35</v>
      </c>
      <c r="E58" s="770">
        <v>54</v>
      </c>
      <c r="F58" s="796">
        <v>44</v>
      </c>
      <c r="G58" s="772">
        <v>139</v>
      </c>
      <c r="H58" s="770">
        <v>13</v>
      </c>
      <c r="I58" s="771">
        <v>52</v>
      </c>
      <c r="J58" s="797" t="s">
        <v>617</v>
      </c>
      <c r="K58" s="774" t="s">
        <v>513</v>
      </c>
      <c r="L58" s="852" t="s">
        <v>514</v>
      </c>
      <c r="M58" s="767" t="s">
        <v>508</v>
      </c>
      <c r="N58" s="775" t="s">
        <v>554</v>
      </c>
      <c r="O58" s="767" t="s">
        <v>510</v>
      </c>
    </row>
    <row r="59" spans="1:15" s="748" customFormat="1" ht="27.75" customHeight="1">
      <c r="A59" s="767">
        <f t="shared" si="1"/>
        <v>48</v>
      </c>
      <c r="B59" s="909"/>
      <c r="C59" s="814" t="s">
        <v>626</v>
      </c>
      <c r="D59" s="815">
        <v>35</v>
      </c>
      <c r="E59" s="816">
        <v>50</v>
      </c>
      <c r="F59" s="817">
        <v>42</v>
      </c>
      <c r="G59" s="818">
        <v>139</v>
      </c>
      <c r="H59" s="816">
        <v>27</v>
      </c>
      <c r="I59" s="819">
        <v>16</v>
      </c>
      <c r="J59" s="820" t="s">
        <v>627</v>
      </c>
      <c r="K59" s="821" t="s">
        <v>513</v>
      </c>
      <c r="L59" s="822" t="s">
        <v>507</v>
      </c>
      <c r="M59" s="795" t="s">
        <v>508</v>
      </c>
      <c r="N59" s="822" t="s">
        <v>509</v>
      </c>
      <c r="O59" s="795" t="s">
        <v>520</v>
      </c>
    </row>
    <row r="60" spans="1:15" s="748" customFormat="1" ht="27.75" customHeight="1">
      <c r="A60" s="767">
        <f t="shared" si="1"/>
        <v>49</v>
      </c>
      <c r="B60" s="909"/>
      <c r="C60" s="801" t="s">
        <v>628</v>
      </c>
      <c r="D60" s="769">
        <v>35</v>
      </c>
      <c r="E60" s="770">
        <v>52</v>
      </c>
      <c r="F60" s="796">
        <v>14</v>
      </c>
      <c r="G60" s="772">
        <v>139</v>
      </c>
      <c r="H60" s="770">
        <v>24</v>
      </c>
      <c r="I60" s="771">
        <v>36</v>
      </c>
      <c r="J60" s="820" t="s">
        <v>627</v>
      </c>
      <c r="K60" s="774" t="s">
        <v>506</v>
      </c>
      <c r="L60" s="775" t="s">
        <v>507</v>
      </c>
      <c r="M60" s="767" t="s">
        <v>508</v>
      </c>
      <c r="N60" s="775" t="s">
        <v>509</v>
      </c>
      <c r="O60" s="767" t="s">
        <v>520</v>
      </c>
    </row>
    <row r="61" spans="1:15" s="748" customFormat="1" ht="27.75" customHeight="1">
      <c r="A61" s="767">
        <f t="shared" si="1"/>
        <v>50</v>
      </c>
      <c r="B61" s="909"/>
      <c r="C61" s="814" t="s">
        <v>629</v>
      </c>
      <c r="D61" s="815">
        <v>35</v>
      </c>
      <c r="E61" s="816">
        <v>50</v>
      </c>
      <c r="F61" s="817">
        <v>26</v>
      </c>
      <c r="G61" s="818">
        <v>139</v>
      </c>
      <c r="H61" s="816">
        <v>21</v>
      </c>
      <c r="I61" s="819">
        <v>11</v>
      </c>
      <c r="J61" s="820" t="s">
        <v>630</v>
      </c>
      <c r="K61" s="821" t="s">
        <v>513</v>
      </c>
      <c r="L61" s="822" t="s">
        <v>523</v>
      </c>
      <c r="M61" s="795" t="s">
        <v>507</v>
      </c>
      <c r="N61" s="822" t="s">
        <v>554</v>
      </c>
      <c r="O61" s="795" t="s">
        <v>510</v>
      </c>
    </row>
    <row r="62" spans="1:15" s="748" customFormat="1" ht="27.75" customHeight="1">
      <c r="A62" s="767">
        <f t="shared" si="1"/>
        <v>51</v>
      </c>
      <c r="B62" s="909"/>
      <c r="C62" s="768" t="s">
        <v>631</v>
      </c>
      <c r="D62" s="769">
        <v>35</v>
      </c>
      <c r="E62" s="770">
        <v>50</v>
      </c>
      <c r="F62" s="838" t="s">
        <v>576</v>
      </c>
      <c r="G62" s="772">
        <v>139</v>
      </c>
      <c r="H62" s="770">
        <v>23</v>
      </c>
      <c r="I62" s="771">
        <v>30</v>
      </c>
      <c r="J62" s="797" t="s">
        <v>632</v>
      </c>
      <c r="K62" s="774" t="s">
        <v>513</v>
      </c>
      <c r="L62" s="775" t="s">
        <v>514</v>
      </c>
      <c r="M62" s="767" t="s">
        <v>507</v>
      </c>
      <c r="N62" s="775" t="s">
        <v>509</v>
      </c>
      <c r="O62" s="767" t="s">
        <v>510</v>
      </c>
    </row>
    <row r="63" spans="1:15" s="748" customFormat="1" ht="27.75" customHeight="1" thickBot="1">
      <c r="A63" s="785">
        <f t="shared" si="1"/>
        <v>52</v>
      </c>
      <c r="B63" s="1114"/>
      <c r="C63" s="786" t="s">
        <v>633</v>
      </c>
      <c r="D63" s="787">
        <v>35</v>
      </c>
      <c r="E63" s="788">
        <v>50</v>
      </c>
      <c r="F63" s="789">
        <v>12</v>
      </c>
      <c r="G63" s="790">
        <v>139</v>
      </c>
      <c r="H63" s="788">
        <v>24</v>
      </c>
      <c r="I63" s="853" t="s">
        <v>538</v>
      </c>
      <c r="J63" s="792" t="s">
        <v>634</v>
      </c>
      <c r="K63" s="793" t="s">
        <v>506</v>
      </c>
      <c r="L63" s="794" t="s">
        <v>507</v>
      </c>
      <c r="M63" s="785" t="s">
        <v>508</v>
      </c>
      <c r="N63" s="794" t="s">
        <v>509</v>
      </c>
      <c r="O63" s="785" t="s">
        <v>510</v>
      </c>
    </row>
    <row r="64" spans="1:15" s="748" customFormat="1" ht="27.75" customHeight="1">
      <c r="A64" s="757">
        <f t="shared" si="1"/>
        <v>53</v>
      </c>
      <c r="B64" s="1122" t="s">
        <v>635</v>
      </c>
      <c r="C64" s="758" t="s">
        <v>636</v>
      </c>
      <c r="D64" s="759">
        <v>36</v>
      </c>
      <c r="E64" s="836" t="s">
        <v>552</v>
      </c>
      <c r="F64" s="761">
        <v>12</v>
      </c>
      <c r="G64" s="762">
        <v>139</v>
      </c>
      <c r="H64" s="760">
        <v>24</v>
      </c>
      <c r="I64" s="763">
        <v>47</v>
      </c>
      <c r="J64" s="764" t="s">
        <v>637</v>
      </c>
      <c r="K64" s="765" t="s">
        <v>506</v>
      </c>
      <c r="L64" s="766" t="s">
        <v>507</v>
      </c>
      <c r="M64" s="757" t="s">
        <v>508</v>
      </c>
      <c r="N64" s="766" t="s">
        <v>509</v>
      </c>
      <c r="O64" s="757" t="s">
        <v>520</v>
      </c>
    </row>
    <row r="65" spans="1:15" s="748" customFormat="1" ht="27.75" customHeight="1">
      <c r="A65" s="767">
        <f t="shared" si="1"/>
        <v>54</v>
      </c>
      <c r="B65" s="1123"/>
      <c r="C65" s="768" t="s">
        <v>638</v>
      </c>
      <c r="D65" s="769">
        <v>36</v>
      </c>
      <c r="E65" s="837" t="s">
        <v>589</v>
      </c>
      <c r="F65" s="796">
        <v>47</v>
      </c>
      <c r="G65" s="772">
        <v>139</v>
      </c>
      <c r="H65" s="770">
        <v>16</v>
      </c>
      <c r="I65" s="771">
        <v>19</v>
      </c>
      <c r="J65" s="797" t="s">
        <v>639</v>
      </c>
      <c r="K65" s="774" t="s">
        <v>506</v>
      </c>
      <c r="L65" s="775" t="s">
        <v>507</v>
      </c>
      <c r="M65" s="767" t="s">
        <v>508</v>
      </c>
      <c r="N65" s="775" t="s">
        <v>544</v>
      </c>
      <c r="O65" s="767" t="s">
        <v>520</v>
      </c>
    </row>
    <row r="66" spans="1:15" s="748" customFormat="1" ht="27.75" customHeight="1">
      <c r="A66" s="767">
        <f t="shared" si="1"/>
        <v>55</v>
      </c>
      <c r="B66" s="1123"/>
      <c r="C66" s="768" t="s">
        <v>640</v>
      </c>
      <c r="D66" s="769">
        <v>36</v>
      </c>
      <c r="E66" s="837" t="s">
        <v>589</v>
      </c>
      <c r="F66" s="796">
        <v>6</v>
      </c>
      <c r="G66" s="772">
        <v>139</v>
      </c>
      <c r="H66" s="770">
        <v>15</v>
      </c>
      <c r="I66" s="771">
        <v>28</v>
      </c>
      <c r="J66" s="797" t="s">
        <v>639</v>
      </c>
      <c r="K66" s="774" t="s">
        <v>506</v>
      </c>
      <c r="L66" s="775" t="s">
        <v>523</v>
      </c>
      <c r="M66" s="767" t="s">
        <v>508</v>
      </c>
      <c r="N66" s="775" t="s">
        <v>509</v>
      </c>
      <c r="O66" s="767" t="s">
        <v>520</v>
      </c>
    </row>
    <row r="67" spans="1:15" s="748" customFormat="1" ht="27.75" customHeight="1">
      <c r="A67" s="767">
        <f t="shared" si="1"/>
        <v>56</v>
      </c>
      <c r="B67" s="1123"/>
      <c r="C67" s="768" t="s">
        <v>641</v>
      </c>
      <c r="D67" s="769">
        <v>36</v>
      </c>
      <c r="E67" s="837" t="s">
        <v>538</v>
      </c>
      <c r="F67" s="796">
        <v>42</v>
      </c>
      <c r="G67" s="772">
        <v>139</v>
      </c>
      <c r="H67" s="770">
        <v>18</v>
      </c>
      <c r="I67" s="771">
        <v>40</v>
      </c>
      <c r="J67" s="797" t="s">
        <v>642</v>
      </c>
      <c r="K67" s="774" t="s">
        <v>506</v>
      </c>
      <c r="L67" s="775" t="s">
        <v>507</v>
      </c>
      <c r="M67" s="767" t="s">
        <v>508</v>
      </c>
      <c r="N67" s="775" t="s">
        <v>509</v>
      </c>
      <c r="O67" s="767" t="s">
        <v>510</v>
      </c>
    </row>
    <row r="68" spans="1:15" s="748" customFormat="1" ht="27.75" customHeight="1">
      <c r="A68" s="767">
        <f t="shared" si="1"/>
        <v>57</v>
      </c>
      <c r="B68" s="1123"/>
      <c r="C68" s="768" t="s">
        <v>643</v>
      </c>
      <c r="D68" s="769">
        <v>36</v>
      </c>
      <c r="E68" s="837" t="s">
        <v>538</v>
      </c>
      <c r="F68" s="796">
        <v>28</v>
      </c>
      <c r="G68" s="772">
        <v>139</v>
      </c>
      <c r="H68" s="770">
        <v>16</v>
      </c>
      <c r="I68" s="771">
        <v>10</v>
      </c>
      <c r="J68" s="797" t="s">
        <v>644</v>
      </c>
      <c r="K68" s="774" t="s">
        <v>513</v>
      </c>
      <c r="L68" s="775" t="s">
        <v>523</v>
      </c>
      <c r="M68" s="767" t="s">
        <v>508</v>
      </c>
      <c r="N68" s="775" t="s">
        <v>554</v>
      </c>
      <c r="O68" s="767" t="s">
        <v>520</v>
      </c>
    </row>
    <row r="69" spans="1:15" s="748" customFormat="1" ht="27.75" customHeight="1">
      <c r="A69" s="767">
        <f t="shared" si="1"/>
        <v>58</v>
      </c>
      <c r="B69" s="1123"/>
      <c r="C69" s="768" t="s">
        <v>645</v>
      </c>
      <c r="D69" s="769">
        <v>36</v>
      </c>
      <c r="E69" s="837" t="s">
        <v>585</v>
      </c>
      <c r="F69" s="796">
        <v>53</v>
      </c>
      <c r="G69" s="772">
        <v>139</v>
      </c>
      <c r="H69" s="770">
        <v>21</v>
      </c>
      <c r="I69" s="771">
        <v>40</v>
      </c>
      <c r="J69" s="797" t="s">
        <v>646</v>
      </c>
      <c r="K69" s="774" t="s">
        <v>513</v>
      </c>
      <c r="L69" s="775" t="s">
        <v>507</v>
      </c>
      <c r="M69" s="767" t="s">
        <v>508</v>
      </c>
      <c r="N69" s="775" t="s">
        <v>554</v>
      </c>
      <c r="O69" s="767" t="s">
        <v>520</v>
      </c>
    </row>
    <row r="70" spans="1:15" s="748" customFormat="1" ht="27.75" customHeight="1">
      <c r="A70" s="767">
        <f t="shared" si="1"/>
        <v>59</v>
      </c>
      <c r="B70" s="1123"/>
      <c r="C70" s="768" t="s">
        <v>647</v>
      </c>
      <c r="D70" s="769">
        <v>36</v>
      </c>
      <c r="E70" s="837" t="s">
        <v>552</v>
      </c>
      <c r="F70" s="796">
        <v>24</v>
      </c>
      <c r="G70" s="772">
        <v>139</v>
      </c>
      <c r="H70" s="770">
        <v>28</v>
      </c>
      <c r="I70" s="799" t="s">
        <v>577</v>
      </c>
      <c r="J70" s="768" t="s">
        <v>648</v>
      </c>
      <c r="K70" s="774" t="s">
        <v>549</v>
      </c>
      <c r="L70" s="775" t="s">
        <v>507</v>
      </c>
      <c r="M70" s="767" t="s">
        <v>508</v>
      </c>
      <c r="N70" s="775" t="s">
        <v>509</v>
      </c>
      <c r="O70" s="767" t="s">
        <v>520</v>
      </c>
    </row>
    <row r="71" spans="1:15" s="748" customFormat="1" ht="27.75" customHeight="1">
      <c r="A71" s="767">
        <f t="shared" si="1"/>
        <v>60</v>
      </c>
      <c r="B71" s="1123"/>
      <c r="C71" s="768" t="s">
        <v>649</v>
      </c>
      <c r="D71" s="769">
        <v>36</v>
      </c>
      <c r="E71" s="837" t="s">
        <v>538</v>
      </c>
      <c r="F71" s="796">
        <v>54</v>
      </c>
      <c r="G71" s="772">
        <v>139</v>
      </c>
      <c r="H71" s="770">
        <v>19</v>
      </c>
      <c r="I71" s="799" t="s">
        <v>576</v>
      </c>
      <c r="J71" s="797" t="s">
        <v>650</v>
      </c>
      <c r="K71" s="774" t="s">
        <v>506</v>
      </c>
      <c r="L71" s="775" t="s">
        <v>523</v>
      </c>
      <c r="M71" s="767" t="s">
        <v>508</v>
      </c>
      <c r="N71" s="775" t="s">
        <v>509</v>
      </c>
      <c r="O71" s="767" t="s">
        <v>510</v>
      </c>
    </row>
    <row r="72" spans="1:15" s="748" customFormat="1" ht="27.75" customHeight="1">
      <c r="A72" s="767">
        <f t="shared" si="1"/>
        <v>61</v>
      </c>
      <c r="B72" s="1123"/>
      <c r="C72" s="768" t="s">
        <v>651</v>
      </c>
      <c r="D72" s="769">
        <v>36</v>
      </c>
      <c r="E72" s="837" t="s">
        <v>576</v>
      </c>
      <c r="F72" s="796">
        <v>36</v>
      </c>
      <c r="G72" s="772">
        <v>139</v>
      </c>
      <c r="H72" s="770">
        <v>19</v>
      </c>
      <c r="I72" s="771">
        <v>10</v>
      </c>
      <c r="J72" s="797" t="s">
        <v>650</v>
      </c>
      <c r="K72" s="774" t="s">
        <v>513</v>
      </c>
      <c r="L72" s="775" t="s">
        <v>523</v>
      </c>
      <c r="M72" s="767" t="s">
        <v>508</v>
      </c>
      <c r="N72" s="775" t="s">
        <v>554</v>
      </c>
      <c r="O72" s="767" t="s">
        <v>510</v>
      </c>
    </row>
    <row r="73" spans="1:15" s="748" customFormat="1" ht="27.75" customHeight="1">
      <c r="A73" s="767">
        <f t="shared" si="1"/>
        <v>62</v>
      </c>
      <c r="B73" s="1123"/>
      <c r="C73" s="768" t="s">
        <v>652</v>
      </c>
      <c r="D73" s="769">
        <v>36</v>
      </c>
      <c r="E73" s="837" t="s">
        <v>589</v>
      </c>
      <c r="F73" s="796">
        <v>53</v>
      </c>
      <c r="G73" s="772">
        <v>139</v>
      </c>
      <c r="H73" s="770">
        <v>18</v>
      </c>
      <c r="I73" s="771">
        <v>41</v>
      </c>
      <c r="J73" s="797" t="s">
        <v>653</v>
      </c>
      <c r="K73" s="774" t="s">
        <v>513</v>
      </c>
      <c r="L73" s="775" t="s">
        <v>523</v>
      </c>
      <c r="M73" s="767" t="s">
        <v>654</v>
      </c>
      <c r="N73" s="775" t="s">
        <v>509</v>
      </c>
      <c r="O73" s="767" t="s">
        <v>510</v>
      </c>
    </row>
    <row r="74" spans="1:15" s="748" customFormat="1" ht="27.75" customHeight="1">
      <c r="A74" s="767">
        <f t="shared" si="1"/>
        <v>63</v>
      </c>
      <c r="B74" s="1123"/>
      <c r="C74" s="776" t="s">
        <v>653</v>
      </c>
      <c r="D74" s="823">
        <v>36</v>
      </c>
      <c r="E74" s="824" t="s">
        <v>552</v>
      </c>
      <c r="F74" s="779">
        <v>24</v>
      </c>
      <c r="G74" s="777">
        <v>139</v>
      </c>
      <c r="H74" s="778">
        <v>19</v>
      </c>
      <c r="I74" s="780">
        <v>17</v>
      </c>
      <c r="J74" s="797" t="s">
        <v>650</v>
      </c>
      <c r="K74" s="782" t="s">
        <v>506</v>
      </c>
      <c r="L74" s="783" t="s">
        <v>507</v>
      </c>
      <c r="M74" s="784" t="s">
        <v>508</v>
      </c>
      <c r="N74" s="783" t="s">
        <v>544</v>
      </c>
      <c r="O74" s="784" t="s">
        <v>520</v>
      </c>
    </row>
    <row r="75" spans="1:15" s="748" customFormat="1" ht="27.75" customHeight="1">
      <c r="A75" s="767">
        <v>64</v>
      </c>
      <c r="B75" s="1123"/>
      <c r="C75" s="776" t="s">
        <v>655</v>
      </c>
      <c r="D75" s="823">
        <v>36</v>
      </c>
      <c r="E75" s="824">
        <v>0</v>
      </c>
      <c r="F75" s="779">
        <v>3</v>
      </c>
      <c r="G75" s="777">
        <v>139</v>
      </c>
      <c r="H75" s="778">
        <v>13</v>
      </c>
      <c r="I75" s="780">
        <v>55</v>
      </c>
      <c r="J75" s="825" t="s">
        <v>644</v>
      </c>
      <c r="K75" s="782" t="s">
        <v>513</v>
      </c>
      <c r="L75" s="783" t="s">
        <v>523</v>
      </c>
      <c r="M75" s="784" t="s">
        <v>508</v>
      </c>
      <c r="N75" s="854" t="s">
        <v>544</v>
      </c>
      <c r="O75" s="855" t="s">
        <v>520</v>
      </c>
    </row>
    <row r="76" spans="1:15" s="748" customFormat="1" ht="27.75" customHeight="1" thickBot="1">
      <c r="A76" s="785">
        <v>65</v>
      </c>
      <c r="B76" s="1123"/>
      <c r="C76" s="786" t="s">
        <v>656</v>
      </c>
      <c r="D76" s="787">
        <v>36</v>
      </c>
      <c r="E76" s="856">
        <v>2</v>
      </c>
      <c r="F76" s="789">
        <v>54</v>
      </c>
      <c r="G76" s="790">
        <v>139</v>
      </c>
      <c r="H76" s="788">
        <v>28</v>
      </c>
      <c r="I76" s="791">
        <v>37</v>
      </c>
      <c r="J76" s="792" t="s">
        <v>657</v>
      </c>
      <c r="K76" s="793" t="s">
        <v>549</v>
      </c>
      <c r="L76" s="794" t="s">
        <v>507</v>
      </c>
      <c r="M76" s="785" t="s">
        <v>508</v>
      </c>
      <c r="N76" s="794" t="s">
        <v>544</v>
      </c>
      <c r="O76" s="785" t="s">
        <v>520</v>
      </c>
    </row>
    <row r="77" spans="1:15" s="748" customFormat="1" ht="27.75" customHeight="1">
      <c r="A77" s="795">
        <v>66</v>
      </c>
      <c r="B77" s="1125" t="s">
        <v>658</v>
      </c>
      <c r="C77" s="758" t="s">
        <v>659</v>
      </c>
      <c r="D77" s="759">
        <v>35</v>
      </c>
      <c r="E77" s="760">
        <v>47</v>
      </c>
      <c r="F77" s="761">
        <v>30</v>
      </c>
      <c r="G77" s="762">
        <v>139</v>
      </c>
      <c r="H77" s="760">
        <v>35</v>
      </c>
      <c r="I77" s="763">
        <v>42</v>
      </c>
      <c r="J77" s="764" t="s">
        <v>660</v>
      </c>
      <c r="K77" s="765" t="s">
        <v>661</v>
      </c>
      <c r="L77" s="766" t="s">
        <v>523</v>
      </c>
      <c r="M77" s="757" t="s">
        <v>508</v>
      </c>
      <c r="N77" s="766" t="s">
        <v>509</v>
      </c>
      <c r="O77" s="757" t="s">
        <v>520</v>
      </c>
    </row>
    <row r="78" spans="1:15" s="748" customFormat="1" ht="27.75" customHeight="1">
      <c r="A78" s="767">
        <v>67</v>
      </c>
      <c r="B78" s="1126"/>
      <c r="C78" s="768" t="s">
        <v>662</v>
      </c>
      <c r="D78" s="769">
        <v>35</v>
      </c>
      <c r="E78" s="770">
        <v>48</v>
      </c>
      <c r="F78" s="796">
        <v>55</v>
      </c>
      <c r="G78" s="772">
        <v>139</v>
      </c>
      <c r="H78" s="770">
        <v>35</v>
      </c>
      <c r="I78" s="771">
        <v>39</v>
      </c>
      <c r="J78" s="797" t="s">
        <v>663</v>
      </c>
      <c r="K78" s="767" t="s">
        <v>664</v>
      </c>
      <c r="L78" s="775" t="s">
        <v>507</v>
      </c>
      <c r="M78" s="767" t="s">
        <v>508</v>
      </c>
      <c r="N78" s="775" t="s">
        <v>509</v>
      </c>
      <c r="O78" s="767" t="s">
        <v>510</v>
      </c>
    </row>
    <row r="79" spans="1:15" s="748" customFormat="1" ht="27.75" customHeight="1">
      <c r="A79" s="767">
        <v>68</v>
      </c>
      <c r="B79" s="1126"/>
      <c r="C79" s="800" t="s">
        <v>665</v>
      </c>
      <c r="D79" s="769">
        <v>35</v>
      </c>
      <c r="E79" s="770">
        <v>50</v>
      </c>
      <c r="F79" s="796">
        <v>52</v>
      </c>
      <c r="G79" s="772">
        <v>139</v>
      </c>
      <c r="H79" s="770">
        <v>35</v>
      </c>
      <c r="I79" s="771">
        <v>45</v>
      </c>
      <c r="J79" s="797" t="s">
        <v>666</v>
      </c>
      <c r="K79" s="774" t="s">
        <v>549</v>
      </c>
      <c r="L79" s="775" t="s">
        <v>507</v>
      </c>
      <c r="M79" s="767" t="s">
        <v>507</v>
      </c>
      <c r="N79" s="775" t="s">
        <v>563</v>
      </c>
      <c r="O79" s="767" t="s">
        <v>520</v>
      </c>
    </row>
    <row r="80" spans="1:15" s="748" customFormat="1" ht="27.75" customHeight="1">
      <c r="A80" s="767">
        <v>69</v>
      </c>
      <c r="B80" s="1126"/>
      <c r="C80" s="768" t="s">
        <v>667</v>
      </c>
      <c r="D80" s="769">
        <v>35</v>
      </c>
      <c r="E80" s="770">
        <v>46</v>
      </c>
      <c r="F80" s="796">
        <v>46</v>
      </c>
      <c r="G80" s="772">
        <v>139</v>
      </c>
      <c r="H80" s="770">
        <v>35</v>
      </c>
      <c r="I80" s="771">
        <v>24</v>
      </c>
      <c r="J80" s="797" t="s">
        <v>668</v>
      </c>
      <c r="K80" s="774" t="s">
        <v>527</v>
      </c>
      <c r="L80" s="775" t="s">
        <v>669</v>
      </c>
      <c r="M80" s="767" t="s">
        <v>508</v>
      </c>
      <c r="N80" s="775" t="s">
        <v>509</v>
      </c>
      <c r="O80" s="767" t="s">
        <v>520</v>
      </c>
    </row>
    <row r="81" spans="1:15" s="748" customFormat="1" ht="27.75" customHeight="1">
      <c r="A81" s="767">
        <v>70</v>
      </c>
      <c r="B81" s="1126"/>
      <c r="C81" s="768" t="s">
        <v>670</v>
      </c>
      <c r="D81" s="769">
        <v>35</v>
      </c>
      <c r="E81" s="770">
        <v>47</v>
      </c>
      <c r="F81" s="838" t="s">
        <v>614</v>
      </c>
      <c r="G81" s="772">
        <v>139</v>
      </c>
      <c r="H81" s="770">
        <v>33</v>
      </c>
      <c r="I81" s="799" t="s">
        <v>538</v>
      </c>
      <c r="J81" s="797" t="s">
        <v>671</v>
      </c>
      <c r="K81" s="774" t="s">
        <v>506</v>
      </c>
      <c r="L81" s="775" t="s">
        <v>507</v>
      </c>
      <c r="M81" s="767" t="s">
        <v>508</v>
      </c>
      <c r="N81" s="775" t="s">
        <v>509</v>
      </c>
      <c r="O81" s="767" t="s">
        <v>520</v>
      </c>
    </row>
    <row r="82" spans="1:15" s="748" customFormat="1" ht="27.75" customHeight="1">
      <c r="A82" s="767">
        <v>71</v>
      </c>
      <c r="B82" s="1126"/>
      <c r="C82" s="768" t="s">
        <v>672</v>
      </c>
      <c r="D82" s="769">
        <v>35</v>
      </c>
      <c r="E82" s="770">
        <v>48</v>
      </c>
      <c r="F82" s="838" t="s">
        <v>577</v>
      </c>
      <c r="G82" s="772">
        <v>139</v>
      </c>
      <c r="H82" s="770">
        <v>38</v>
      </c>
      <c r="I82" s="771">
        <v>12</v>
      </c>
      <c r="J82" s="797" t="s">
        <v>673</v>
      </c>
      <c r="K82" s="774" t="s">
        <v>674</v>
      </c>
      <c r="L82" s="775" t="s">
        <v>523</v>
      </c>
      <c r="M82" s="767" t="s">
        <v>508</v>
      </c>
      <c r="N82" s="775" t="s">
        <v>554</v>
      </c>
      <c r="O82" s="767" t="s">
        <v>520</v>
      </c>
    </row>
    <row r="83" spans="1:15" s="748" customFormat="1" ht="27.75" customHeight="1" thickBot="1">
      <c r="A83" s="784">
        <f t="shared" si="1"/>
        <v>72</v>
      </c>
      <c r="B83" s="1127"/>
      <c r="C83" s="786" t="s">
        <v>675</v>
      </c>
      <c r="D83" s="787">
        <v>35</v>
      </c>
      <c r="E83" s="788">
        <v>46</v>
      </c>
      <c r="F83" s="789">
        <v>24</v>
      </c>
      <c r="G83" s="790">
        <v>139</v>
      </c>
      <c r="H83" s="788">
        <v>36</v>
      </c>
      <c r="I83" s="791">
        <v>54</v>
      </c>
      <c r="J83" s="792" t="s">
        <v>676</v>
      </c>
      <c r="K83" s="793" t="s">
        <v>513</v>
      </c>
      <c r="L83" s="794" t="s">
        <v>523</v>
      </c>
      <c r="M83" s="785" t="s">
        <v>508</v>
      </c>
      <c r="N83" s="794" t="s">
        <v>544</v>
      </c>
      <c r="O83" s="785" t="s">
        <v>510</v>
      </c>
    </row>
    <row r="84" spans="1:15" ht="27.75" customHeight="1">
      <c r="A84" s="757">
        <f t="shared" si="1"/>
        <v>73</v>
      </c>
      <c r="B84" s="1122" t="s">
        <v>677</v>
      </c>
      <c r="C84" s="758" t="s">
        <v>678</v>
      </c>
      <c r="D84" s="759">
        <v>35</v>
      </c>
      <c r="E84" s="760">
        <v>58</v>
      </c>
      <c r="F84" s="761">
        <v>43</v>
      </c>
      <c r="G84" s="762">
        <v>139</v>
      </c>
      <c r="H84" s="760">
        <v>24</v>
      </c>
      <c r="I84" s="763">
        <v>47</v>
      </c>
      <c r="J84" s="764" t="s">
        <v>460</v>
      </c>
      <c r="K84" s="765" t="s">
        <v>506</v>
      </c>
      <c r="L84" s="766" t="s">
        <v>523</v>
      </c>
      <c r="M84" s="757" t="s">
        <v>508</v>
      </c>
      <c r="N84" s="766" t="s">
        <v>509</v>
      </c>
      <c r="O84" s="757" t="s">
        <v>510</v>
      </c>
    </row>
    <row r="85" spans="1:15" ht="27.75" customHeight="1" thickBot="1">
      <c r="A85" s="785">
        <f t="shared" si="1"/>
        <v>74</v>
      </c>
      <c r="B85" s="1114"/>
      <c r="C85" s="786" t="s">
        <v>679</v>
      </c>
      <c r="D85" s="787">
        <v>35</v>
      </c>
      <c r="E85" s="788">
        <v>55</v>
      </c>
      <c r="F85" s="789">
        <v>14</v>
      </c>
      <c r="G85" s="790">
        <v>139</v>
      </c>
      <c r="H85" s="788">
        <v>23</v>
      </c>
      <c r="I85" s="791">
        <v>55</v>
      </c>
      <c r="J85" s="792" t="s">
        <v>680</v>
      </c>
      <c r="K85" s="793" t="s">
        <v>513</v>
      </c>
      <c r="L85" s="794" t="s">
        <v>523</v>
      </c>
      <c r="M85" s="785" t="s">
        <v>507</v>
      </c>
      <c r="N85" s="794" t="s">
        <v>509</v>
      </c>
      <c r="O85" s="785" t="s">
        <v>520</v>
      </c>
    </row>
    <row r="86" spans="1:15" ht="27.75" customHeight="1">
      <c r="A86" s="658"/>
      <c r="B86" s="701"/>
      <c r="C86" s="857"/>
      <c r="D86" s="668"/>
      <c r="E86" s="668"/>
      <c r="F86" s="668"/>
      <c r="G86" s="668"/>
      <c r="H86" s="668"/>
      <c r="I86" s="668"/>
      <c r="J86" s="857"/>
      <c r="K86" s="858"/>
      <c r="L86" s="658"/>
      <c r="M86" s="658"/>
      <c r="N86" s="658"/>
      <c r="O86" s="658"/>
    </row>
    <row r="87" spans="1:15" ht="26.25" customHeight="1"/>
    <row r="88" spans="1:15" ht="26.25" customHeight="1">
      <c r="A88" s="1119" t="s">
        <v>681</v>
      </c>
      <c r="B88" s="1119"/>
      <c r="C88" s="1119"/>
      <c r="D88" s="1119"/>
      <c r="E88" s="1119"/>
      <c r="F88" s="1119"/>
      <c r="G88" s="1119"/>
      <c r="H88" s="1119"/>
      <c r="I88" s="1119"/>
      <c r="J88" s="1119"/>
      <c r="K88" s="1120"/>
      <c r="L88" s="1120"/>
      <c r="M88" s="1120"/>
      <c r="N88" s="1120"/>
      <c r="O88" s="1120"/>
    </row>
    <row r="89" spans="1:15" s="748" customFormat="1" ht="26.25" customHeight="1" thickBot="1">
      <c r="B89" s="749"/>
      <c r="C89" s="750"/>
      <c r="D89" s="751"/>
      <c r="E89" s="751"/>
      <c r="F89" s="751"/>
      <c r="G89" s="751"/>
      <c r="H89" s="751"/>
      <c r="I89" s="751"/>
      <c r="J89" s="750"/>
      <c r="K89" s="752"/>
      <c r="L89" s="1121"/>
      <c r="M89" s="1121"/>
      <c r="N89" s="1121"/>
      <c r="O89" s="1121"/>
    </row>
    <row r="90" spans="1:15" s="658" customFormat="1" ht="27" customHeight="1">
      <c r="A90" s="1104" t="s">
        <v>489</v>
      </c>
      <c r="B90" s="1107" t="s">
        <v>490</v>
      </c>
      <c r="C90" s="1104" t="s">
        <v>491</v>
      </c>
      <c r="D90" s="1108" t="s">
        <v>492</v>
      </c>
      <c r="E90" s="1109"/>
      <c r="F90" s="1109"/>
      <c r="G90" s="1110" t="s">
        <v>493</v>
      </c>
      <c r="H90" s="1109"/>
      <c r="I90" s="1111"/>
      <c r="J90" s="1112" t="s">
        <v>494</v>
      </c>
      <c r="K90" s="1102" t="s">
        <v>495</v>
      </c>
      <c r="L90" s="1104" t="s">
        <v>496</v>
      </c>
      <c r="M90" s="1104" t="s">
        <v>497</v>
      </c>
      <c r="N90" s="1104" t="s">
        <v>498</v>
      </c>
      <c r="O90" s="1104" t="s">
        <v>499</v>
      </c>
    </row>
    <row r="91" spans="1:15" s="658" customFormat="1" ht="15" customHeight="1" thickBot="1">
      <c r="A91" s="1106"/>
      <c r="B91" s="1105"/>
      <c r="C91" s="1106"/>
      <c r="D91" s="753" t="s">
        <v>500</v>
      </c>
      <c r="E91" s="754" t="s">
        <v>501</v>
      </c>
      <c r="F91" s="755" t="s">
        <v>502</v>
      </c>
      <c r="G91" s="756" t="s">
        <v>500</v>
      </c>
      <c r="H91" s="754" t="s">
        <v>501</v>
      </c>
      <c r="I91" s="755" t="s">
        <v>502</v>
      </c>
      <c r="J91" s="1105"/>
      <c r="K91" s="1103"/>
      <c r="L91" s="1105"/>
      <c r="M91" s="1106"/>
      <c r="N91" s="1106"/>
      <c r="O91" s="1105"/>
    </row>
    <row r="92" spans="1:15" s="748" customFormat="1" ht="27.75" customHeight="1">
      <c r="A92" s="757">
        <v>75</v>
      </c>
      <c r="B92" s="1122" t="s">
        <v>682</v>
      </c>
      <c r="C92" s="758" t="s">
        <v>683</v>
      </c>
      <c r="D92" s="759">
        <v>35</v>
      </c>
      <c r="E92" s="760">
        <v>52</v>
      </c>
      <c r="F92" s="761">
        <v>25</v>
      </c>
      <c r="G92" s="762">
        <v>139</v>
      </c>
      <c r="H92" s="760">
        <v>32</v>
      </c>
      <c r="I92" s="763">
        <v>41</v>
      </c>
      <c r="J92" s="764" t="s">
        <v>684</v>
      </c>
      <c r="K92" s="765" t="s">
        <v>513</v>
      </c>
      <c r="L92" s="766" t="s">
        <v>523</v>
      </c>
      <c r="M92" s="757" t="s">
        <v>508</v>
      </c>
      <c r="N92" s="766" t="s">
        <v>509</v>
      </c>
      <c r="O92" s="757" t="s">
        <v>520</v>
      </c>
    </row>
    <row r="93" spans="1:15" s="748" customFormat="1" ht="27.75" customHeight="1">
      <c r="A93" s="767">
        <f>A92+1</f>
        <v>76</v>
      </c>
      <c r="B93" s="1123"/>
      <c r="C93" s="768" t="s">
        <v>685</v>
      </c>
      <c r="D93" s="769">
        <v>35</v>
      </c>
      <c r="E93" s="770">
        <v>51</v>
      </c>
      <c r="F93" s="796">
        <v>54</v>
      </c>
      <c r="G93" s="772">
        <v>139</v>
      </c>
      <c r="H93" s="770">
        <v>33</v>
      </c>
      <c r="I93" s="771">
        <v>43</v>
      </c>
      <c r="J93" s="797" t="s">
        <v>685</v>
      </c>
      <c r="K93" s="774" t="s">
        <v>513</v>
      </c>
      <c r="L93" s="775" t="s">
        <v>523</v>
      </c>
      <c r="M93" s="767" t="s">
        <v>508</v>
      </c>
      <c r="N93" s="775" t="s">
        <v>509</v>
      </c>
      <c r="O93" s="767" t="s">
        <v>510</v>
      </c>
    </row>
    <row r="94" spans="1:15" s="748" customFormat="1" ht="27.75" customHeight="1">
      <c r="A94" s="767">
        <f t="shared" ref="A94:A127" si="2">A93+1</f>
        <v>77</v>
      </c>
      <c r="B94" s="1123"/>
      <c r="C94" s="768" t="s">
        <v>686</v>
      </c>
      <c r="D94" s="769">
        <v>35</v>
      </c>
      <c r="E94" s="770">
        <v>51</v>
      </c>
      <c r="F94" s="796">
        <v>24</v>
      </c>
      <c r="G94" s="772">
        <v>139</v>
      </c>
      <c r="H94" s="770">
        <v>34</v>
      </c>
      <c r="I94" s="771">
        <v>56</v>
      </c>
      <c r="J94" s="797" t="s">
        <v>687</v>
      </c>
      <c r="K94" s="774" t="s">
        <v>506</v>
      </c>
      <c r="L94" s="775" t="s">
        <v>507</v>
      </c>
      <c r="M94" s="767" t="s">
        <v>508</v>
      </c>
      <c r="N94" s="775" t="s">
        <v>554</v>
      </c>
      <c r="O94" s="767" t="s">
        <v>520</v>
      </c>
    </row>
    <row r="95" spans="1:15" s="748" customFormat="1" ht="27.75" customHeight="1">
      <c r="A95" s="767">
        <f t="shared" si="2"/>
        <v>78</v>
      </c>
      <c r="B95" s="1123"/>
      <c r="C95" s="768" t="s">
        <v>688</v>
      </c>
      <c r="D95" s="769">
        <v>35</v>
      </c>
      <c r="E95" s="770">
        <v>50</v>
      </c>
      <c r="F95" s="796">
        <v>58</v>
      </c>
      <c r="G95" s="772">
        <v>139</v>
      </c>
      <c r="H95" s="770">
        <v>30</v>
      </c>
      <c r="I95" s="771">
        <v>43</v>
      </c>
      <c r="J95" s="797" t="s">
        <v>689</v>
      </c>
      <c r="K95" s="774" t="s">
        <v>513</v>
      </c>
      <c r="L95" s="775" t="s">
        <v>523</v>
      </c>
      <c r="M95" s="767" t="s">
        <v>508</v>
      </c>
      <c r="N95" s="775" t="s">
        <v>509</v>
      </c>
      <c r="O95" s="767" t="s">
        <v>510</v>
      </c>
    </row>
    <row r="96" spans="1:15" s="748" customFormat="1" ht="27.75" customHeight="1">
      <c r="A96" s="784">
        <f t="shared" si="2"/>
        <v>79</v>
      </c>
      <c r="B96" s="1123"/>
      <c r="C96" s="776" t="s">
        <v>690</v>
      </c>
      <c r="D96" s="823">
        <v>35</v>
      </c>
      <c r="E96" s="778">
        <v>51</v>
      </c>
      <c r="F96" s="779">
        <v>30</v>
      </c>
      <c r="G96" s="777">
        <v>139</v>
      </c>
      <c r="H96" s="778">
        <v>33</v>
      </c>
      <c r="I96" s="859" t="s">
        <v>570</v>
      </c>
      <c r="J96" s="825" t="s">
        <v>691</v>
      </c>
      <c r="K96" s="782" t="s">
        <v>692</v>
      </c>
      <c r="L96" s="783" t="s">
        <v>507</v>
      </c>
      <c r="M96" s="784" t="s">
        <v>508</v>
      </c>
      <c r="N96" s="783" t="s">
        <v>554</v>
      </c>
      <c r="O96" s="784" t="s">
        <v>520</v>
      </c>
    </row>
    <row r="97" spans="1:15" s="748" customFormat="1" ht="27.75" customHeight="1" thickBot="1">
      <c r="A97" s="785">
        <v>80</v>
      </c>
      <c r="B97" s="1124"/>
      <c r="C97" s="786" t="s">
        <v>693</v>
      </c>
      <c r="D97" s="787">
        <v>35</v>
      </c>
      <c r="E97" s="788">
        <v>49</v>
      </c>
      <c r="F97" s="789">
        <v>39</v>
      </c>
      <c r="G97" s="790">
        <v>139</v>
      </c>
      <c r="H97" s="788">
        <v>31</v>
      </c>
      <c r="I97" s="853">
        <v>39</v>
      </c>
      <c r="J97" s="792" t="s">
        <v>694</v>
      </c>
      <c r="K97" s="793" t="s">
        <v>506</v>
      </c>
      <c r="L97" s="794" t="s">
        <v>507</v>
      </c>
      <c r="M97" s="785" t="s">
        <v>507</v>
      </c>
      <c r="N97" s="783" t="s">
        <v>509</v>
      </c>
      <c r="O97" s="860" t="s">
        <v>520</v>
      </c>
    </row>
    <row r="98" spans="1:15" s="748" customFormat="1" ht="27.75" customHeight="1">
      <c r="A98" s="795">
        <v>81</v>
      </c>
      <c r="B98" s="1122" t="s">
        <v>695</v>
      </c>
      <c r="C98" s="851" t="s">
        <v>696</v>
      </c>
      <c r="D98" s="815">
        <v>35</v>
      </c>
      <c r="E98" s="816">
        <v>56</v>
      </c>
      <c r="F98" s="817">
        <v>23</v>
      </c>
      <c r="G98" s="818">
        <v>139</v>
      </c>
      <c r="H98" s="816">
        <v>18</v>
      </c>
      <c r="I98" s="819">
        <v>44</v>
      </c>
      <c r="J98" s="814" t="s">
        <v>697</v>
      </c>
      <c r="K98" s="821" t="s">
        <v>513</v>
      </c>
      <c r="L98" s="822" t="s">
        <v>523</v>
      </c>
      <c r="M98" s="795" t="s">
        <v>508</v>
      </c>
      <c r="N98" s="757" t="s">
        <v>509</v>
      </c>
      <c r="O98" s="795" t="s">
        <v>520</v>
      </c>
    </row>
    <row r="99" spans="1:15" s="748" customFormat="1" ht="27.75" customHeight="1">
      <c r="A99" s="767">
        <f t="shared" si="2"/>
        <v>82</v>
      </c>
      <c r="B99" s="1123"/>
      <c r="C99" s="798" t="s">
        <v>698</v>
      </c>
      <c r="D99" s="769">
        <v>35</v>
      </c>
      <c r="E99" s="770">
        <v>59</v>
      </c>
      <c r="F99" s="838" t="s">
        <v>699</v>
      </c>
      <c r="G99" s="772">
        <v>139</v>
      </c>
      <c r="H99" s="770">
        <v>20</v>
      </c>
      <c r="I99" s="771">
        <v>10</v>
      </c>
      <c r="J99" s="797" t="s">
        <v>700</v>
      </c>
      <c r="K99" s="774" t="s">
        <v>513</v>
      </c>
      <c r="L99" s="775" t="s">
        <v>523</v>
      </c>
      <c r="M99" s="767" t="s">
        <v>507</v>
      </c>
      <c r="N99" s="775" t="s">
        <v>554</v>
      </c>
      <c r="O99" s="767" t="s">
        <v>510</v>
      </c>
    </row>
    <row r="100" spans="1:15" s="748" customFormat="1" ht="27.75" customHeight="1">
      <c r="A100" s="767">
        <f t="shared" si="2"/>
        <v>83</v>
      </c>
      <c r="B100" s="1123"/>
      <c r="C100" s="768" t="s">
        <v>701</v>
      </c>
      <c r="D100" s="769">
        <v>35</v>
      </c>
      <c r="E100" s="770">
        <v>57</v>
      </c>
      <c r="F100" s="796">
        <v>11</v>
      </c>
      <c r="G100" s="772">
        <v>139</v>
      </c>
      <c r="H100" s="770">
        <v>18</v>
      </c>
      <c r="I100" s="771">
        <v>54</v>
      </c>
      <c r="J100" s="797" t="s">
        <v>702</v>
      </c>
      <c r="K100" s="774" t="s">
        <v>513</v>
      </c>
      <c r="L100" s="775" t="s">
        <v>523</v>
      </c>
      <c r="M100" s="767" t="s">
        <v>508</v>
      </c>
      <c r="N100" s="775" t="s">
        <v>509</v>
      </c>
      <c r="O100" s="767" t="s">
        <v>510</v>
      </c>
    </row>
    <row r="101" spans="1:15" s="748" customFormat="1" ht="27.75" customHeight="1">
      <c r="A101" s="767">
        <f t="shared" si="2"/>
        <v>84</v>
      </c>
      <c r="B101" s="1123"/>
      <c r="C101" s="768" t="s">
        <v>703</v>
      </c>
      <c r="D101" s="772">
        <v>35</v>
      </c>
      <c r="E101" s="770">
        <v>56</v>
      </c>
      <c r="F101" s="796">
        <v>50</v>
      </c>
      <c r="G101" s="772">
        <v>139</v>
      </c>
      <c r="H101" s="770">
        <v>17</v>
      </c>
      <c r="I101" s="771">
        <v>44</v>
      </c>
      <c r="J101" s="797" t="s">
        <v>704</v>
      </c>
      <c r="K101" s="774" t="s">
        <v>506</v>
      </c>
      <c r="L101" s="775" t="s">
        <v>507</v>
      </c>
      <c r="M101" s="767" t="s">
        <v>507</v>
      </c>
      <c r="N101" s="775" t="s">
        <v>554</v>
      </c>
      <c r="O101" s="767" t="s">
        <v>510</v>
      </c>
    </row>
    <row r="102" spans="1:15" s="748" customFormat="1" ht="27.75" customHeight="1" thickBot="1">
      <c r="A102" s="785">
        <f t="shared" si="2"/>
        <v>85</v>
      </c>
      <c r="B102" s="1124"/>
      <c r="C102" s="786" t="s">
        <v>705</v>
      </c>
      <c r="D102" s="787">
        <v>35</v>
      </c>
      <c r="E102" s="788">
        <v>57</v>
      </c>
      <c r="F102" s="791">
        <v>24</v>
      </c>
      <c r="G102" s="790">
        <v>139</v>
      </c>
      <c r="H102" s="788">
        <v>18</v>
      </c>
      <c r="I102" s="791">
        <v>30</v>
      </c>
      <c r="J102" s="786" t="s">
        <v>706</v>
      </c>
      <c r="K102" s="793" t="s">
        <v>590</v>
      </c>
      <c r="L102" s="785" t="s">
        <v>507</v>
      </c>
      <c r="M102" s="785" t="s">
        <v>707</v>
      </c>
      <c r="N102" s="785" t="s">
        <v>544</v>
      </c>
      <c r="O102" s="785" t="s">
        <v>520</v>
      </c>
    </row>
    <row r="103" spans="1:15" s="748" customFormat="1" ht="27.75" customHeight="1">
      <c r="A103" s="757">
        <f t="shared" si="2"/>
        <v>86</v>
      </c>
      <c r="B103" s="1113" t="s">
        <v>708</v>
      </c>
      <c r="C103" s="758" t="s">
        <v>709</v>
      </c>
      <c r="D103" s="762">
        <v>36</v>
      </c>
      <c r="E103" s="760">
        <v>10</v>
      </c>
      <c r="F103" s="848" t="s">
        <v>552</v>
      </c>
      <c r="G103" s="762">
        <v>139</v>
      </c>
      <c r="H103" s="760">
        <v>24</v>
      </c>
      <c r="I103" s="763">
        <v>24</v>
      </c>
      <c r="J103" s="861" t="s">
        <v>710</v>
      </c>
      <c r="K103" s="765" t="s">
        <v>527</v>
      </c>
      <c r="L103" s="766" t="s">
        <v>507</v>
      </c>
      <c r="M103" s="757" t="s">
        <v>508</v>
      </c>
      <c r="N103" s="757" t="s">
        <v>509</v>
      </c>
      <c r="O103" s="757" t="s">
        <v>520</v>
      </c>
    </row>
    <row r="104" spans="1:15" s="748" customFormat="1" ht="27.75" customHeight="1">
      <c r="A104" s="767">
        <f t="shared" si="2"/>
        <v>87</v>
      </c>
      <c r="B104" s="909"/>
      <c r="C104" s="768" t="s">
        <v>711</v>
      </c>
      <c r="D104" s="769">
        <v>36</v>
      </c>
      <c r="E104" s="770">
        <v>13</v>
      </c>
      <c r="F104" s="796">
        <v>29</v>
      </c>
      <c r="G104" s="772">
        <v>139</v>
      </c>
      <c r="H104" s="770">
        <v>21</v>
      </c>
      <c r="I104" s="771">
        <v>36</v>
      </c>
      <c r="J104" s="768" t="s">
        <v>712</v>
      </c>
      <c r="K104" s="774" t="s">
        <v>513</v>
      </c>
      <c r="L104" s="775" t="s">
        <v>523</v>
      </c>
      <c r="M104" s="767" t="s">
        <v>508</v>
      </c>
      <c r="N104" s="775" t="s">
        <v>509</v>
      </c>
      <c r="O104" s="767" t="s">
        <v>510</v>
      </c>
    </row>
    <row r="105" spans="1:15" s="748" customFormat="1" ht="27.75" customHeight="1">
      <c r="A105" s="767">
        <f t="shared" si="2"/>
        <v>88</v>
      </c>
      <c r="B105" s="909"/>
      <c r="C105" s="768" t="s">
        <v>713</v>
      </c>
      <c r="D105" s="769">
        <v>36</v>
      </c>
      <c r="E105" s="770">
        <v>12</v>
      </c>
      <c r="F105" s="796">
        <v>34</v>
      </c>
      <c r="G105" s="772">
        <v>139</v>
      </c>
      <c r="H105" s="770">
        <v>21</v>
      </c>
      <c r="I105" s="771">
        <v>51</v>
      </c>
      <c r="J105" s="797" t="s">
        <v>714</v>
      </c>
      <c r="K105" s="774" t="s">
        <v>530</v>
      </c>
      <c r="L105" s="775" t="s">
        <v>507</v>
      </c>
      <c r="M105" s="767" t="s">
        <v>508</v>
      </c>
      <c r="N105" s="775" t="s">
        <v>509</v>
      </c>
      <c r="O105" s="767" t="s">
        <v>520</v>
      </c>
    </row>
    <row r="106" spans="1:15" s="748" customFormat="1" ht="27.75" customHeight="1" thickBot="1">
      <c r="A106" s="785">
        <f t="shared" si="2"/>
        <v>89</v>
      </c>
      <c r="B106" s="1114"/>
      <c r="C106" s="786" t="s">
        <v>715</v>
      </c>
      <c r="D106" s="787">
        <v>36</v>
      </c>
      <c r="E106" s="856" t="s">
        <v>613</v>
      </c>
      <c r="F106" s="789">
        <v>36</v>
      </c>
      <c r="G106" s="790">
        <v>139</v>
      </c>
      <c r="H106" s="788">
        <v>18</v>
      </c>
      <c r="I106" s="791">
        <v>27</v>
      </c>
      <c r="J106" s="792" t="s">
        <v>714</v>
      </c>
      <c r="K106" s="793" t="s">
        <v>527</v>
      </c>
      <c r="L106" s="794" t="s">
        <v>507</v>
      </c>
      <c r="M106" s="785" t="s">
        <v>508</v>
      </c>
      <c r="N106" s="794" t="s">
        <v>509</v>
      </c>
      <c r="O106" s="785" t="s">
        <v>510</v>
      </c>
    </row>
    <row r="107" spans="1:15" s="748" customFormat="1" ht="27.75" customHeight="1">
      <c r="A107" s="757">
        <f t="shared" si="2"/>
        <v>90</v>
      </c>
      <c r="B107" s="1097" t="s">
        <v>716</v>
      </c>
      <c r="C107" s="758" t="s">
        <v>717</v>
      </c>
      <c r="D107" s="759">
        <v>36</v>
      </c>
      <c r="E107" s="836" t="s">
        <v>570</v>
      </c>
      <c r="F107" s="862" t="s">
        <v>570</v>
      </c>
      <c r="G107" s="762">
        <v>139</v>
      </c>
      <c r="H107" s="760">
        <v>28</v>
      </c>
      <c r="I107" s="763">
        <v>23</v>
      </c>
      <c r="J107" s="764" t="s">
        <v>718</v>
      </c>
      <c r="K107" s="765" t="s">
        <v>527</v>
      </c>
      <c r="L107" s="766" t="s">
        <v>507</v>
      </c>
      <c r="M107" s="757" t="s">
        <v>508</v>
      </c>
      <c r="N107" s="766" t="s">
        <v>554</v>
      </c>
      <c r="O107" s="757" t="s">
        <v>520</v>
      </c>
    </row>
    <row r="108" spans="1:15" s="748" customFormat="1" ht="27.75" customHeight="1">
      <c r="A108" s="767">
        <f t="shared" si="2"/>
        <v>91</v>
      </c>
      <c r="B108" s="1098"/>
      <c r="C108" s="768" t="s">
        <v>719</v>
      </c>
      <c r="D108" s="769">
        <v>36</v>
      </c>
      <c r="E108" s="837" t="s">
        <v>577</v>
      </c>
      <c r="F108" s="796">
        <v>14</v>
      </c>
      <c r="G108" s="772">
        <v>139</v>
      </c>
      <c r="H108" s="770">
        <v>27</v>
      </c>
      <c r="I108" s="799" t="s">
        <v>614</v>
      </c>
      <c r="J108" s="797" t="s">
        <v>720</v>
      </c>
      <c r="K108" s="774" t="s">
        <v>513</v>
      </c>
      <c r="L108" s="775" t="s">
        <v>523</v>
      </c>
      <c r="M108" s="767" t="s">
        <v>508</v>
      </c>
      <c r="N108" s="775" t="s">
        <v>509</v>
      </c>
      <c r="O108" s="767" t="s">
        <v>510</v>
      </c>
    </row>
    <row r="109" spans="1:15" s="748" customFormat="1" ht="27.75" customHeight="1">
      <c r="A109" s="767">
        <f t="shared" si="2"/>
        <v>92</v>
      </c>
      <c r="B109" s="1098"/>
      <c r="C109" s="768" t="s">
        <v>721</v>
      </c>
      <c r="D109" s="769">
        <v>36</v>
      </c>
      <c r="E109" s="770">
        <v>10</v>
      </c>
      <c r="F109" s="796">
        <v>45</v>
      </c>
      <c r="G109" s="772">
        <v>139</v>
      </c>
      <c r="H109" s="770">
        <v>25</v>
      </c>
      <c r="I109" s="771">
        <v>52</v>
      </c>
      <c r="J109" s="797" t="s">
        <v>720</v>
      </c>
      <c r="K109" s="774" t="s">
        <v>513</v>
      </c>
      <c r="L109" s="775" t="s">
        <v>523</v>
      </c>
      <c r="M109" s="767" t="s">
        <v>508</v>
      </c>
      <c r="N109" s="775" t="s">
        <v>509</v>
      </c>
      <c r="O109" s="767" t="s">
        <v>510</v>
      </c>
    </row>
    <row r="110" spans="1:15" s="748" customFormat="1" ht="27.75" customHeight="1" thickBot="1">
      <c r="A110" s="785">
        <f t="shared" si="2"/>
        <v>93</v>
      </c>
      <c r="B110" s="1099"/>
      <c r="C110" s="863" t="s">
        <v>722</v>
      </c>
      <c r="D110" s="828">
        <v>36</v>
      </c>
      <c r="E110" s="864" t="s">
        <v>699</v>
      </c>
      <c r="F110" s="865">
        <v>29</v>
      </c>
      <c r="G110" s="831">
        <v>139</v>
      </c>
      <c r="H110" s="829">
        <v>27</v>
      </c>
      <c r="I110" s="866" t="s">
        <v>576</v>
      </c>
      <c r="J110" s="857" t="s">
        <v>722</v>
      </c>
      <c r="K110" s="834" t="s">
        <v>527</v>
      </c>
      <c r="L110" s="658" t="s">
        <v>507</v>
      </c>
      <c r="M110" s="835" t="s">
        <v>707</v>
      </c>
      <c r="N110" s="658" t="s">
        <v>544</v>
      </c>
      <c r="O110" s="835" t="s">
        <v>520</v>
      </c>
    </row>
    <row r="111" spans="1:15" s="748" customFormat="1" ht="27.75" customHeight="1">
      <c r="A111" s="757">
        <f t="shared" si="2"/>
        <v>94</v>
      </c>
      <c r="B111" s="1097" t="s">
        <v>723</v>
      </c>
      <c r="C111" s="758" t="s">
        <v>724</v>
      </c>
      <c r="D111" s="759">
        <v>36</v>
      </c>
      <c r="E111" s="836" t="s">
        <v>538</v>
      </c>
      <c r="F111" s="761">
        <v>27</v>
      </c>
      <c r="G111" s="762">
        <v>139</v>
      </c>
      <c r="H111" s="836" t="s">
        <v>585</v>
      </c>
      <c r="I111" s="763">
        <v>54</v>
      </c>
      <c r="J111" s="764" t="s">
        <v>725</v>
      </c>
      <c r="K111" s="765" t="s">
        <v>527</v>
      </c>
      <c r="L111" s="766" t="s">
        <v>507</v>
      </c>
      <c r="M111" s="757" t="s">
        <v>508</v>
      </c>
      <c r="N111" s="766" t="s">
        <v>509</v>
      </c>
      <c r="O111" s="757" t="s">
        <v>510</v>
      </c>
    </row>
    <row r="112" spans="1:15" s="748" customFormat="1" ht="27.75" customHeight="1">
      <c r="A112" s="767">
        <f t="shared" si="2"/>
        <v>95</v>
      </c>
      <c r="B112" s="1098"/>
      <c r="C112" s="768" t="s">
        <v>726</v>
      </c>
      <c r="D112" s="769">
        <v>36</v>
      </c>
      <c r="E112" s="837" t="s">
        <v>576</v>
      </c>
      <c r="F112" s="796">
        <v>45</v>
      </c>
      <c r="G112" s="772">
        <v>138</v>
      </c>
      <c r="H112" s="770">
        <v>59</v>
      </c>
      <c r="I112" s="771">
        <v>11</v>
      </c>
      <c r="J112" s="867" t="s">
        <v>727</v>
      </c>
      <c r="K112" s="774" t="s">
        <v>513</v>
      </c>
      <c r="L112" s="775" t="s">
        <v>523</v>
      </c>
      <c r="M112" s="767" t="s">
        <v>508</v>
      </c>
      <c r="N112" s="775" t="s">
        <v>509</v>
      </c>
      <c r="O112" s="767" t="s">
        <v>510</v>
      </c>
    </row>
    <row r="113" spans="1:15" s="748" customFormat="1" ht="27.75" customHeight="1">
      <c r="A113" s="767">
        <f t="shared" si="2"/>
        <v>96</v>
      </c>
      <c r="B113" s="1098"/>
      <c r="C113" s="798" t="s">
        <v>728</v>
      </c>
      <c r="D113" s="769">
        <v>35</v>
      </c>
      <c r="E113" s="770">
        <v>58</v>
      </c>
      <c r="F113" s="796">
        <v>52</v>
      </c>
      <c r="G113" s="772">
        <v>139</v>
      </c>
      <c r="H113" s="837" t="s">
        <v>614</v>
      </c>
      <c r="I113" s="771">
        <v>34</v>
      </c>
      <c r="J113" s="797" t="s">
        <v>602</v>
      </c>
      <c r="K113" s="774" t="s">
        <v>527</v>
      </c>
      <c r="L113" s="775" t="s">
        <v>507</v>
      </c>
      <c r="M113" s="767" t="s">
        <v>508</v>
      </c>
      <c r="N113" s="775" t="s">
        <v>509</v>
      </c>
      <c r="O113" s="767" t="s">
        <v>520</v>
      </c>
    </row>
    <row r="114" spans="1:15" s="748" customFormat="1" ht="27.75" customHeight="1">
      <c r="A114" s="767">
        <f t="shared" si="2"/>
        <v>97</v>
      </c>
      <c r="B114" s="1098"/>
      <c r="C114" s="768" t="s">
        <v>729</v>
      </c>
      <c r="D114" s="769">
        <v>35</v>
      </c>
      <c r="E114" s="770">
        <v>59</v>
      </c>
      <c r="F114" s="796">
        <v>30</v>
      </c>
      <c r="G114" s="772">
        <v>139</v>
      </c>
      <c r="H114" s="837" t="s">
        <v>614</v>
      </c>
      <c r="I114" s="771">
        <v>57</v>
      </c>
      <c r="J114" s="802" t="s">
        <v>730</v>
      </c>
      <c r="K114" s="774" t="s">
        <v>506</v>
      </c>
      <c r="L114" s="775" t="s">
        <v>507</v>
      </c>
      <c r="M114" s="767" t="s">
        <v>508</v>
      </c>
      <c r="N114" s="775" t="s">
        <v>509</v>
      </c>
      <c r="O114" s="767" t="s">
        <v>510</v>
      </c>
    </row>
    <row r="115" spans="1:15" s="748" customFormat="1" ht="27.75" customHeight="1">
      <c r="A115" s="767">
        <f t="shared" si="2"/>
        <v>98</v>
      </c>
      <c r="B115" s="1098"/>
      <c r="C115" s="798" t="s">
        <v>731</v>
      </c>
      <c r="D115" s="769">
        <v>36</v>
      </c>
      <c r="E115" s="837" t="s">
        <v>699</v>
      </c>
      <c r="F115" s="796">
        <v>24</v>
      </c>
      <c r="G115" s="772">
        <v>139</v>
      </c>
      <c r="H115" s="837" t="s">
        <v>699</v>
      </c>
      <c r="I115" s="771">
        <v>20</v>
      </c>
      <c r="J115" s="797" t="s">
        <v>732</v>
      </c>
      <c r="K115" s="774" t="s">
        <v>513</v>
      </c>
      <c r="L115" s="775" t="s">
        <v>523</v>
      </c>
      <c r="M115" s="767" t="s">
        <v>508</v>
      </c>
      <c r="N115" s="775" t="s">
        <v>509</v>
      </c>
      <c r="O115" s="767" t="s">
        <v>520</v>
      </c>
    </row>
    <row r="116" spans="1:15" s="748" customFormat="1" ht="27.75" customHeight="1">
      <c r="A116" s="767">
        <f t="shared" si="2"/>
        <v>99</v>
      </c>
      <c r="B116" s="1098"/>
      <c r="C116" s="798" t="s">
        <v>733</v>
      </c>
      <c r="D116" s="769">
        <v>36</v>
      </c>
      <c r="E116" s="837" t="s">
        <v>589</v>
      </c>
      <c r="F116" s="796">
        <v>57</v>
      </c>
      <c r="G116" s="772">
        <v>139</v>
      </c>
      <c r="H116" s="837" t="s">
        <v>699</v>
      </c>
      <c r="I116" s="799" t="s">
        <v>614</v>
      </c>
      <c r="J116" s="797" t="s">
        <v>734</v>
      </c>
      <c r="K116" s="774" t="s">
        <v>513</v>
      </c>
      <c r="L116" s="775" t="s">
        <v>523</v>
      </c>
      <c r="M116" s="767" t="s">
        <v>508</v>
      </c>
      <c r="N116" s="775" t="s">
        <v>554</v>
      </c>
      <c r="O116" s="767" t="s">
        <v>510</v>
      </c>
    </row>
    <row r="117" spans="1:15" s="748" customFormat="1" ht="27.75" customHeight="1">
      <c r="A117" s="767">
        <f t="shared" si="2"/>
        <v>100</v>
      </c>
      <c r="B117" s="1098"/>
      <c r="C117" s="798" t="s">
        <v>735</v>
      </c>
      <c r="D117" s="769">
        <v>35</v>
      </c>
      <c r="E117" s="770">
        <v>59</v>
      </c>
      <c r="F117" s="796">
        <v>39</v>
      </c>
      <c r="G117" s="772">
        <v>139</v>
      </c>
      <c r="H117" s="837" t="s">
        <v>613</v>
      </c>
      <c r="I117" s="771">
        <v>25</v>
      </c>
      <c r="J117" s="797" t="s">
        <v>736</v>
      </c>
      <c r="K117" s="774" t="s">
        <v>513</v>
      </c>
      <c r="L117" s="775" t="s">
        <v>523</v>
      </c>
      <c r="M117" s="767" t="s">
        <v>508</v>
      </c>
      <c r="N117" s="775" t="s">
        <v>509</v>
      </c>
      <c r="O117" s="767" t="s">
        <v>510</v>
      </c>
    </row>
    <row r="118" spans="1:15" s="748" customFormat="1" ht="27.75" customHeight="1">
      <c r="A118" s="767">
        <f t="shared" si="2"/>
        <v>101</v>
      </c>
      <c r="B118" s="1098"/>
      <c r="C118" s="768" t="s">
        <v>737</v>
      </c>
      <c r="D118" s="769">
        <v>36</v>
      </c>
      <c r="E118" s="837" t="s">
        <v>614</v>
      </c>
      <c r="F118" s="796">
        <v>16</v>
      </c>
      <c r="G118" s="772">
        <v>139</v>
      </c>
      <c r="H118" s="837" t="s">
        <v>614</v>
      </c>
      <c r="I118" s="771">
        <v>37</v>
      </c>
      <c r="J118" s="797" t="s">
        <v>725</v>
      </c>
      <c r="K118" s="774" t="s">
        <v>527</v>
      </c>
      <c r="L118" s="775" t="s">
        <v>507</v>
      </c>
      <c r="M118" s="767" t="s">
        <v>507</v>
      </c>
      <c r="N118" s="775" t="s">
        <v>554</v>
      </c>
      <c r="O118" s="767" t="s">
        <v>510</v>
      </c>
    </row>
    <row r="119" spans="1:15" s="748" customFormat="1" ht="27.75" customHeight="1">
      <c r="A119" s="767">
        <f t="shared" si="2"/>
        <v>102</v>
      </c>
      <c r="B119" s="1098"/>
      <c r="C119" s="768" t="s">
        <v>738</v>
      </c>
      <c r="D119" s="769">
        <v>35</v>
      </c>
      <c r="E119" s="770">
        <v>57</v>
      </c>
      <c r="F119" s="796">
        <v>37</v>
      </c>
      <c r="G119" s="772">
        <v>138</v>
      </c>
      <c r="H119" s="770">
        <v>59</v>
      </c>
      <c r="I119" s="771">
        <v>23</v>
      </c>
      <c r="J119" s="797" t="s">
        <v>739</v>
      </c>
      <c r="K119" s="774" t="s">
        <v>527</v>
      </c>
      <c r="L119" s="775" t="s">
        <v>507</v>
      </c>
      <c r="M119" s="767" t="s">
        <v>508</v>
      </c>
      <c r="N119" s="775" t="s">
        <v>509</v>
      </c>
      <c r="O119" s="767" t="s">
        <v>520</v>
      </c>
    </row>
    <row r="120" spans="1:15" s="748" customFormat="1" ht="27.75" customHeight="1">
      <c r="A120" s="767">
        <f t="shared" si="2"/>
        <v>103</v>
      </c>
      <c r="B120" s="1098"/>
      <c r="C120" s="768" t="s">
        <v>740</v>
      </c>
      <c r="D120" s="769">
        <v>35</v>
      </c>
      <c r="E120" s="770">
        <v>56</v>
      </c>
      <c r="F120" s="838" t="s">
        <v>570</v>
      </c>
      <c r="G120" s="772">
        <v>138</v>
      </c>
      <c r="H120" s="770">
        <v>55</v>
      </c>
      <c r="I120" s="771">
        <v>10</v>
      </c>
      <c r="J120" s="797" t="s">
        <v>725</v>
      </c>
      <c r="K120" s="774" t="s">
        <v>527</v>
      </c>
      <c r="L120" s="775" t="s">
        <v>507</v>
      </c>
      <c r="M120" s="767" t="s">
        <v>508</v>
      </c>
      <c r="N120" s="775" t="s">
        <v>509</v>
      </c>
      <c r="O120" s="767" t="s">
        <v>520</v>
      </c>
    </row>
    <row r="121" spans="1:15" s="748" customFormat="1" ht="27.75" customHeight="1">
      <c r="A121" s="767">
        <f t="shared" si="2"/>
        <v>104</v>
      </c>
      <c r="B121" s="1098"/>
      <c r="C121" s="768" t="s">
        <v>741</v>
      </c>
      <c r="D121" s="769">
        <v>35</v>
      </c>
      <c r="E121" s="770">
        <v>54</v>
      </c>
      <c r="F121" s="796">
        <v>43</v>
      </c>
      <c r="G121" s="772">
        <v>138</v>
      </c>
      <c r="H121" s="770">
        <v>49</v>
      </c>
      <c r="I121" s="799" t="s">
        <v>585</v>
      </c>
      <c r="J121" s="867" t="s">
        <v>742</v>
      </c>
      <c r="K121" s="774" t="s">
        <v>527</v>
      </c>
      <c r="L121" s="775" t="s">
        <v>507</v>
      </c>
      <c r="M121" s="767" t="s">
        <v>507</v>
      </c>
      <c r="N121" s="775" t="s">
        <v>515</v>
      </c>
      <c r="O121" s="767" t="s">
        <v>520</v>
      </c>
    </row>
    <row r="122" spans="1:15" s="748" customFormat="1" ht="27.75" customHeight="1">
      <c r="A122" s="767">
        <f t="shared" si="2"/>
        <v>105</v>
      </c>
      <c r="B122" s="1098"/>
      <c r="C122" s="768" t="s">
        <v>743</v>
      </c>
      <c r="D122" s="769">
        <v>36</v>
      </c>
      <c r="E122" s="837" t="s">
        <v>538</v>
      </c>
      <c r="F122" s="796">
        <v>13</v>
      </c>
      <c r="G122" s="772">
        <v>138</v>
      </c>
      <c r="H122" s="770">
        <v>58</v>
      </c>
      <c r="I122" s="771">
        <v>37</v>
      </c>
      <c r="J122" s="797" t="s">
        <v>744</v>
      </c>
      <c r="K122" s="774" t="s">
        <v>527</v>
      </c>
      <c r="L122" s="775" t="s">
        <v>507</v>
      </c>
      <c r="M122" s="767" t="s">
        <v>508</v>
      </c>
      <c r="N122" s="775" t="s">
        <v>509</v>
      </c>
      <c r="O122" s="767" t="s">
        <v>520</v>
      </c>
    </row>
    <row r="123" spans="1:15" s="748" customFormat="1" ht="27.75" customHeight="1">
      <c r="A123" s="767">
        <f t="shared" si="2"/>
        <v>106</v>
      </c>
      <c r="B123" s="1098"/>
      <c r="C123" s="768" t="s">
        <v>745</v>
      </c>
      <c r="D123" s="769">
        <v>35</v>
      </c>
      <c r="E123" s="770">
        <v>58</v>
      </c>
      <c r="F123" s="796">
        <v>19</v>
      </c>
      <c r="G123" s="772">
        <v>139</v>
      </c>
      <c r="H123" s="837" t="s">
        <v>552</v>
      </c>
      <c r="I123" s="771">
        <v>34</v>
      </c>
      <c r="J123" s="797" t="s">
        <v>725</v>
      </c>
      <c r="K123" s="774" t="s">
        <v>527</v>
      </c>
      <c r="L123" s="775" t="s">
        <v>507</v>
      </c>
      <c r="M123" s="767" t="s">
        <v>707</v>
      </c>
      <c r="N123" s="775" t="s">
        <v>544</v>
      </c>
      <c r="O123" s="767" t="s">
        <v>520</v>
      </c>
    </row>
    <row r="124" spans="1:15" s="748" customFormat="1" ht="27.75" customHeight="1">
      <c r="A124" s="767">
        <f t="shared" si="2"/>
        <v>107</v>
      </c>
      <c r="B124" s="1098"/>
      <c r="C124" s="768" t="s">
        <v>746</v>
      </c>
      <c r="D124" s="769">
        <v>35</v>
      </c>
      <c r="E124" s="770">
        <v>57</v>
      </c>
      <c r="F124" s="796">
        <v>37</v>
      </c>
      <c r="G124" s="772">
        <v>138</v>
      </c>
      <c r="H124" s="770">
        <v>53</v>
      </c>
      <c r="I124" s="771">
        <v>32</v>
      </c>
      <c r="J124" s="797" t="s">
        <v>725</v>
      </c>
      <c r="K124" s="774" t="s">
        <v>527</v>
      </c>
      <c r="L124" s="775" t="s">
        <v>507</v>
      </c>
      <c r="M124" s="767" t="s">
        <v>707</v>
      </c>
      <c r="N124" s="775" t="s">
        <v>563</v>
      </c>
      <c r="O124" s="767" t="s">
        <v>520</v>
      </c>
    </row>
    <row r="125" spans="1:15" s="748" customFormat="1" ht="27.75" customHeight="1">
      <c r="A125" s="767">
        <f t="shared" si="2"/>
        <v>108</v>
      </c>
      <c r="B125" s="1098"/>
      <c r="C125" s="814" t="s">
        <v>747</v>
      </c>
      <c r="D125" s="815">
        <v>35</v>
      </c>
      <c r="E125" s="816">
        <v>56</v>
      </c>
      <c r="F125" s="817">
        <v>46</v>
      </c>
      <c r="G125" s="818">
        <v>138</v>
      </c>
      <c r="H125" s="816">
        <v>50</v>
      </c>
      <c r="I125" s="819">
        <v>55</v>
      </c>
      <c r="J125" s="797" t="s">
        <v>748</v>
      </c>
      <c r="K125" s="821" t="s">
        <v>527</v>
      </c>
      <c r="L125" s="822" t="s">
        <v>507</v>
      </c>
      <c r="M125" s="767" t="s">
        <v>707</v>
      </c>
      <c r="N125" s="822" t="s">
        <v>544</v>
      </c>
      <c r="O125" s="795" t="s">
        <v>520</v>
      </c>
    </row>
    <row r="126" spans="1:15" s="748" customFormat="1" ht="27.75" customHeight="1">
      <c r="A126" s="767">
        <f t="shared" si="2"/>
        <v>109</v>
      </c>
      <c r="B126" s="1098"/>
      <c r="C126" s="798" t="s">
        <v>749</v>
      </c>
      <c r="D126" s="769">
        <v>36</v>
      </c>
      <c r="E126" s="837" t="s">
        <v>613</v>
      </c>
      <c r="F126" s="796">
        <v>53</v>
      </c>
      <c r="G126" s="772">
        <v>138</v>
      </c>
      <c r="H126" s="770">
        <v>58</v>
      </c>
      <c r="I126" s="771">
        <v>21</v>
      </c>
      <c r="J126" s="797" t="s">
        <v>750</v>
      </c>
      <c r="K126" s="774" t="s">
        <v>527</v>
      </c>
      <c r="L126" s="775" t="s">
        <v>507</v>
      </c>
      <c r="M126" s="767" t="s">
        <v>707</v>
      </c>
      <c r="N126" s="775" t="s">
        <v>563</v>
      </c>
      <c r="O126" s="767" t="s">
        <v>520</v>
      </c>
    </row>
    <row r="127" spans="1:15" s="748" customFormat="1" ht="27.75" customHeight="1" thickBot="1">
      <c r="A127" s="785">
        <f t="shared" si="2"/>
        <v>110</v>
      </c>
      <c r="B127" s="1099"/>
      <c r="C127" s="786" t="s">
        <v>751</v>
      </c>
      <c r="D127" s="787">
        <v>35</v>
      </c>
      <c r="E127" s="788">
        <v>58</v>
      </c>
      <c r="F127" s="789">
        <v>59</v>
      </c>
      <c r="G127" s="790">
        <v>139</v>
      </c>
      <c r="H127" s="856" t="s">
        <v>552</v>
      </c>
      <c r="I127" s="791">
        <v>52</v>
      </c>
      <c r="J127" s="792" t="s">
        <v>752</v>
      </c>
      <c r="K127" s="793" t="s">
        <v>753</v>
      </c>
      <c r="L127" s="794" t="s">
        <v>507</v>
      </c>
      <c r="M127" s="785" t="s">
        <v>707</v>
      </c>
      <c r="N127" s="794" t="s">
        <v>544</v>
      </c>
      <c r="O127" s="785" t="s">
        <v>520</v>
      </c>
    </row>
    <row r="128" spans="1:15" s="748" customFormat="1" ht="27.75" customHeight="1">
      <c r="A128" s="659"/>
      <c r="B128" s="659"/>
      <c r="C128" s="746"/>
      <c r="D128" s="659"/>
      <c r="E128" s="659"/>
      <c r="F128" s="659"/>
      <c r="G128" s="659"/>
      <c r="H128" s="659"/>
      <c r="I128" s="659"/>
      <c r="J128" s="746"/>
      <c r="K128" s="747"/>
      <c r="L128" s="659"/>
      <c r="M128" s="659"/>
      <c r="N128" s="659"/>
      <c r="O128" s="659"/>
    </row>
    <row r="129" spans="1:16" ht="26.25" customHeight="1"/>
    <row r="130" spans="1:16" ht="26.25" customHeight="1">
      <c r="A130" s="1119" t="s">
        <v>754</v>
      </c>
      <c r="B130" s="1119"/>
      <c r="C130" s="1119"/>
      <c r="D130" s="1119"/>
      <c r="E130" s="1119"/>
      <c r="F130" s="1119"/>
      <c r="G130" s="1119"/>
      <c r="H130" s="1119"/>
      <c r="I130" s="1119"/>
      <c r="J130" s="1119"/>
      <c r="K130" s="1120"/>
      <c r="L130" s="1120"/>
      <c r="M130" s="1120"/>
      <c r="N130" s="1120"/>
      <c r="O130" s="1120"/>
    </row>
    <row r="131" spans="1:16" s="748" customFormat="1" ht="26.25" customHeight="1" thickBot="1">
      <c r="B131" s="749"/>
      <c r="C131" s="750"/>
      <c r="D131" s="751"/>
      <c r="E131" s="751"/>
      <c r="F131" s="751"/>
      <c r="G131" s="751"/>
      <c r="H131" s="751"/>
      <c r="I131" s="751"/>
      <c r="J131" s="750"/>
      <c r="K131" s="752"/>
      <c r="L131" s="1121"/>
      <c r="M131" s="1121"/>
      <c r="N131" s="1121"/>
      <c r="O131" s="1121"/>
    </row>
    <row r="132" spans="1:16" s="658" customFormat="1" ht="27" customHeight="1">
      <c r="A132" s="1104" t="s">
        <v>489</v>
      </c>
      <c r="B132" s="1107" t="s">
        <v>490</v>
      </c>
      <c r="C132" s="1104" t="s">
        <v>491</v>
      </c>
      <c r="D132" s="1108" t="s">
        <v>492</v>
      </c>
      <c r="E132" s="1109"/>
      <c r="F132" s="1109"/>
      <c r="G132" s="1110" t="s">
        <v>493</v>
      </c>
      <c r="H132" s="1109"/>
      <c r="I132" s="1111"/>
      <c r="J132" s="1112" t="s">
        <v>494</v>
      </c>
      <c r="K132" s="1102" t="s">
        <v>495</v>
      </c>
      <c r="L132" s="1104" t="s">
        <v>496</v>
      </c>
      <c r="M132" s="1104" t="s">
        <v>497</v>
      </c>
      <c r="N132" s="1104" t="s">
        <v>498</v>
      </c>
      <c r="O132" s="1104" t="s">
        <v>499</v>
      </c>
    </row>
    <row r="133" spans="1:16" s="658" customFormat="1" ht="15" customHeight="1" thickBot="1">
      <c r="A133" s="1106"/>
      <c r="B133" s="1105"/>
      <c r="C133" s="1106"/>
      <c r="D133" s="753" t="s">
        <v>500</v>
      </c>
      <c r="E133" s="754" t="s">
        <v>501</v>
      </c>
      <c r="F133" s="755" t="s">
        <v>502</v>
      </c>
      <c r="G133" s="756" t="s">
        <v>500</v>
      </c>
      <c r="H133" s="754" t="s">
        <v>501</v>
      </c>
      <c r="I133" s="755" t="s">
        <v>502</v>
      </c>
      <c r="J133" s="1105"/>
      <c r="K133" s="1103"/>
      <c r="L133" s="1105"/>
      <c r="M133" s="1106"/>
      <c r="N133" s="1106"/>
      <c r="O133" s="1105"/>
    </row>
    <row r="134" spans="1:16" s="748" customFormat="1" ht="27.25" customHeight="1">
      <c r="A134" s="757">
        <v>111</v>
      </c>
      <c r="B134" s="1113" t="s">
        <v>755</v>
      </c>
      <c r="C134" s="868" t="s">
        <v>756</v>
      </c>
      <c r="D134" s="815">
        <v>36</v>
      </c>
      <c r="E134" s="816">
        <v>12</v>
      </c>
      <c r="F134" s="817">
        <v>40</v>
      </c>
      <c r="G134" s="818">
        <v>139</v>
      </c>
      <c r="H134" s="869" t="s">
        <v>589</v>
      </c>
      <c r="I134" s="819">
        <v>55</v>
      </c>
      <c r="J134" s="820" t="s">
        <v>757</v>
      </c>
      <c r="K134" s="821" t="s">
        <v>506</v>
      </c>
      <c r="L134" s="822" t="s">
        <v>507</v>
      </c>
      <c r="M134" s="795" t="s">
        <v>508</v>
      </c>
      <c r="N134" s="822" t="s">
        <v>509</v>
      </c>
      <c r="O134" s="795" t="s">
        <v>520</v>
      </c>
    </row>
    <row r="135" spans="1:16" s="748" customFormat="1" ht="27.25" customHeight="1">
      <c r="A135" s="767">
        <f>A134+1</f>
        <v>112</v>
      </c>
      <c r="B135" s="909"/>
      <c r="C135" s="798" t="s">
        <v>758</v>
      </c>
      <c r="D135" s="769">
        <v>36</v>
      </c>
      <c r="E135" s="770">
        <v>16</v>
      </c>
      <c r="F135" s="796">
        <v>17</v>
      </c>
      <c r="G135" s="772">
        <v>139</v>
      </c>
      <c r="H135" s="837" t="s">
        <v>577</v>
      </c>
      <c r="I135" s="799" t="s">
        <v>589</v>
      </c>
      <c r="J135" s="797" t="s">
        <v>759</v>
      </c>
      <c r="K135" s="774" t="s">
        <v>513</v>
      </c>
      <c r="L135" s="775" t="s">
        <v>523</v>
      </c>
      <c r="M135" s="767" t="s">
        <v>508</v>
      </c>
      <c r="N135" s="775" t="s">
        <v>554</v>
      </c>
      <c r="O135" s="767" t="s">
        <v>520</v>
      </c>
    </row>
    <row r="136" spans="1:16" s="748" customFormat="1" ht="27.25" customHeight="1">
      <c r="A136" s="767">
        <f t="shared" ref="A136:A169" si="3">A135+1</f>
        <v>113</v>
      </c>
      <c r="B136" s="909"/>
      <c r="C136" s="798" t="s">
        <v>760</v>
      </c>
      <c r="D136" s="769">
        <v>36</v>
      </c>
      <c r="E136" s="770">
        <v>10</v>
      </c>
      <c r="F136" s="796">
        <v>47</v>
      </c>
      <c r="G136" s="772">
        <v>139</v>
      </c>
      <c r="H136" s="770">
        <v>10</v>
      </c>
      <c r="I136" s="771">
        <v>37</v>
      </c>
      <c r="J136" s="797" t="s">
        <v>761</v>
      </c>
      <c r="K136" s="774" t="s">
        <v>513</v>
      </c>
      <c r="L136" s="775" t="s">
        <v>523</v>
      </c>
      <c r="M136" s="767" t="s">
        <v>508</v>
      </c>
      <c r="N136" s="775" t="s">
        <v>509</v>
      </c>
      <c r="O136" s="767" t="s">
        <v>510</v>
      </c>
    </row>
    <row r="137" spans="1:16" s="748" customFormat="1" ht="27.25" customHeight="1">
      <c r="A137" s="767">
        <f t="shared" si="3"/>
        <v>114</v>
      </c>
      <c r="B137" s="909"/>
      <c r="C137" s="870" t="s">
        <v>762</v>
      </c>
      <c r="D137" s="769">
        <v>36</v>
      </c>
      <c r="E137" s="770">
        <v>15</v>
      </c>
      <c r="F137" s="796">
        <v>48</v>
      </c>
      <c r="G137" s="772">
        <v>139</v>
      </c>
      <c r="H137" s="770">
        <v>11</v>
      </c>
      <c r="I137" s="799" t="s">
        <v>614</v>
      </c>
      <c r="J137" s="797" t="s">
        <v>763</v>
      </c>
      <c r="K137" s="774" t="s">
        <v>513</v>
      </c>
      <c r="L137" s="775" t="s">
        <v>507</v>
      </c>
      <c r="M137" s="767" t="s">
        <v>508</v>
      </c>
      <c r="N137" s="775" t="s">
        <v>509</v>
      </c>
      <c r="O137" s="767" t="s">
        <v>520</v>
      </c>
    </row>
    <row r="138" spans="1:16" s="748" customFormat="1" ht="27.25" customHeight="1" thickBot="1">
      <c r="A138" s="785">
        <f t="shared" si="3"/>
        <v>115</v>
      </c>
      <c r="B138" s="1114"/>
      <c r="C138" s="871" t="s">
        <v>764</v>
      </c>
      <c r="D138" s="828">
        <v>36</v>
      </c>
      <c r="E138" s="829">
        <v>13</v>
      </c>
      <c r="F138" s="865">
        <v>59</v>
      </c>
      <c r="G138" s="831">
        <v>139</v>
      </c>
      <c r="H138" s="864" t="s">
        <v>577</v>
      </c>
      <c r="I138" s="832">
        <v>45</v>
      </c>
      <c r="J138" s="894" t="s">
        <v>764</v>
      </c>
      <c r="K138" s="834" t="s">
        <v>527</v>
      </c>
      <c r="L138" s="783" t="s">
        <v>507</v>
      </c>
      <c r="M138" s="784" t="s">
        <v>707</v>
      </c>
      <c r="N138" s="783" t="s">
        <v>544</v>
      </c>
      <c r="O138" s="784" t="s">
        <v>520</v>
      </c>
    </row>
    <row r="139" spans="1:16" ht="27.25" customHeight="1">
      <c r="A139" s="757">
        <f t="shared" si="3"/>
        <v>116</v>
      </c>
      <c r="B139" s="1097" t="s">
        <v>765</v>
      </c>
      <c r="C139" s="758" t="s">
        <v>766</v>
      </c>
      <c r="D139" s="759">
        <v>36</v>
      </c>
      <c r="E139" s="760">
        <v>10</v>
      </c>
      <c r="F139" s="761">
        <v>39</v>
      </c>
      <c r="G139" s="762">
        <v>139</v>
      </c>
      <c r="H139" s="760">
        <v>16</v>
      </c>
      <c r="I139" s="763">
        <v>26</v>
      </c>
      <c r="J139" s="820" t="s">
        <v>767</v>
      </c>
      <c r="K139" s="765" t="s">
        <v>506</v>
      </c>
      <c r="L139" s="766" t="s">
        <v>507</v>
      </c>
      <c r="M139" s="757" t="s">
        <v>707</v>
      </c>
      <c r="N139" s="766" t="s">
        <v>563</v>
      </c>
      <c r="O139" s="757" t="s">
        <v>510</v>
      </c>
    </row>
    <row r="140" spans="1:16" ht="27.25" customHeight="1">
      <c r="A140" s="767">
        <f t="shared" si="3"/>
        <v>117</v>
      </c>
      <c r="B140" s="1098"/>
      <c r="C140" s="776" t="s">
        <v>765</v>
      </c>
      <c r="D140" s="823">
        <v>36</v>
      </c>
      <c r="E140" s="778">
        <v>12</v>
      </c>
      <c r="F140" s="779">
        <v>45</v>
      </c>
      <c r="G140" s="777">
        <v>139</v>
      </c>
      <c r="H140" s="778">
        <v>17</v>
      </c>
      <c r="I140" s="859" t="s">
        <v>538</v>
      </c>
      <c r="J140" s="825" t="s">
        <v>765</v>
      </c>
      <c r="K140" s="774" t="s">
        <v>527</v>
      </c>
      <c r="L140" s="783" t="s">
        <v>507</v>
      </c>
      <c r="M140" s="784" t="s">
        <v>707</v>
      </c>
      <c r="N140" s="783" t="s">
        <v>544</v>
      </c>
      <c r="O140" s="784" t="s">
        <v>520</v>
      </c>
    </row>
    <row r="141" spans="1:16" ht="27.25" customHeight="1">
      <c r="A141" s="767">
        <f t="shared" si="3"/>
        <v>118</v>
      </c>
      <c r="B141" s="1098"/>
      <c r="C141" s="768" t="s">
        <v>768</v>
      </c>
      <c r="D141" s="769">
        <v>36</v>
      </c>
      <c r="E141" s="770">
        <v>14</v>
      </c>
      <c r="F141" s="796">
        <v>43</v>
      </c>
      <c r="G141" s="772">
        <v>139</v>
      </c>
      <c r="H141" s="770">
        <v>16</v>
      </c>
      <c r="I141" s="771">
        <v>26</v>
      </c>
      <c r="J141" s="797" t="s">
        <v>767</v>
      </c>
      <c r="K141" s="821" t="s">
        <v>513</v>
      </c>
      <c r="L141" s="775" t="s">
        <v>523</v>
      </c>
      <c r="M141" s="767" t="s">
        <v>508</v>
      </c>
      <c r="N141" s="775" t="s">
        <v>554</v>
      </c>
      <c r="O141" s="767" t="s">
        <v>769</v>
      </c>
      <c r="P141" s="658"/>
    </row>
    <row r="142" spans="1:16" ht="27.25" customHeight="1">
      <c r="A142" s="767">
        <f t="shared" si="3"/>
        <v>119</v>
      </c>
      <c r="B142" s="1098"/>
      <c r="C142" s="798" t="s">
        <v>770</v>
      </c>
      <c r="D142" s="769">
        <v>36</v>
      </c>
      <c r="E142" s="770">
        <v>11</v>
      </c>
      <c r="F142" s="796">
        <v>31</v>
      </c>
      <c r="G142" s="772">
        <v>139</v>
      </c>
      <c r="H142" s="770">
        <v>13</v>
      </c>
      <c r="I142" s="771">
        <v>31</v>
      </c>
      <c r="J142" s="797" t="s">
        <v>767</v>
      </c>
      <c r="K142" s="821" t="s">
        <v>513</v>
      </c>
      <c r="L142" s="775" t="s">
        <v>523</v>
      </c>
      <c r="M142" s="767" t="s">
        <v>508</v>
      </c>
      <c r="N142" s="775" t="s">
        <v>509</v>
      </c>
      <c r="O142" s="767" t="s">
        <v>520</v>
      </c>
    </row>
    <row r="143" spans="1:16" ht="27.25" customHeight="1">
      <c r="A143" s="767">
        <f t="shared" si="3"/>
        <v>120</v>
      </c>
      <c r="B143" s="1098"/>
      <c r="C143" s="798" t="s">
        <v>771</v>
      </c>
      <c r="D143" s="769">
        <v>36</v>
      </c>
      <c r="E143" s="837" t="s">
        <v>570</v>
      </c>
      <c r="F143" s="796">
        <v>14</v>
      </c>
      <c r="G143" s="772">
        <v>139</v>
      </c>
      <c r="H143" s="770">
        <v>17</v>
      </c>
      <c r="I143" s="771">
        <v>25</v>
      </c>
      <c r="J143" s="797" t="s">
        <v>767</v>
      </c>
      <c r="K143" s="774" t="s">
        <v>513</v>
      </c>
      <c r="L143" s="775" t="s">
        <v>523</v>
      </c>
      <c r="M143" s="767" t="s">
        <v>508</v>
      </c>
      <c r="N143" s="775" t="s">
        <v>509</v>
      </c>
      <c r="O143" s="767" t="s">
        <v>520</v>
      </c>
    </row>
    <row r="144" spans="1:16" s="658" customFormat="1" ht="27.25" customHeight="1">
      <c r="A144" s="767">
        <f t="shared" si="3"/>
        <v>121</v>
      </c>
      <c r="B144" s="1098"/>
      <c r="C144" s="768" t="s">
        <v>772</v>
      </c>
      <c r="D144" s="769">
        <v>36</v>
      </c>
      <c r="E144" s="837" t="s">
        <v>613</v>
      </c>
      <c r="F144" s="796">
        <v>18</v>
      </c>
      <c r="G144" s="772">
        <v>139</v>
      </c>
      <c r="H144" s="770">
        <v>11</v>
      </c>
      <c r="I144" s="799" t="s">
        <v>614</v>
      </c>
      <c r="J144" s="797" t="s">
        <v>773</v>
      </c>
      <c r="K144" s="774" t="s">
        <v>506</v>
      </c>
      <c r="L144" s="775" t="s">
        <v>523</v>
      </c>
      <c r="M144" s="767" t="s">
        <v>508</v>
      </c>
      <c r="N144" s="775" t="s">
        <v>509</v>
      </c>
      <c r="O144" s="767" t="s">
        <v>520</v>
      </c>
    </row>
    <row r="145" spans="1:15" s="658" customFormat="1" ht="27.25" customHeight="1" thickBot="1">
      <c r="A145" s="785">
        <f t="shared" si="3"/>
        <v>122</v>
      </c>
      <c r="B145" s="1099"/>
      <c r="C145" s="786" t="s">
        <v>774</v>
      </c>
      <c r="D145" s="787">
        <v>36</v>
      </c>
      <c r="E145" s="856" t="s">
        <v>699</v>
      </c>
      <c r="F145" s="789">
        <v>12</v>
      </c>
      <c r="G145" s="790">
        <v>139</v>
      </c>
      <c r="H145" s="788">
        <v>13</v>
      </c>
      <c r="I145" s="791">
        <v>43</v>
      </c>
      <c r="J145" s="792" t="s">
        <v>765</v>
      </c>
      <c r="K145" s="793" t="s">
        <v>527</v>
      </c>
      <c r="L145" s="794" t="s">
        <v>507</v>
      </c>
      <c r="M145" s="785" t="s">
        <v>508</v>
      </c>
      <c r="N145" s="794" t="s">
        <v>554</v>
      </c>
      <c r="O145" s="785" t="s">
        <v>520</v>
      </c>
    </row>
    <row r="146" spans="1:15" s="748" customFormat="1" ht="27.25" customHeight="1">
      <c r="A146" s="757">
        <f t="shared" si="3"/>
        <v>123</v>
      </c>
      <c r="B146" s="1113" t="s">
        <v>775</v>
      </c>
      <c r="C146" s="758" t="s">
        <v>776</v>
      </c>
      <c r="D146" s="759">
        <v>36</v>
      </c>
      <c r="E146" s="836" t="s">
        <v>570</v>
      </c>
      <c r="F146" s="761">
        <v>15</v>
      </c>
      <c r="G146" s="762">
        <v>139</v>
      </c>
      <c r="H146" s="760">
        <v>36</v>
      </c>
      <c r="I146" s="848" t="s">
        <v>613</v>
      </c>
      <c r="J146" s="872" t="s">
        <v>777</v>
      </c>
      <c r="K146" s="765" t="s">
        <v>513</v>
      </c>
      <c r="L146" s="766" t="s">
        <v>523</v>
      </c>
      <c r="M146" s="757" t="s">
        <v>508</v>
      </c>
      <c r="N146" s="766" t="s">
        <v>554</v>
      </c>
      <c r="O146" s="757" t="s">
        <v>520</v>
      </c>
    </row>
    <row r="147" spans="1:15" s="748" customFormat="1" ht="27.25" customHeight="1">
      <c r="A147" s="767">
        <f t="shared" si="3"/>
        <v>124</v>
      </c>
      <c r="B147" s="909"/>
      <c r="C147" s="768" t="s">
        <v>778</v>
      </c>
      <c r="D147" s="769">
        <v>36</v>
      </c>
      <c r="E147" s="837" t="s">
        <v>570</v>
      </c>
      <c r="F147" s="796">
        <v>15</v>
      </c>
      <c r="G147" s="772">
        <v>139</v>
      </c>
      <c r="H147" s="770">
        <v>40</v>
      </c>
      <c r="I147" s="799" t="s">
        <v>538</v>
      </c>
      <c r="J147" s="798" t="s">
        <v>777</v>
      </c>
      <c r="K147" s="774" t="s">
        <v>506</v>
      </c>
      <c r="L147" s="775" t="s">
        <v>523</v>
      </c>
      <c r="M147" s="767" t="s">
        <v>508</v>
      </c>
      <c r="N147" s="775" t="s">
        <v>509</v>
      </c>
      <c r="O147" s="767" t="s">
        <v>510</v>
      </c>
    </row>
    <row r="148" spans="1:15" s="748" customFormat="1" ht="27.25" customHeight="1">
      <c r="A148" s="767">
        <f t="shared" si="3"/>
        <v>125</v>
      </c>
      <c r="B148" s="909"/>
      <c r="C148" s="768" t="s">
        <v>779</v>
      </c>
      <c r="D148" s="769">
        <v>36</v>
      </c>
      <c r="E148" s="837" t="s">
        <v>613</v>
      </c>
      <c r="F148" s="796">
        <v>27</v>
      </c>
      <c r="G148" s="772">
        <v>139</v>
      </c>
      <c r="H148" s="770">
        <v>34</v>
      </c>
      <c r="I148" s="771">
        <v>30</v>
      </c>
      <c r="J148" s="798" t="s">
        <v>777</v>
      </c>
      <c r="K148" s="774" t="s">
        <v>513</v>
      </c>
      <c r="L148" s="775" t="s">
        <v>523</v>
      </c>
      <c r="M148" s="767" t="s">
        <v>508</v>
      </c>
      <c r="N148" s="775" t="s">
        <v>554</v>
      </c>
      <c r="O148" s="767" t="s">
        <v>510</v>
      </c>
    </row>
    <row r="149" spans="1:15" s="748" customFormat="1" ht="27.25" customHeight="1">
      <c r="A149" s="767">
        <f t="shared" si="3"/>
        <v>126</v>
      </c>
      <c r="B149" s="909"/>
      <c r="C149" s="768" t="s">
        <v>780</v>
      </c>
      <c r="D149" s="769">
        <v>36</v>
      </c>
      <c r="E149" s="770">
        <v>10</v>
      </c>
      <c r="F149" s="796">
        <v>26</v>
      </c>
      <c r="G149" s="772">
        <v>139</v>
      </c>
      <c r="H149" s="770">
        <v>41</v>
      </c>
      <c r="I149" s="771">
        <v>14</v>
      </c>
      <c r="J149" s="798" t="s">
        <v>777</v>
      </c>
      <c r="K149" s="774" t="s">
        <v>527</v>
      </c>
      <c r="L149" s="775" t="s">
        <v>507</v>
      </c>
      <c r="M149" s="767" t="s">
        <v>508</v>
      </c>
      <c r="N149" s="775" t="s">
        <v>509</v>
      </c>
      <c r="O149" s="767" t="s">
        <v>510</v>
      </c>
    </row>
    <row r="150" spans="1:15" s="748" customFormat="1" ht="27.25" customHeight="1">
      <c r="A150" s="767">
        <f t="shared" si="3"/>
        <v>127</v>
      </c>
      <c r="B150" s="909"/>
      <c r="C150" s="768" t="s">
        <v>781</v>
      </c>
      <c r="D150" s="769">
        <v>36</v>
      </c>
      <c r="E150" s="770">
        <v>11</v>
      </c>
      <c r="F150" s="796">
        <v>20</v>
      </c>
      <c r="G150" s="772">
        <v>139</v>
      </c>
      <c r="H150" s="770">
        <v>39</v>
      </c>
      <c r="I150" s="771">
        <v>50</v>
      </c>
      <c r="J150" s="798" t="s">
        <v>777</v>
      </c>
      <c r="K150" s="774" t="s">
        <v>513</v>
      </c>
      <c r="L150" s="775" t="s">
        <v>523</v>
      </c>
      <c r="M150" s="767" t="s">
        <v>508</v>
      </c>
      <c r="N150" s="775" t="s">
        <v>554</v>
      </c>
      <c r="O150" s="767" t="s">
        <v>510</v>
      </c>
    </row>
    <row r="151" spans="1:15" s="748" customFormat="1" ht="27.25" customHeight="1">
      <c r="A151" s="767">
        <f t="shared" si="3"/>
        <v>128</v>
      </c>
      <c r="B151" s="909"/>
      <c r="C151" s="814" t="s">
        <v>782</v>
      </c>
      <c r="D151" s="815">
        <v>36</v>
      </c>
      <c r="E151" s="869" t="s">
        <v>589</v>
      </c>
      <c r="F151" s="849" t="s">
        <v>585</v>
      </c>
      <c r="G151" s="818">
        <v>139</v>
      </c>
      <c r="H151" s="816">
        <v>39</v>
      </c>
      <c r="I151" s="819">
        <v>34</v>
      </c>
      <c r="J151" s="814" t="s">
        <v>783</v>
      </c>
      <c r="K151" s="821" t="s">
        <v>527</v>
      </c>
      <c r="L151" s="822" t="s">
        <v>507</v>
      </c>
      <c r="M151" s="795" t="s">
        <v>508</v>
      </c>
      <c r="N151" s="822" t="s">
        <v>554</v>
      </c>
      <c r="O151" s="795" t="s">
        <v>520</v>
      </c>
    </row>
    <row r="152" spans="1:15" s="748" customFormat="1" ht="27.25" customHeight="1">
      <c r="A152" s="767">
        <f t="shared" si="3"/>
        <v>129</v>
      </c>
      <c r="B152" s="909"/>
      <c r="C152" s="768" t="s">
        <v>784</v>
      </c>
      <c r="D152" s="769">
        <v>36</v>
      </c>
      <c r="E152" s="837" t="s">
        <v>699</v>
      </c>
      <c r="F152" s="838" t="s">
        <v>613</v>
      </c>
      <c r="G152" s="772">
        <v>139</v>
      </c>
      <c r="H152" s="770">
        <v>40</v>
      </c>
      <c r="I152" s="771">
        <v>56</v>
      </c>
      <c r="J152" s="814" t="s">
        <v>783</v>
      </c>
      <c r="K152" s="774" t="s">
        <v>513</v>
      </c>
      <c r="L152" s="775" t="s">
        <v>523</v>
      </c>
      <c r="M152" s="767" t="s">
        <v>508</v>
      </c>
      <c r="N152" s="775" t="s">
        <v>509</v>
      </c>
      <c r="O152" s="767" t="s">
        <v>510</v>
      </c>
    </row>
    <row r="153" spans="1:15" s="748" customFormat="1" ht="27.25" customHeight="1">
      <c r="A153" s="767">
        <f t="shared" si="3"/>
        <v>130</v>
      </c>
      <c r="B153" s="909"/>
      <c r="C153" s="814" t="s">
        <v>785</v>
      </c>
      <c r="D153" s="818">
        <v>36</v>
      </c>
      <c r="E153" s="869" t="s">
        <v>613</v>
      </c>
      <c r="F153" s="850" t="s">
        <v>699</v>
      </c>
      <c r="G153" s="815">
        <v>139</v>
      </c>
      <c r="H153" s="816">
        <v>40</v>
      </c>
      <c r="I153" s="817">
        <v>11</v>
      </c>
      <c r="J153" s="814" t="s">
        <v>783</v>
      </c>
      <c r="K153" s="873" t="s">
        <v>513</v>
      </c>
      <c r="L153" s="795" t="s">
        <v>523</v>
      </c>
      <c r="M153" s="822" t="s">
        <v>508</v>
      </c>
      <c r="N153" s="795" t="s">
        <v>509</v>
      </c>
      <c r="O153" s="874" t="s">
        <v>520</v>
      </c>
    </row>
    <row r="154" spans="1:15" s="748" customFormat="1" ht="27.25" customHeight="1">
      <c r="A154" s="767">
        <f t="shared" si="3"/>
        <v>131</v>
      </c>
      <c r="B154" s="909"/>
      <c r="C154" s="768" t="s">
        <v>786</v>
      </c>
      <c r="D154" s="772">
        <v>36</v>
      </c>
      <c r="E154" s="837" t="s">
        <v>552</v>
      </c>
      <c r="F154" s="771">
        <v>33</v>
      </c>
      <c r="G154" s="769">
        <v>139</v>
      </c>
      <c r="H154" s="770">
        <v>36</v>
      </c>
      <c r="I154" s="838" t="s">
        <v>538</v>
      </c>
      <c r="J154" s="814" t="s">
        <v>787</v>
      </c>
      <c r="K154" s="875" t="s">
        <v>527</v>
      </c>
      <c r="L154" s="767" t="s">
        <v>507</v>
      </c>
      <c r="M154" s="775" t="s">
        <v>508</v>
      </c>
      <c r="N154" s="767" t="s">
        <v>554</v>
      </c>
      <c r="O154" s="876" t="s">
        <v>520</v>
      </c>
    </row>
    <row r="155" spans="1:15" s="748" customFormat="1" ht="27.25" customHeight="1">
      <c r="A155" s="767">
        <f t="shared" si="3"/>
        <v>132</v>
      </c>
      <c r="B155" s="909"/>
      <c r="C155" s="768" t="s">
        <v>788</v>
      </c>
      <c r="D155" s="772">
        <v>36</v>
      </c>
      <c r="E155" s="837" t="s">
        <v>552</v>
      </c>
      <c r="F155" s="771">
        <v>15</v>
      </c>
      <c r="G155" s="769">
        <v>139</v>
      </c>
      <c r="H155" s="770">
        <v>41</v>
      </c>
      <c r="I155" s="796">
        <v>54</v>
      </c>
      <c r="J155" s="768" t="s">
        <v>789</v>
      </c>
      <c r="K155" s="875" t="s">
        <v>506</v>
      </c>
      <c r="L155" s="767" t="s">
        <v>507</v>
      </c>
      <c r="M155" s="775" t="s">
        <v>508</v>
      </c>
      <c r="N155" s="767" t="s">
        <v>509</v>
      </c>
      <c r="O155" s="876" t="s">
        <v>510</v>
      </c>
    </row>
    <row r="156" spans="1:15" s="748" customFormat="1" ht="27.25" customHeight="1">
      <c r="A156" s="767">
        <f t="shared" si="3"/>
        <v>133</v>
      </c>
      <c r="B156" s="909"/>
      <c r="C156" s="768" t="s">
        <v>790</v>
      </c>
      <c r="D156" s="772">
        <v>36</v>
      </c>
      <c r="E156" s="837" t="s">
        <v>538</v>
      </c>
      <c r="F156" s="771">
        <v>36</v>
      </c>
      <c r="G156" s="769">
        <v>139</v>
      </c>
      <c r="H156" s="770">
        <v>43</v>
      </c>
      <c r="I156" s="796">
        <v>41</v>
      </c>
      <c r="J156" s="768" t="s">
        <v>791</v>
      </c>
      <c r="K156" s="875" t="s">
        <v>513</v>
      </c>
      <c r="L156" s="767" t="s">
        <v>523</v>
      </c>
      <c r="M156" s="775" t="s">
        <v>508</v>
      </c>
      <c r="N156" s="767" t="s">
        <v>554</v>
      </c>
      <c r="O156" s="876" t="s">
        <v>510</v>
      </c>
    </row>
    <row r="157" spans="1:15" s="748" customFormat="1" ht="27.25" customHeight="1">
      <c r="A157" s="767">
        <f t="shared" si="3"/>
        <v>134</v>
      </c>
      <c r="B157" s="909"/>
      <c r="C157" s="768" t="s">
        <v>792</v>
      </c>
      <c r="D157" s="772">
        <v>36</v>
      </c>
      <c r="E157" s="837" t="s">
        <v>538</v>
      </c>
      <c r="F157" s="771">
        <v>19</v>
      </c>
      <c r="G157" s="769">
        <v>139</v>
      </c>
      <c r="H157" s="770">
        <v>42</v>
      </c>
      <c r="I157" s="796">
        <v>52</v>
      </c>
      <c r="J157" s="768" t="s">
        <v>789</v>
      </c>
      <c r="K157" s="875" t="s">
        <v>506</v>
      </c>
      <c r="L157" s="767" t="s">
        <v>507</v>
      </c>
      <c r="M157" s="775" t="s">
        <v>507</v>
      </c>
      <c r="N157" s="767" t="s">
        <v>554</v>
      </c>
      <c r="O157" s="876" t="s">
        <v>510</v>
      </c>
    </row>
    <row r="158" spans="1:15" s="748" customFormat="1" ht="27.25" customHeight="1">
      <c r="A158" s="767">
        <f t="shared" si="3"/>
        <v>135</v>
      </c>
      <c r="B158" s="909"/>
      <c r="C158" s="814" t="s">
        <v>793</v>
      </c>
      <c r="D158" s="818">
        <v>36</v>
      </c>
      <c r="E158" s="869">
        <v>6</v>
      </c>
      <c r="F158" s="819">
        <v>5</v>
      </c>
      <c r="G158" s="815">
        <v>139</v>
      </c>
      <c r="H158" s="816">
        <v>43</v>
      </c>
      <c r="I158" s="817">
        <v>30</v>
      </c>
      <c r="J158" s="814" t="s">
        <v>794</v>
      </c>
      <c r="K158" s="873" t="s">
        <v>506</v>
      </c>
      <c r="L158" s="795" t="s">
        <v>507</v>
      </c>
      <c r="M158" s="822" t="s">
        <v>508</v>
      </c>
      <c r="N158" s="795" t="s">
        <v>509</v>
      </c>
      <c r="O158" s="874" t="s">
        <v>510</v>
      </c>
    </row>
    <row r="159" spans="1:15" s="748" customFormat="1" ht="27.25" customHeight="1">
      <c r="A159" s="767">
        <f t="shared" si="3"/>
        <v>136</v>
      </c>
      <c r="B159" s="909"/>
      <c r="C159" s="768" t="s">
        <v>795</v>
      </c>
      <c r="D159" s="772">
        <v>36</v>
      </c>
      <c r="E159" s="837" t="s">
        <v>589</v>
      </c>
      <c r="F159" s="771">
        <v>58</v>
      </c>
      <c r="G159" s="769">
        <v>139</v>
      </c>
      <c r="H159" s="770">
        <v>45</v>
      </c>
      <c r="I159" s="838" t="s">
        <v>699</v>
      </c>
      <c r="J159" s="768" t="s">
        <v>796</v>
      </c>
      <c r="K159" s="875" t="s">
        <v>506</v>
      </c>
      <c r="L159" s="767" t="s">
        <v>507</v>
      </c>
      <c r="M159" s="775" t="s">
        <v>507</v>
      </c>
      <c r="N159" s="767" t="s">
        <v>554</v>
      </c>
      <c r="O159" s="876" t="s">
        <v>520</v>
      </c>
    </row>
    <row r="160" spans="1:15" s="748" customFormat="1" ht="27.25" customHeight="1">
      <c r="A160" s="767">
        <f t="shared" si="3"/>
        <v>137</v>
      </c>
      <c r="B160" s="909"/>
      <c r="C160" s="768" t="s">
        <v>797</v>
      </c>
      <c r="D160" s="772">
        <v>36</v>
      </c>
      <c r="E160" s="837" t="s">
        <v>538</v>
      </c>
      <c r="F160" s="771">
        <v>50</v>
      </c>
      <c r="G160" s="769">
        <v>139</v>
      </c>
      <c r="H160" s="770">
        <v>40</v>
      </c>
      <c r="I160" s="796">
        <v>52</v>
      </c>
      <c r="J160" s="768" t="s">
        <v>798</v>
      </c>
      <c r="K160" s="875" t="s">
        <v>506</v>
      </c>
      <c r="L160" s="767" t="s">
        <v>507</v>
      </c>
      <c r="M160" s="775" t="s">
        <v>508</v>
      </c>
      <c r="N160" s="767" t="s">
        <v>509</v>
      </c>
      <c r="O160" s="876" t="s">
        <v>510</v>
      </c>
    </row>
    <row r="161" spans="1:15" s="748" customFormat="1" ht="27.25" customHeight="1">
      <c r="A161" s="767">
        <f t="shared" si="3"/>
        <v>138</v>
      </c>
      <c r="B161" s="909"/>
      <c r="C161" s="814" t="s">
        <v>799</v>
      </c>
      <c r="D161" s="818">
        <v>36</v>
      </c>
      <c r="E161" s="869" t="s">
        <v>614</v>
      </c>
      <c r="F161" s="850" t="s">
        <v>589</v>
      </c>
      <c r="G161" s="815">
        <v>139</v>
      </c>
      <c r="H161" s="816">
        <v>44</v>
      </c>
      <c r="I161" s="817">
        <v>49</v>
      </c>
      <c r="J161" s="814" t="s">
        <v>800</v>
      </c>
      <c r="K161" s="873" t="s">
        <v>513</v>
      </c>
      <c r="L161" s="795" t="s">
        <v>523</v>
      </c>
      <c r="M161" s="822" t="s">
        <v>508</v>
      </c>
      <c r="N161" s="795" t="s">
        <v>509</v>
      </c>
      <c r="O161" s="874" t="s">
        <v>510</v>
      </c>
    </row>
    <row r="162" spans="1:15" s="748" customFormat="1" ht="27.25" customHeight="1">
      <c r="A162" s="767">
        <f t="shared" si="3"/>
        <v>139</v>
      </c>
      <c r="B162" s="909"/>
      <c r="C162" s="768" t="s">
        <v>801</v>
      </c>
      <c r="D162" s="772">
        <v>36</v>
      </c>
      <c r="E162" s="837" t="s">
        <v>538</v>
      </c>
      <c r="F162" s="771">
        <v>54</v>
      </c>
      <c r="G162" s="769">
        <v>139</v>
      </c>
      <c r="H162" s="770">
        <v>45</v>
      </c>
      <c r="I162" s="796">
        <v>38</v>
      </c>
      <c r="J162" s="814" t="s">
        <v>802</v>
      </c>
      <c r="K162" s="875" t="s">
        <v>513</v>
      </c>
      <c r="L162" s="767" t="s">
        <v>523</v>
      </c>
      <c r="M162" s="775" t="s">
        <v>508</v>
      </c>
      <c r="N162" s="767" t="s">
        <v>509</v>
      </c>
      <c r="O162" s="876" t="s">
        <v>510</v>
      </c>
    </row>
    <row r="163" spans="1:15" s="748" customFormat="1" ht="27.25" customHeight="1" thickBot="1">
      <c r="A163" s="785">
        <f t="shared" si="3"/>
        <v>140</v>
      </c>
      <c r="B163" s="1114"/>
      <c r="C163" s="786" t="s">
        <v>803</v>
      </c>
      <c r="D163" s="772">
        <v>36</v>
      </c>
      <c r="E163" s="837" t="s">
        <v>585</v>
      </c>
      <c r="F163" s="771">
        <v>53</v>
      </c>
      <c r="G163" s="769">
        <v>139</v>
      </c>
      <c r="H163" s="770">
        <v>38</v>
      </c>
      <c r="I163" s="796">
        <v>40</v>
      </c>
      <c r="J163" s="814" t="s">
        <v>804</v>
      </c>
      <c r="K163" s="875" t="s">
        <v>506</v>
      </c>
      <c r="L163" s="767" t="s">
        <v>523</v>
      </c>
      <c r="M163" s="775" t="s">
        <v>508</v>
      </c>
      <c r="N163" s="767" t="s">
        <v>544</v>
      </c>
      <c r="O163" s="876" t="s">
        <v>520</v>
      </c>
    </row>
    <row r="164" spans="1:15" s="748" customFormat="1" ht="27.25" customHeight="1">
      <c r="A164" s="757">
        <f t="shared" si="3"/>
        <v>141</v>
      </c>
      <c r="B164" s="1115" t="s">
        <v>805</v>
      </c>
      <c r="C164" s="758" t="s">
        <v>806</v>
      </c>
      <c r="D164" s="759">
        <v>35</v>
      </c>
      <c r="E164" s="760">
        <v>53</v>
      </c>
      <c r="F164" s="761">
        <v>40</v>
      </c>
      <c r="G164" s="762">
        <v>139</v>
      </c>
      <c r="H164" s="760">
        <v>48</v>
      </c>
      <c r="I164" s="763">
        <v>52</v>
      </c>
      <c r="J164" s="764" t="s">
        <v>807</v>
      </c>
      <c r="K164" s="765" t="s">
        <v>513</v>
      </c>
      <c r="L164" s="766" t="s">
        <v>523</v>
      </c>
      <c r="M164" s="757" t="s">
        <v>508</v>
      </c>
      <c r="N164" s="766" t="s">
        <v>509</v>
      </c>
      <c r="O164" s="757" t="s">
        <v>510</v>
      </c>
    </row>
    <row r="165" spans="1:15" s="748" customFormat="1" ht="27.25" customHeight="1">
      <c r="A165" s="767">
        <f t="shared" si="3"/>
        <v>142</v>
      </c>
      <c r="B165" s="1116"/>
      <c r="C165" s="768" t="s">
        <v>808</v>
      </c>
      <c r="D165" s="769">
        <v>35</v>
      </c>
      <c r="E165" s="770">
        <v>52</v>
      </c>
      <c r="F165" s="838">
        <v>53</v>
      </c>
      <c r="G165" s="772">
        <v>139</v>
      </c>
      <c r="H165" s="770">
        <v>45</v>
      </c>
      <c r="I165" s="771">
        <v>24</v>
      </c>
      <c r="J165" s="797" t="s">
        <v>602</v>
      </c>
      <c r="K165" s="774" t="s">
        <v>527</v>
      </c>
      <c r="L165" s="775" t="s">
        <v>507</v>
      </c>
      <c r="M165" s="767" t="s">
        <v>508</v>
      </c>
      <c r="N165" s="775" t="s">
        <v>509</v>
      </c>
      <c r="O165" s="767" t="s">
        <v>520</v>
      </c>
    </row>
    <row r="166" spans="1:15" s="748" customFormat="1" ht="27.25" customHeight="1" thickBot="1">
      <c r="A166" s="785">
        <f t="shared" si="3"/>
        <v>143</v>
      </c>
      <c r="B166" s="1117"/>
      <c r="C166" s="786" t="s">
        <v>809</v>
      </c>
      <c r="D166" s="787">
        <v>35</v>
      </c>
      <c r="E166" s="788">
        <v>55</v>
      </c>
      <c r="F166" s="789">
        <v>16</v>
      </c>
      <c r="G166" s="790">
        <v>139</v>
      </c>
      <c r="H166" s="788">
        <v>47</v>
      </c>
      <c r="I166" s="791">
        <v>58</v>
      </c>
      <c r="J166" s="792" t="s">
        <v>810</v>
      </c>
      <c r="K166" s="793" t="s">
        <v>530</v>
      </c>
      <c r="L166" s="794" t="s">
        <v>507</v>
      </c>
      <c r="M166" s="785" t="s">
        <v>508</v>
      </c>
      <c r="N166" s="794" t="s">
        <v>554</v>
      </c>
      <c r="O166" s="785" t="s">
        <v>510</v>
      </c>
    </row>
    <row r="167" spans="1:15" s="748" customFormat="1" ht="27.25" customHeight="1">
      <c r="A167" s="757">
        <f t="shared" si="3"/>
        <v>144</v>
      </c>
      <c r="B167" s="1115" t="s">
        <v>811</v>
      </c>
      <c r="C167" s="758" t="s">
        <v>812</v>
      </c>
      <c r="D167" s="759">
        <v>36</v>
      </c>
      <c r="E167" s="760">
        <v>10</v>
      </c>
      <c r="F167" s="761">
        <v>23</v>
      </c>
      <c r="G167" s="762">
        <v>139</v>
      </c>
      <c r="H167" s="760">
        <v>33</v>
      </c>
      <c r="I167" s="763">
        <v>33</v>
      </c>
      <c r="J167" s="764" t="s">
        <v>812</v>
      </c>
      <c r="K167" s="765" t="s">
        <v>527</v>
      </c>
      <c r="L167" s="766" t="s">
        <v>507</v>
      </c>
      <c r="M167" s="757" t="s">
        <v>508</v>
      </c>
      <c r="N167" s="766" t="s">
        <v>554</v>
      </c>
      <c r="O167" s="757" t="s">
        <v>520</v>
      </c>
    </row>
    <row r="168" spans="1:15" s="748" customFormat="1" ht="27.25" customHeight="1">
      <c r="A168" s="767">
        <f t="shared" si="3"/>
        <v>145</v>
      </c>
      <c r="B168" s="1118"/>
      <c r="C168" s="768" t="s">
        <v>813</v>
      </c>
      <c r="D168" s="769">
        <v>36</v>
      </c>
      <c r="E168" s="770">
        <v>10</v>
      </c>
      <c r="F168" s="796">
        <v>33</v>
      </c>
      <c r="G168" s="772">
        <v>139</v>
      </c>
      <c r="H168" s="770">
        <v>33</v>
      </c>
      <c r="I168" s="771">
        <v>20</v>
      </c>
      <c r="J168" s="797" t="s">
        <v>814</v>
      </c>
      <c r="K168" s="774" t="s">
        <v>506</v>
      </c>
      <c r="L168" s="775" t="s">
        <v>507</v>
      </c>
      <c r="M168" s="767" t="s">
        <v>508</v>
      </c>
      <c r="N168" s="775" t="s">
        <v>509</v>
      </c>
      <c r="O168" s="767" t="s">
        <v>510</v>
      </c>
    </row>
    <row r="169" spans="1:15" s="748" customFormat="1" ht="27.25" customHeight="1" thickBot="1">
      <c r="A169" s="785">
        <f t="shared" si="3"/>
        <v>146</v>
      </c>
      <c r="B169" s="1117"/>
      <c r="C169" s="827" t="s">
        <v>815</v>
      </c>
      <c r="D169" s="839">
        <v>36</v>
      </c>
      <c r="E169" s="840">
        <v>11</v>
      </c>
      <c r="F169" s="841">
        <v>18</v>
      </c>
      <c r="G169" s="842">
        <v>139</v>
      </c>
      <c r="H169" s="840">
        <v>30</v>
      </c>
      <c r="I169" s="843">
        <v>41</v>
      </c>
      <c r="J169" s="877" t="s">
        <v>816</v>
      </c>
      <c r="K169" s="845" t="s">
        <v>527</v>
      </c>
      <c r="L169" s="846" t="s">
        <v>507</v>
      </c>
      <c r="M169" s="803" t="s">
        <v>707</v>
      </c>
      <c r="N169" s="846" t="s">
        <v>563</v>
      </c>
      <c r="O169" s="803" t="s">
        <v>520</v>
      </c>
    </row>
    <row r="170" spans="1:15" s="748" customFormat="1" ht="27.75" customHeight="1">
      <c r="A170" s="658"/>
      <c r="B170" s="658"/>
      <c r="C170" s="857"/>
      <c r="D170" s="668"/>
      <c r="E170" s="668"/>
      <c r="F170" s="668"/>
      <c r="G170" s="668"/>
      <c r="H170" s="668"/>
      <c r="I170" s="668"/>
      <c r="J170" s="857"/>
      <c r="K170" s="858"/>
      <c r="L170" s="658"/>
      <c r="M170" s="658"/>
      <c r="N170" s="658"/>
      <c r="O170" s="658"/>
    </row>
    <row r="171" spans="1:15" ht="26.25" customHeight="1"/>
    <row r="172" spans="1:15" ht="26.25" customHeight="1">
      <c r="A172" s="1119" t="s">
        <v>817</v>
      </c>
      <c r="B172" s="1119"/>
      <c r="C172" s="1119"/>
      <c r="D172" s="1119"/>
      <c r="E172" s="1119"/>
      <c r="F172" s="1119"/>
      <c r="G172" s="1119"/>
      <c r="H172" s="1119"/>
      <c r="I172" s="1119"/>
      <c r="J172" s="1119"/>
      <c r="K172" s="1120"/>
      <c r="L172" s="1120"/>
      <c r="M172" s="1120"/>
      <c r="N172" s="1120"/>
      <c r="O172" s="1120"/>
    </row>
    <row r="173" spans="1:15" s="748" customFormat="1" ht="26.25" customHeight="1" thickBot="1">
      <c r="B173" s="749"/>
      <c r="C173" s="750"/>
      <c r="D173" s="751"/>
      <c r="E173" s="751"/>
      <c r="F173" s="751"/>
      <c r="G173" s="751"/>
      <c r="H173" s="751"/>
      <c r="I173" s="751"/>
      <c r="J173" s="750"/>
      <c r="K173" s="752"/>
      <c r="L173" s="1121"/>
      <c r="M173" s="1121"/>
      <c r="N173" s="1121"/>
      <c r="O173" s="1121"/>
    </row>
    <row r="174" spans="1:15" s="658" customFormat="1" ht="27" customHeight="1">
      <c r="A174" s="1104" t="s">
        <v>489</v>
      </c>
      <c r="B174" s="1107" t="s">
        <v>490</v>
      </c>
      <c r="C174" s="1104" t="s">
        <v>491</v>
      </c>
      <c r="D174" s="1108" t="s">
        <v>492</v>
      </c>
      <c r="E174" s="1109"/>
      <c r="F174" s="1109"/>
      <c r="G174" s="1110" t="s">
        <v>493</v>
      </c>
      <c r="H174" s="1109"/>
      <c r="I174" s="1111"/>
      <c r="J174" s="1112" t="s">
        <v>494</v>
      </c>
      <c r="K174" s="1102" t="s">
        <v>495</v>
      </c>
      <c r="L174" s="1104" t="s">
        <v>496</v>
      </c>
      <c r="M174" s="1104" t="s">
        <v>497</v>
      </c>
      <c r="N174" s="1104" t="s">
        <v>498</v>
      </c>
      <c r="O174" s="1104" t="s">
        <v>499</v>
      </c>
    </row>
    <row r="175" spans="1:15" s="658" customFormat="1" ht="15" customHeight="1" thickBot="1">
      <c r="A175" s="1106"/>
      <c r="B175" s="1105"/>
      <c r="C175" s="1106"/>
      <c r="D175" s="753" t="s">
        <v>500</v>
      </c>
      <c r="E175" s="754" t="s">
        <v>501</v>
      </c>
      <c r="F175" s="755" t="s">
        <v>502</v>
      </c>
      <c r="G175" s="756" t="s">
        <v>500</v>
      </c>
      <c r="H175" s="754" t="s">
        <v>501</v>
      </c>
      <c r="I175" s="755" t="s">
        <v>502</v>
      </c>
      <c r="J175" s="1105"/>
      <c r="K175" s="1103"/>
      <c r="L175" s="1105"/>
      <c r="M175" s="1106"/>
      <c r="N175" s="1106"/>
      <c r="O175" s="1105"/>
    </row>
    <row r="176" spans="1:15" s="748" customFormat="1" ht="27.75" customHeight="1">
      <c r="A176" s="878">
        <f>A169+1</f>
        <v>147</v>
      </c>
      <c r="B176" s="1097" t="s">
        <v>818</v>
      </c>
      <c r="C176" s="814" t="s">
        <v>819</v>
      </c>
      <c r="D176" s="815">
        <v>35</v>
      </c>
      <c r="E176" s="816">
        <v>50</v>
      </c>
      <c r="F176" s="817">
        <v>29</v>
      </c>
      <c r="G176" s="818">
        <v>139</v>
      </c>
      <c r="H176" s="816">
        <v>48</v>
      </c>
      <c r="I176" s="819">
        <v>24</v>
      </c>
      <c r="J176" s="820" t="s">
        <v>820</v>
      </c>
      <c r="K176" s="821" t="s">
        <v>513</v>
      </c>
      <c r="L176" s="822" t="s">
        <v>507</v>
      </c>
      <c r="M176" s="795" t="s">
        <v>508</v>
      </c>
      <c r="N176" s="822" t="s">
        <v>554</v>
      </c>
      <c r="O176" s="795" t="s">
        <v>520</v>
      </c>
    </row>
    <row r="177" spans="1:15" s="748" customFormat="1" ht="27.75" customHeight="1">
      <c r="A177" s="767">
        <f t="shared" ref="A177:A193" si="4">A176+1</f>
        <v>148</v>
      </c>
      <c r="B177" s="1098"/>
      <c r="C177" s="768" t="s">
        <v>821</v>
      </c>
      <c r="D177" s="769">
        <v>35</v>
      </c>
      <c r="E177" s="770">
        <v>51</v>
      </c>
      <c r="F177" s="796">
        <v>30</v>
      </c>
      <c r="G177" s="772">
        <v>139</v>
      </c>
      <c r="H177" s="770">
        <v>49</v>
      </c>
      <c r="I177" s="771">
        <v>31</v>
      </c>
      <c r="J177" s="797" t="s">
        <v>820</v>
      </c>
      <c r="K177" s="774" t="s">
        <v>513</v>
      </c>
      <c r="L177" s="775" t="s">
        <v>523</v>
      </c>
      <c r="M177" s="767" t="s">
        <v>508</v>
      </c>
      <c r="N177" s="775" t="s">
        <v>509</v>
      </c>
      <c r="O177" s="767" t="s">
        <v>520</v>
      </c>
    </row>
    <row r="178" spans="1:15" s="748" customFormat="1" ht="27.75" customHeight="1">
      <c r="A178" s="879">
        <f t="shared" si="4"/>
        <v>149</v>
      </c>
      <c r="B178" s="1098"/>
      <c r="C178" s="820" t="s">
        <v>822</v>
      </c>
      <c r="D178" s="818">
        <v>35</v>
      </c>
      <c r="E178" s="816">
        <v>48</v>
      </c>
      <c r="F178" s="819">
        <v>27</v>
      </c>
      <c r="G178" s="815">
        <v>139</v>
      </c>
      <c r="H178" s="816">
        <v>51</v>
      </c>
      <c r="I178" s="817">
        <v>30</v>
      </c>
      <c r="J178" s="814" t="s">
        <v>823</v>
      </c>
      <c r="K178" s="873" t="s">
        <v>513</v>
      </c>
      <c r="L178" s="795" t="s">
        <v>523</v>
      </c>
      <c r="M178" s="822" t="s">
        <v>508</v>
      </c>
      <c r="N178" s="795" t="s">
        <v>554</v>
      </c>
      <c r="O178" s="874" t="s">
        <v>510</v>
      </c>
    </row>
    <row r="179" spans="1:15" ht="27.75" customHeight="1">
      <c r="A179" s="852">
        <f>A178+1</f>
        <v>150</v>
      </c>
      <c r="B179" s="1098"/>
      <c r="C179" s="797" t="s">
        <v>824</v>
      </c>
      <c r="D179" s="772">
        <v>35</v>
      </c>
      <c r="E179" s="770">
        <v>49</v>
      </c>
      <c r="F179" s="771">
        <v>52</v>
      </c>
      <c r="G179" s="769">
        <v>139</v>
      </c>
      <c r="H179" s="770">
        <v>50</v>
      </c>
      <c r="I179" s="796">
        <v>35</v>
      </c>
      <c r="J179" s="768" t="s">
        <v>823</v>
      </c>
      <c r="K179" s="875" t="s">
        <v>506</v>
      </c>
      <c r="L179" s="767" t="s">
        <v>523</v>
      </c>
      <c r="M179" s="775" t="s">
        <v>508</v>
      </c>
      <c r="N179" s="767" t="s">
        <v>509</v>
      </c>
      <c r="O179" s="876" t="s">
        <v>510</v>
      </c>
    </row>
    <row r="180" spans="1:15" ht="27.75" customHeight="1" thickBot="1">
      <c r="A180" s="880">
        <f>A179+1</f>
        <v>151</v>
      </c>
      <c r="B180" s="1099"/>
      <c r="C180" s="881" t="s">
        <v>825</v>
      </c>
      <c r="D180" s="790">
        <v>35</v>
      </c>
      <c r="E180" s="788">
        <v>50</v>
      </c>
      <c r="F180" s="791">
        <v>25</v>
      </c>
      <c r="G180" s="787">
        <v>139</v>
      </c>
      <c r="H180" s="788">
        <v>50</v>
      </c>
      <c r="I180" s="789">
        <v>16</v>
      </c>
      <c r="J180" s="786" t="s">
        <v>823</v>
      </c>
      <c r="K180" s="882" t="s">
        <v>527</v>
      </c>
      <c r="L180" s="785" t="s">
        <v>507</v>
      </c>
      <c r="M180" s="794" t="s">
        <v>507</v>
      </c>
      <c r="N180" s="785" t="s">
        <v>509</v>
      </c>
      <c r="O180" s="883" t="s">
        <v>520</v>
      </c>
    </row>
    <row r="181" spans="1:15" s="748" customFormat="1" ht="27.75" customHeight="1">
      <c r="A181" s="878">
        <f>A180+1</f>
        <v>152</v>
      </c>
      <c r="B181" s="1093" t="s">
        <v>826</v>
      </c>
      <c r="C181" s="758" t="s">
        <v>827</v>
      </c>
      <c r="D181" s="759">
        <v>35</v>
      </c>
      <c r="E181" s="760">
        <v>57</v>
      </c>
      <c r="F181" s="761">
        <v>53</v>
      </c>
      <c r="G181" s="762">
        <v>139</v>
      </c>
      <c r="H181" s="760">
        <v>44</v>
      </c>
      <c r="I181" s="763">
        <v>57</v>
      </c>
      <c r="J181" s="861" t="s">
        <v>828</v>
      </c>
      <c r="K181" s="765" t="s">
        <v>513</v>
      </c>
      <c r="L181" s="766" t="s">
        <v>523</v>
      </c>
      <c r="M181" s="757" t="s">
        <v>508</v>
      </c>
      <c r="N181" s="766" t="s">
        <v>509</v>
      </c>
      <c r="O181" s="757" t="s">
        <v>510</v>
      </c>
    </row>
    <row r="182" spans="1:15" s="748" customFormat="1" ht="27.75" customHeight="1">
      <c r="A182" s="852">
        <f t="shared" si="4"/>
        <v>153</v>
      </c>
      <c r="B182" s="1094"/>
      <c r="C182" s="768" t="s">
        <v>829</v>
      </c>
      <c r="D182" s="769">
        <v>36</v>
      </c>
      <c r="E182" s="837" t="s">
        <v>576</v>
      </c>
      <c r="F182" s="796">
        <v>54</v>
      </c>
      <c r="G182" s="772">
        <v>139</v>
      </c>
      <c r="H182" s="770">
        <v>48</v>
      </c>
      <c r="I182" s="771">
        <v>58</v>
      </c>
      <c r="J182" s="797" t="s">
        <v>830</v>
      </c>
      <c r="K182" s="774" t="s">
        <v>506</v>
      </c>
      <c r="L182" s="775" t="s">
        <v>507</v>
      </c>
      <c r="M182" s="767" t="s">
        <v>508</v>
      </c>
      <c r="N182" s="775" t="s">
        <v>554</v>
      </c>
      <c r="O182" s="767" t="s">
        <v>520</v>
      </c>
    </row>
    <row r="183" spans="1:15" s="748" customFormat="1" ht="27.75" customHeight="1">
      <c r="A183" s="852">
        <f t="shared" si="4"/>
        <v>154</v>
      </c>
      <c r="B183" s="1095"/>
      <c r="C183" s="776" t="s">
        <v>831</v>
      </c>
      <c r="D183" s="823">
        <v>35</v>
      </c>
      <c r="E183" s="778">
        <v>59</v>
      </c>
      <c r="F183" s="779">
        <v>26</v>
      </c>
      <c r="G183" s="777">
        <v>139</v>
      </c>
      <c r="H183" s="778">
        <v>48</v>
      </c>
      <c r="I183" s="859" t="s">
        <v>552</v>
      </c>
      <c r="J183" s="825" t="s">
        <v>830</v>
      </c>
      <c r="K183" s="782" t="s">
        <v>513</v>
      </c>
      <c r="L183" s="783" t="s">
        <v>523</v>
      </c>
      <c r="M183" s="784" t="s">
        <v>507</v>
      </c>
      <c r="N183" s="783" t="s">
        <v>509</v>
      </c>
      <c r="O183" s="784" t="s">
        <v>520</v>
      </c>
    </row>
    <row r="184" spans="1:15" s="748" customFormat="1" ht="27.75" customHeight="1" thickBot="1">
      <c r="A184" s="880">
        <f t="shared" si="4"/>
        <v>155</v>
      </c>
      <c r="B184" s="1096"/>
      <c r="C184" s="786" t="s">
        <v>832</v>
      </c>
      <c r="D184" s="787">
        <v>35</v>
      </c>
      <c r="E184" s="788">
        <v>59</v>
      </c>
      <c r="F184" s="789">
        <v>47</v>
      </c>
      <c r="G184" s="790">
        <v>139</v>
      </c>
      <c r="H184" s="788">
        <v>48</v>
      </c>
      <c r="I184" s="791">
        <v>39</v>
      </c>
      <c r="J184" s="792" t="s">
        <v>833</v>
      </c>
      <c r="K184" s="793" t="s">
        <v>506</v>
      </c>
      <c r="L184" s="794" t="s">
        <v>507</v>
      </c>
      <c r="M184" s="785" t="s">
        <v>707</v>
      </c>
      <c r="N184" s="794" t="s">
        <v>563</v>
      </c>
      <c r="O184" s="785" t="s">
        <v>520</v>
      </c>
    </row>
    <row r="185" spans="1:15" s="748" customFormat="1" ht="27.75" customHeight="1">
      <c r="A185" s="878">
        <f t="shared" si="4"/>
        <v>156</v>
      </c>
      <c r="B185" s="1097" t="s">
        <v>834</v>
      </c>
      <c r="C185" s="758" t="s">
        <v>835</v>
      </c>
      <c r="D185" s="759">
        <v>35</v>
      </c>
      <c r="E185" s="760">
        <v>59</v>
      </c>
      <c r="F185" s="761">
        <v>27</v>
      </c>
      <c r="G185" s="762">
        <v>139</v>
      </c>
      <c r="H185" s="760">
        <v>38</v>
      </c>
      <c r="I185" s="763">
        <v>50</v>
      </c>
      <c r="J185" s="764" t="s">
        <v>836</v>
      </c>
      <c r="K185" s="765" t="s">
        <v>513</v>
      </c>
      <c r="L185" s="766" t="s">
        <v>523</v>
      </c>
      <c r="M185" s="757" t="s">
        <v>508</v>
      </c>
      <c r="N185" s="766" t="s">
        <v>554</v>
      </c>
      <c r="O185" s="757" t="s">
        <v>510</v>
      </c>
    </row>
    <row r="186" spans="1:15" s="748" customFormat="1" ht="27.75" customHeight="1">
      <c r="A186" s="852">
        <f t="shared" si="4"/>
        <v>157</v>
      </c>
      <c r="B186" s="1098"/>
      <c r="C186" s="768" t="s">
        <v>837</v>
      </c>
      <c r="D186" s="769">
        <v>35</v>
      </c>
      <c r="E186" s="770">
        <v>58</v>
      </c>
      <c r="F186" s="838" t="s">
        <v>613</v>
      </c>
      <c r="G186" s="772">
        <v>139</v>
      </c>
      <c r="H186" s="770">
        <v>39</v>
      </c>
      <c r="I186" s="799" t="s">
        <v>538</v>
      </c>
      <c r="J186" s="797" t="s">
        <v>836</v>
      </c>
      <c r="K186" s="774" t="s">
        <v>513</v>
      </c>
      <c r="L186" s="775" t="s">
        <v>523</v>
      </c>
      <c r="M186" s="767" t="s">
        <v>508</v>
      </c>
      <c r="N186" s="775" t="s">
        <v>509</v>
      </c>
      <c r="O186" s="767" t="s">
        <v>510</v>
      </c>
    </row>
    <row r="187" spans="1:15" s="748" customFormat="1" ht="27.75" customHeight="1" thickBot="1">
      <c r="A187" s="880">
        <f t="shared" si="4"/>
        <v>158</v>
      </c>
      <c r="B187" s="1099"/>
      <c r="C187" s="827" t="s">
        <v>838</v>
      </c>
      <c r="D187" s="839">
        <v>36</v>
      </c>
      <c r="E187" s="884" t="s">
        <v>538</v>
      </c>
      <c r="F187" s="847">
        <v>41</v>
      </c>
      <c r="G187" s="842">
        <v>139</v>
      </c>
      <c r="H187" s="840">
        <v>38</v>
      </c>
      <c r="I187" s="885">
        <v>55</v>
      </c>
      <c r="J187" s="844" t="s">
        <v>839</v>
      </c>
      <c r="K187" s="845" t="s">
        <v>513</v>
      </c>
      <c r="L187" s="846" t="s">
        <v>523</v>
      </c>
      <c r="M187" s="803" t="s">
        <v>508</v>
      </c>
      <c r="N187" s="846" t="s">
        <v>544</v>
      </c>
      <c r="O187" s="803" t="s">
        <v>520</v>
      </c>
    </row>
    <row r="188" spans="1:15" s="748" customFormat="1" ht="27.75" customHeight="1">
      <c r="A188" s="878">
        <f t="shared" si="4"/>
        <v>159</v>
      </c>
      <c r="B188" s="1097" t="s">
        <v>840</v>
      </c>
      <c r="C188" s="758" t="s">
        <v>841</v>
      </c>
      <c r="D188" s="759">
        <v>35</v>
      </c>
      <c r="E188" s="760">
        <v>50</v>
      </c>
      <c r="F188" s="761">
        <v>52</v>
      </c>
      <c r="G188" s="762">
        <v>139</v>
      </c>
      <c r="H188" s="760">
        <v>53</v>
      </c>
      <c r="I188" s="763">
        <v>26</v>
      </c>
      <c r="J188" s="758" t="s">
        <v>842</v>
      </c>
      <c r="K188" s="765" t="s">
        <v>513</v>
      </c>
      <c r="L188" s="766" t="s">
        <v>523</v>
      </c>
      <c r="M188" s="757" t="s">
        <v>508</v>
      </c>
      <c r="N188" s="766" t="s">
        <v>554</v>
      </c>
      <c r="O188" s="757" t="s">
        <v>520</v>
      </c>
    </row>
    <row r="189" spans="1:15" s="748" customFormat="1" ht="27.75" customHeight="1">
      <c r="A189" s="886">
        <f t="shared" si="4"/>
        <v>160</v>
      </c>
      <c r="B189" s="1098"/>
      <c r="C189" s="776" t="s">
        <v>843</v>
      </c>
      <c r="D189" s="823">
        <v>35</v>
      </c>
      <c r="E189" s="778">
        <v>50</v>
      </c>
      <c r="F189" s="779">
        <v>22</v>
      </c>
      <c r="G189" s="777">
        <v>139</v>
      </c>
      <c r="H189" s="778">
        <v>51</v>
      </c>
      <c r="I189" s="780">
        <v>59</v>
      </c>
      <c r="J189" s="857" t="s">
        <v>842</v>
      </c>
      <c r="K189" s="782" t="s">
        <v>513</v>
      </c>
      <c r="L189" s="783" t="s">
        <v>523</v>
      </c>
      <c r="M189" s="784" t="s">
        <v>508</v>
      </c>
      <c r="N189" s="783" t="s">
        <v>509</v>
      </c>
      <c r="O189" s="784" t="s">
        <v>520</v>
      </c>
    </row>
    <row r="190" spans="1:15" s="748" customFormat="1" ht="27.75" customHeight="1" thickBot="1">
      <c r="A190" s="785">
        <v>161</v>
      </c>
      <c r="B190" s="1099"/>
      <c r="C190" s="887" t="s">
        <v>844</v>
      </c>
      <c r="D190" s="888">
        <v>35</v>
      </c>
      <c r="E190" s="788">
        <v>51</v>
      </c>
      <c r="F190" s="889">
        <v>33</v>
      </c>
      <c r="G190" s="890">
        <v>139</v>
      </c>
      <c r="H190" s="788">
        <v>52</v>
      </c>
      <c r="I190" s="890">
        <v>29</v>
      </c>
      <c r="J190" s="786" t="s">
        <v>842</v>
      </c>
      <c r="K190" s="793" t="s">
        <v>513</v>
      </c>
      <c r="L190" s="785" t="s">
        <v>523</v>
      </c>
      <c r="M190" s="784" t="s">
        <v>508</v>
      </c>
      <c r="N190" s="783" t="s">
        <v>509</v>
      </c>
      <c r="O190" s="860" t="s">
        <v>520</v>
      </c>
    </row>
    <row r="191" spans="1:15" s="748" customFormat="1" ht="27.75" customHeight="1">
      <c r="A191" s="878">
        <v>162</v>
      </c>
      <c r="B191" s="1093" t="s">
        <v>845</v>
      </c>
      <c r="C191" s="764" t="s">
        <v>846</v>
      </c>
      <c r="D191" s="762">
        <v>35</v>
      </c>
      <c r="E191" s="760">
        <v>55</v>
      </c>
      <c r="F191" s="763">
        <v>13</v>
      </c>
      <c r="G191" s="759">
        <v>139</v>
      </c>
      <c r="H191" s="760">
        <v>49</v>
      </c>
      <c r="I191" s="761">
        <v>52</v>
      </c>
      <c r="J191" s="758" t="s">
        <v>847</v>
      </c>
      <c r="K191" s="891" t="s">
        <v>506</v>
      </c>
      <c r="L191" s="757" t="s">
        <v>507</v>
      </c>
      <c r="M191" s="766" t="s">
        <v>508</v>
      </c>
      <c r="N191" s="757" t="s">
        <v>544</v>
      </c>
      <c r="O191" s="892" t="s">
        <v>520</v>
      </c>
    </row>
    <row r="192" spans="1:15" s="748" customFormat="1" ht="27.75" customHeight="1">
      <c r="A192" s="852">
        <f t="shared" si="4"/>
        <v>163</v>
      </c>
      <c r="B192" s="1100"/>
      <c r="C192" s="797" t="s">
        <v>848</v>
      </c>
      <c r="D192" s="772">
        <v>35</v>
      </c>
      <c r="E192" s="770">
        <v>53</v>
      </c>
      <c r="F192" s="771">
        <v>47</v>
      </c>
      <c r="G192" s="769">
        <v>139</v>
      </c>
      <c r="H192" s="770">
        <v>51</v>
      </c>
      <c r="I192" s="796">
        <v>27</v>
      </c>
      <c r="J192" s="768" t="s">
        <v>849</v>
      </c>
      <c r="K192" s="875" t="s">
        <v>506</v>
      </c>
      <c r="L192" s="767" t="s">
        <v>514</v>
      </c>
      <c r="M192" s="775" t="s">
        <v>508</v>
      </c>
      <c r="N192" s="767" t="s">
        <v>563</v>
      </c>
      <c r="O192" s="876" t="s">
        <v>510</v>
      </c>
    </row>
    <row r="193" spans="1:15" s="748" customFormat="1" ht="27.75" customHeight="1" thickBot="1">
      <c r="A193" s="880">
        <f t="shared" si="4"/>
        <v>164</v>
      </c>
      <c r="B193" s="1101"/>
      <c r="C193" s="792" t="s">
        <v>850</v>
      </c>
      <c r="D193" s="790">
        <v>35</v>
      </c>
      <c r="E193" s="788">
        <v>52</v>
      </c>
      <c r="F193" s="791">
        <v>3</v>
      </c>
      <c r="G193" s="787">
        <v>139</v>
      </c>
      <c r="H193" s="788">
        <v>51</v>
      </c>
      <c r="I193" s="893" t="s">
        <v>577</v>
      </c>
      <c r="J193" s="786" t="s">
        <v>851</v>
      </c>
      <c r="K193" s="882" t="s">
        <v>513</v>
      </c>
      <c r="L193" s="785" t="s">
        <v>523</v>
      </c>
      <c r="M193" s="794" t="s">
        <v>508</v>
      </c>
      <c r="N193" s="785" t="s">
        <v>544</v>
      </c>
      <c r="O193" s="883" t="s">
        <v>510</v>
      </c>
    </row>
  </sheetData>
  <mergeCells count="90">
    <mergeCell ref="B20:B23"/>
    <mergeCell ref="A2:O2"/>
    <mergeCell ref="L3:O3"/>
    <mergeCell ref="A4:A5"/>
    <mergeCell ref="B4:B5"/>
    <mergeCell ref="C4:C5"/>
    <mergeCell ref="D4:F4"/>
    <mergeCell ref="G4:I4"/>
    <mergeCell ref="J4:J5"/>
    <mergeCell ref="K4:K5"/>
    <mergeCell ref="L4:L5"/>
    <mergeCell ref="M4:M5"/>
    <mergeCell ref="N4:N5"/>
    <mergeCell ref="O4:O5"/>
    <mergeCell ref="B6:B9"/>
    <mergeCell ref="B10:B18"/>
    <mergeCell ref="O47:O48"/>
    <mergeCell ref="B24:B26"/>
    <mergeCell ref="B27:B36"/>
    <mergeCell ref="B37:B42"/>
    <mergeCell ref="A45:O45"/>
    <mergeCell ref="L46:O46"/>
    <mergeCell ref="A47:A48"/>
    <mergeCell ref="B47:B48"/>
    <mergeCell ref="C47:C48"/>
    <mergeCell ref="D47:F47"/>
    <mergeCell ref="G47:I47"/>
    <mergeCell ref="J47:J48"/>
    <mergeCell ref="K47:K48"/>
    <mergeCell ref="L47:L48"/>
    <mergeCell ref="M47:M48"/>
    <mergeCell ref="N47:N48"/>
    <mergeCell ref="G90:I90"/>
    <mergeCell ref="J90:J91"/>
    <mergeCell ref="B49:B63"/>
    <mergeCell ref="B64:B76"/>
    <mergeCell ref="B77:B83"/>
    <mergeCell ref="B84:B85"/>
    <mergeCell ref="A88:O88"/>
    <mergeCell ref="L89:O89"/>
    <mergeCell ref="B92:B97"/>
    <mergeCell ref="A90:A91"/>
    <mergeCell ref="B90:B91"/>
    <mergeCell ref="C90:C91"/>
    <mergeCell ref="D90:F90"/>
    <mergeCell ref="K90:K91"/>
    <mergeCell ref="L90:L91"/>
    <mergeCell ref="M90:M91"/>
    <mergeCell ref="N90:N91"/>
    <mergeCell ref="O90:O91"/>
    <mergeCell ref="G132:I132"/>
    <mergeCell ref="J132:J133"/>
    <mergeCell ref="B98:B102"/>
    <mergeCell ref="B103:B106"/>
    <mergeCell ref="B107:B110"/>
    <mergeCell ref="B111:B127"/>
    <mergeCell ref="A130:O130"/>
    <mergeCell ref="L131:O131"/>
    <mergeCell ref="B134:B138"/>
    <mergeCell ref="A132:A133"/>
    <mergeCell ref="B132:B133"/>
    <mergeCell ref="C132:C133"/>
    <mergeCell ref="D132:F132"/>
    <mergeCell ref="L173:O173"/>
    <mergeCell ref="K132:K133"/>
    <mergeCell ref="L132:L133"/>
    <mergeCell ref="M132:M133"/>
    <mergeCell ref="N132:N133"/>
    <mergeCell ref="O132:O133"/>
    <mergeCell ref="B139:B145"/>
    <mergeCell ref="B146:B163"/>
    <mergeCell ref="B164:B166"/>
    <mergeCell ref="B167:B169"/>
    <mergeCell ref="A172:O172"/>
    <mergeCell ref="A174:A175"/>
    <mergeCell ref="B174:B175"/>
    <mergeCell ref="C174:C175"/>
    <mergeCell ref="D174:F174"/>
    <mergeCell ref="G174:I174"/>
    <mergeCell ref="L174:L175"/>
    <mergeCell ref="M174:M175"/>
    <mergeCell ref="N174:N175"/>
    <mergeCell ref="O174:O175"/>
    <mergeCell ref="B176:B180"/>
    <mergeCell ref="J174:J175"/>
    <mergeCell ref="B181:B184"/>
    <mergeCell ref="B185:B187"/>
    <mergeCell ref="B188:B190"/>
    <mergeCell ref="B191:B193"/>
    <mergeCell ref="K174:K175"/>
  </mergeCells>
  <phoneticPr fontId="3"/>
  <conditionalFormatting sqref="O138">
    <cfRule type="cellIs" dxfId="13" priority="13" stopIfTrue="1" operator="equal">
      <formula>"有"</formula>
    </cfRule>
  </conditionalFormatting>
  <conditionalFormatting sqref="L138">
    <cfRule type="cellIs" dxfId="12" priority="14" stopIfTrue="1" operator="equal">
      <formula>"要"</formula>
    </cfRule>
  </conditionalFormatting>
  <conditionalFormatting sqref="O41">
    <cfRule type="cellIs" dxfId="11" priority="11" stopIfTrue="1" operator="equal">
      <formula>"有"</formula>
    </cfRule>
  </conditionalFormatting>
  <conditionalFormatting sqref="L41">
    <cfRule type="cellIs" dxfId="10" priority="12" stopIfTrue="1" operator="equal">
      <formula>"要"</formula>
    </cfRule>
  </conditionalFormatting>
  <conditionalFormatting sqref="O163">
    <cfRule type="cellIs" dxfId="9" priority="10" stopIfTrue="1" operator="equal">
      <formula>"有"</formula>
    </cfRule>
  </conditionalFormatting>
  <conditionalFormatting sqref="O187">
    <cfRule type="cellIs" dxfId="8" priority="9" stopIfTrue="1" operator="equal">
      <formula>"有"</formula>
    </cfRule>
  </conditionalFormatting>
  <conditionalFormatting sqref="O47:O48">
    <cfRule type="cellIs" dxfId="7" priority="7" stopIfTrue="1" operator="equal">
      <formula>"有"</formula>
    </cfRule>
  </conditionalFormatting>
  <conditionalFormatting sqref="L47:L48">
    <cfRule type="cellIs" dxfId="6" priority="8" stopIfTrue="1" operator="equal">
      <formula>"要"</formula>
    </cfRule>
  </conditionalFormatting>
  <conditionalFormatting sqref="O90:O91">
    <cfRule type="cellIs" dxfId="5" priority="5" stopIfTrue="1" operator="equal">
      <formula>"有"</formula>
    </cfRule>
  </conditionalFormatting>
  <conditionalFormatting sqref="L90:L91">
    <cfRule type="cellIs" dxfId="4" priority="6" stopIfTrue="1" operator="equal">
      <formula>"要"</formula>
    </cfRule>
  </conditionalFormatting>
  <conditionalFormatting sqref="O132:O133">
    <cfRule type="cellIs" dxfId="3" priority="3" stopIfTrue="1" operator="equal">
      <formula>"有"</formula>
    </cfRule>
  </conditionalFormatting>
  <conditionalFormatting sqref="L132:L133">
    <cfRule type="cellIs" dxfId="2" priority="4" stopIfTrue="1" operator="equal">
      <formula>"要"</formula>
    </cfRule>
  </conditionalFormatting>
  <conditionalFormatting sqref="O174:O175">
    <cfRule type="cellIs" dxfId="1" priority="1" stopIfTrue="1" operator="equal">
      <formula>"有"</formula>
    </cfRule>
  </conditionalFormatting>
  <conditionalFormatting sqref="L174:L175">
    <cfRule type="cellIs" dxfId="0" priority="2" stopIfTrue="1" operator="equal">
      <formula>"要"</formula>
    </cfRule>
  </conditionalFormatting>
  <dataValidations count="5">
    <dataValidation type="list" allowBlank="1" showInputMessage="1" showErrorMessage="1" sqref="K49:K58 JG49:JG58 TC49:TC58 ACY49:ACY58 AMU49:AMU58 AWQ49:AWQ58 BGM49:BGM58 BQI49:BQI58 CAE49:CAE58 CKA49:CKA58 CTW49:CTW58 DDS49:DDS58 DNO49:DNO58 DXK49:DXK58 EHG49:EHG58 ERC49:ERC58 FAY49:FAY58 FKU49:FKU58 FUQ49:FUQ58 GEM49:GEM58 GOI49:GOI58 GYE49:GYE58 HIA49:HIA58 HRW49:HRW58 IBS49:IBS58 ILO49:ILO58 IVK49:IVK58 JFG49:JFG58 JPC49:JPC58 JYY49:JYY58 KIU49:KIU58 KSQ49:KSQ58 LCM49:LCM58 LMI49:LMI58 LWE49:LWE58 MGA49:MGA58 MPW49:MPW58 MZS49:MZS58 NJO49:NJO58 NTK49:NTK58 ODG49:ODG58 ONC49:ONC58 OWY49:OWY58 PGU49:PGU58 PQQ49:PQQ58 QAM49:QAM58 QKI49:QKI58 QUE49:QUE58 REA49:REA58 RNW49:RNW58 RXS49:RXS58 SHO49:SHO58 SRK49:SRK58 TBG49:TBG58 TLC49:TLC58 TUY49:TUY58 UEU49:UEU58 UOQ49:UOQ58 UYM49:UYM58 VII49:VII58 VSE49:VSE58 WCA49:WCA58 WLW49:WLW58 WVS49:WVS58 K65585:K65594 JG65585:JG65594 TC65585:TC65594 ACY65585:ACY65594 AMU65585:AMU65594 AWQ65585:AWQ65594 BGM65585:BGM65594 BQI65585:BQI65594 CAE65585:CAE65594 CKA65585:CKA65594 CTW65585:CTW65594 DDS65585:DDS65594 DNO65585:DNO65594 DXK65585:DXK65594 EHG65585:EHG65594 ERC65585:ERC65594 FAY65585:FAY65594 FKU65585:FKU65594 FUQ65585:FUQ65594 GEM65585:GEM65594 GOI65585:GOI65594 GYE65585:GYE65594 HIA65585:HIA65594 HRW65585:HRW65594 IBS65585:IBS65594 ILO65585:ILO65594 IVK65585:IVK65594 JFG65585:JFG65594 JPC65585:JPC65594 JYY65585:JYY65594 KIU65585:KIU65594 KSQ65585:KSQ65594 LCM65585:LCM65594 LMI65585:LMI65594 LWE65585:LWE65594 MGA65585:MGA65594 MPW65585:MPW65594 MZS65585:MZS65594 NJO65585:NJO65594 NTK65585:NTK65594 ODG65585:ODG65594 ONC65585:ONC65594 OWY65585:OWY65594 PGU65585:PGU65594 PQQ65585:PQQ65594 QAM65585:QAM65594 QKI65585:QKI65594 QUE65585:QUE65594 REA65585:REA65594 RNW65585:RNW65594 RXS65585:RXS65594 SHO65585:SHO65594 SRK65585:SRK65594 TBG65585:TBG65594 TLC65585:TLC65594 TUY65585:TUY65594 UEU65585:UEU65594 UOQ65585:UOQ65594 UYM65585:UYM65594 VII65585:VII65594 VSE65585:VSE65594 WCA65585:WCA65594 WLW65585:WLW65594 WVS65585:WVS65594 K131121:K131130 JG131121:JG131130 TC131121:TC131130 ACY131121:ACY131130 AMU131121:AMU131130 AWQ131121:AWQ131130 BGM131121:BGM131130 BQI131121:BQI131130 CAE131121:CAE131130 CKA131121:CKA131130 CTW131121:CTW131130 DDS131121:DDS131130 DNO131121:DNO131130 DXK131121:DXK131130 EHG131121:EHG131130 ERC131121:ERC131130 FAY131121:FAY131130 FKU131121:FKU131130 FUQ131121:FUQ131130 GEM131121:GEM131130 GOI131121:GOI131130 GYE131121:GYE131130 HIA131121:HIA131130 HRW131121:HRW131130 IBS131121:IBS131130 ILO131121:ILO131130 IVK131121:IVK131130 JFG131121:JFG131130 JPC131121:JPC131130 JYY131121:JYY131130 KIU131121:KIU131130 KSQ131121:KSQ131130 LCM131121:LCM131130 LMI131121:LMI131130 LWE131121:LWE131130 MGA131121:MGA131130 MPW131121:MPW131130 MZS131121:MZS131130 NJO131121:NJO131130 NTK131121:NTK131130 ODG131121:ODG131130 ONC131121:ONC131130 OWY131121:OWY131130 PGU131121:PGU131130 PQQ131121:PQQ131130 QAM131121:QAM131130 QKI131121:QKI131130 QUE131121:QUE131130 REA131121:REA131130 RNW131121:RNW131130 RXS131121:RXS131130 SHO131121:SHO131130 SRK131121:SRK131130 TBG131121:TBG131130 TLC131121:TLC131130 TUY131121:TUY131130 UEU131121:UEU131130 UOQ131121:UOQ131130 UYM131121:UYM131130 VII131121:VII131130 VSE131121:VSE131130 WCA131121:WCA131130 WLW131121:WLW131130 WVS131121:WVS131130 K196657:K196666 JG196657:JG196666 TC196657:TC196666 ACY196657:ACY196666 AMU196657:AMU196666 AWQ196657:AWQ196666 BGM196657:BGM196666 BQI196657:BQI196666 CAE196657:CAE196666 CKA196657:CKA196666 CTW196657:CTW196666 DDS196657:DDS196666 DNO196657:DNO196666 DXK196657:DXK196666 EHG196657:EHG196666 ERC196657:ERC196666 FAY196657:FAY196666 FKU196657:FKU196666 FUQ196657:FUQ196666 GEM196657:GEM196666 GOI196657:GOI196666 GYE196657:GYE196666 HIA196657:HIA196666 HRW196657:HRW196666 IBS196657:IBS196666 ILO196657:ILO196666 IVK196657:IVK196666 JFG196657:JFG196666 JPC196657:JPC196666 JYY196657:JYY196666 KIU196657:KIU196666 KSQ196657:KSQ196666 LCM196657:LCM196666 LMI196657:LMI196666 LWE196657:LWE196666 MGA196657:MGA196666 MPW196657:MPW196666 MZS196657:MZS196666 NJO196657:NJO196666 NTK196657:NTK196666 ODG196657:ODG196666 ONC196657:ONC196666 OWY196657:OWY196666 PGU196657:PGU196666 PQQ196657:PQQ196666 QAM196657:QAM196666 QKI196657:QKI196666 QUE196657:QUE196666 REA196657:REA196666 RNW196657:RNW196666 RXS196657:RXS196666 SHO196657:SHO196666 SRK196657:SRK196666 TBG196657:TBG196666 TLC196657:TLC196666 TUY196657:TUY196666 UEU196657:UEU196666 UOQ196657:UOQ196666 UYM196657:UYM196666 VII196657:VII196666 VSE196657:VSE196666 WCA196657:WCA196666 WLW196657:WLW196666 WVS196657:WVS196666 K262193:K262202 JG262193:JG262202 TC262193:TC262202 ACY262193:ACY262202 AMU262193:AMU262202 AWQ262193:AWQ262202 BGM262193:BGM262202 BQI262193:BQI262202 CAE262193:CAE262202 CKA262193:CKA262202 CTW262193:CTW262202 DDS262193:DDS262202 DNO262193:DNO262202 DXK262193:DXK262202 EHG262193:EHG262202 ERC262193:ERC262202 FAY262193:FAY262202 FKU262193:FKU262202 FUQ262193:FUQ262202 GEM262193:GEM262202 GOI262193:GOI262202 GYE262193:GYE262202 HIA262193:HIA262202 HRW262193:HRW262202 IBS262193:IBS262202 ILO262193:ILO262202 IVK262193:IVK262202 JFG262193:JFG262202 JPC262193:JPC262202 JYY262193:JYY262202 KIU262193:KIU262202 KSQ262193:KSQ262202 LCM262193:LCM262202 LMI262193:LMI262202 LWE262193:LWE262202 MGA262193:MGA262202 MPW262193:MPW262202 MZS262193:MZS262202 NJO262193:NJO262202 NTK262193:NTK262202 ODG262193:ODG262202 ONC262193:ONC262202 OWY262193:OWY262202 PGU262193:PGU262202 PQQ262193:PQQ262202 QAM262193:QAM262202 QKI262193:QKI262202 QUE262193:QUE262202 REA262193:REA262202 RNW262193:RNW262202 RXS262193:RXS262202 SHO262193:SHO262202 SRK262193:SRK262202 TBG262193:TBG262202 TLC262193:TLC262202 TUY262193:TUY262202 UEU262193:UEU262202 UOQ262193:UOQ262202 UYM262193:UYM262202 VII262193:VII262202 VSE262193:VSE262202 WCA262193:WCA262202 WLW262193:WLW262202 WVS262193:WVS262202 K327729:K327738 JG327729:JG327738 TC327729:TC327738 ACY327729:ACY327738 AMU327729:AMU327738 AWQ327729:AWQ327738 BGM327729:BGM327738 BQI327729:BQI327738 CAE327729:CAE327738 CKA327729:CKA327738 CTW327729:CTW327738 DDS327729:DDS327738 DNO327729:DNO327738 DXK327729:DXK327738 EHG327729:EHG327738 ERC327729:ERC327738 FAY327729:FAY327738 FKU327729:FKU327738 FUQ327729:FUQ327738 GEM327729:GEM327738 GOI327729:GOI327738 GYE327729:GYE327738 HIA327729:HIA327738 HRW327729:HRW327738 IBS327729:IBS327738 ILO327729:ILO327738 IVK327729:IVK327738 JFG327729:JFG327738 JPC327729:JPC327738 JYY327729:JYY327738 KIU327729:KIU327738 KSQ327729:KSQ327738 LCM327729:LCM327738 LMI327729:LMI327738 LWE327729:LWE327738 MGA327729:MGA327738 MPW327729:MPW327738 MZS327729:MZS327738 NJO327729:NJO327738 NTK327729:NTK327738 ODG327729:ODG327738 ONC327729:ONC327738 OWY327729:OWY327738 PGU327729:PGU327738 PQQ327729:PQQ327738 QAM327729:QAM327738 QKI327729:QKI327738 QUE327729:QUE327738 REA327729:REA327738 RNW327729:RNW327738 RXS327729:RXS327738 SHO327729:SHO327738 SRK327729:SRK327738 TBG327729:TBG327738 TLC327729:TLC327738 TUY327729:TUY327738 UEU327729:UEU327738 UOQ327729:UOQ327738 UYM327729:UYM327738 VII327729:VII327738 VSE327729:VSE327738 WCA327729:WCA327738 WLW327729:WLW327738 WVS327729:WVS327738 K393265:K393274 JG393265:JG393274 TC393265:TC393274 ACY393265:ACY393274 AMU393265:AMU393274 AWQ393265:AWQ393274 BGM393265:BGM393274 BQI393265:BQI393274 CAE393265:CAE393274 CKA393265:CKA393274 CTW393265:CTW393274 DDS393265:DDS393274 DNO393265:DNO393274 DXK393265:DXK393274 EHG393265:EHG393274 ERC393265:ERC393274 FAY393265:FAY393274 FKU393265:FKU393274 FUQ393265:FUQ393274 GEM393265:GEM393274 GOI393265:GOI393274 GYE393265:GYE393274 HIA393265:HIA393274 HRW393265:HRW393274 IBS393265:IBS393274 ILO393265:ILO393274 IVK393265:IVK393274 JFG393265:JFG393274 JPC393265:JPC393274 JYY393265:JYY393274 KIU393265:KIU393274 KSQ393265:KSQ393274 LCM393265:LCM393274 LMI393265:LMI393274 LWE393265:LWE393274 MGA393265:MGA393274 MPW393265:MPW393274 MZS393265:MZS393274 NJO393265:NJO393274 NTK393265:NTK393274 ODG393265:ODG393274 ONC393265:ONC393274 OWY393265:OWY393274 PGU393265:PGU393274 PQQ393265:PQQ393274 QAM393265:QAM393274 QKI393265:QKI393274 QUE393265:QUE393274 REA393265:REA393274 RNW393265:RNW393274 RXS393265:RXS393274 SHO393265:SHO393274 SRK393265:SRK393274 TBG393265:TBG393274 TLC393265:TLC393274 TUY393265:TUY393274 UEU393265:UEU393274 UOQ393265:UOQ393274 UYM393265:UYM393274 VII393265:VII393274 VSE393265:VSE393274 WCA393265:WCA393274 WLW393265:WLW393274 WVS393265:WVS393274 K458801:K458810 JG458801:JG458810 TC458801:TC458810 ACY458801:ACY458810 AMU458801:AMU458810 AWQ458801:AWQ458810 BGM458801:BGM458810 BQI458801:BQI458810 CAE458801:CAE458810 CKA458801:CKA458810 CTW458801:CTW458810 DDS458801:DDS458810 DNO458801:DNO458810 DXK458801:DXK458810 EHG458801:EHG458810 ERC458801:ERC458810 FAY458801:FAY458810 FKU458801:FKU458810 FUQ458801:FUQ458810 GEM458801:GEM458810 GOI458801:GOI458810 GYE458801:GYE458810 HIA458801:HIA458810 HRW458801:HRW458810 IBS458801:IBS458810 ILO458801:ILO458810 IVK458801:IVK458810 JFG458801:JFG458810 JPC458801:JPC458810 JYY458801:JYY458810 KIU458801:KIU458810 KSQ458801:KSQ458810 LCM458801:LCM458810 LMI458801:LMI458810 LWE458801:LWE458810 MGA458801:MGA458810 MPW458801:MPW458810 MZS458801:MZS458810 NJO458801:NJO458810 NTK458801:NTK458810 ODG458801:ODG458810 ONC458801:ONC458810 OWY458801:OWY458810 PGU458801:PGU458810 PQQ458801:PQQ458810 QAM458801:QAM458810 QKI458801:QKI458810 QUE458801:QUE458810 REA458801:REA458810 RNW458801:RNW458810 RXS458801:RXS458810 SHO458801:SHO458810 SRK458801:SRK458810 TBG458801:TBG458810 TLC458801:TLC458810 TUY458801:TUY458810 UEU458801:UEU458810 UOQ458801:UOQ458810 UYM458801:UYM458810 VII458801:VII458810 VSE458801:VSE458810 WCA458801:WCA458810 WLW458801:WLW458810 WVS458801:WVS458810 K524337:K524346 JG524337:JG524346 TC524337:TC524346 ACY524337:ACY524346 AMU524337:AMU524346 AWQ524337:AWQ524346 BGM524337:BGM524346 BQI524337:BQI524346 CAE524337:CAE524346 CKA524337:CKA524346 CTW524337:CTW524346 DDS524337:DDS524346 DNO524337:DNO524346 DXK524337:DXK524346 EHG524337:EHG524346 ERC524337:ERC524346 FAY524337:FAY524346 FKU524337:FKU524346 FUQ524337:FUQ524346 GEM524337:GEM524346 GOI524337:GOI524346 GYE524337:GYE524346 HIA524337:HIA524346 HRW524337:HRW524346 IBS524337:IBS524346 ILO524337:ILO524346 IVK524337:IVK524346 JFG524337:JFG524346 JPC524337:JPC524346 JYY524337:JYY524346 KIU524337:KIU524346 KSQ524337:KSQ524346 LCM524337:LCM524346 LMI524337:LMI524346 LWE524337:LWE524346 MGA524337:MGA524346 MPW524337:MPW524346 MZS524337:MZS524346 NJO524337:NJO524346 NTK524337:NTK524346 ODG524337:ODG524346 ONC524337:ONC524346 OWY524337:OWY524346 PGU524337:PGU524346 PQQ524337:PQQ524346 QAM524337:QAM524346 QKI524337:QKI524346 QUE524337:QUE524346 REA524337:REA524346 RNW524337:RNW524346 RXS524337:RXS524346 SHO524337:SHO524346 SRK524337:SRK524346 TBG524337:TBG524346 TLC524337:TLC524346 TUY524337:TUY524346 UEU524337:UEU524346 UOQ524337:UOQ524346 UYM524337:UYM524346 VII524337:VII524346 VSE524337:VSE524346 WCA524337:WCA524346 WLW524337:WLW524346 WVS524337:WVS524346 K589873:K589882 JG589873:JG589882 TC589873:TC589882 ACY589873:ACY589882 AMU589873:AMU589882 AWQ589873:AWQ589882 BGM589873:BGM589882 BQI589873:BQI589882 CAE589873:CAE589882 CKA589873:CKA589882 CTW589873:CTW589882 DDS589873:DDS589882 DNO589873:DNO589882 DXK589873:DXK589882 EHG589873:EHG589882 ERC589873:ERC589882 FAY589873:FAY589882 FKU589873:FKU589882 FUQ589873:FUQ589882 GEM589873:GEM589882 GOI589873:GOI589882 GYE589873:GYE589882 HIA589873:HIA589882 HRW589873:HRW589882 IBS589873:IBS589882 ILO589873:ILO589882 IVK589873:IVK589882 JFG589873:JFG589882 JPC589873:JPC589882 JYY589873:JYY589882 KIU589873:KIU589882 KSQ589873:KSQ589882 LCM589873:LCM589882 LMI589873:LMI589882 LWE589873:LWE589882 MGA589873:MGA589882 MPW589873:MPW589882 MZS589873:MZS589882 NJO589873:NJO589882 NTK589873:NTK589882 ODG589873:ODG589882 ONC589873:ONC589882 OWY589873:OWY589882 PGU589873:PGU589882 PQQ589873:PQQ589882 QAM589873:QAM589882 QKI589873:QKI589882 QUE589873:QUE589882 REA589873:REA589882 RNW589873:RNW589882 RXS589873:RXS589882 SHO589873:SHO589882 SRK589873:SRK589882 TBG589873:TBG589882 TLC589873:TLC589882 TUY589873:TUY589882 UEU589873:UEU589882 UOQ589873:UOQ589882 UYM589873:UYM589882 VII589873:VII589882 VSE589873:VSE589882 WCA589873:WCA589882 WLW589873:WLW589882 WVS589873:WVS589882 K655409:K655418 JG655409:JG655418 TC655409:TC655418 ACY655409:ACY655418 AMU655409:AMU655418 AWQ655409:AWQ655418 BGM655409:BGM655418 BQI655409:BQI655418 CAE655409:CAE655418 CKA655409:CKA655418 CTW655409:CTW655418 DDS655409:DDS655418 DNO655409:DNO655418 DXK655409:DXK655418 EHG655409:EHG655418 ERC655409:ERC655418 FAY655409:FAY655418 FKU655409:FKU655418 FUQ655409:FUQ655418 GEM655409:GEM655418 GOI655409:GOI655418 GYE655409:GYE655418 HIA655409:HIA655418 HRW655409:HRW655418 IBS655409:IBS655418 ILO655409:ILO655418 IVK655409:IVK655418 JFG655409:JFG655418 JPC655409:JPC655418 JYY655409:JYY655418 KIU655409:KIU655418 KSQ655409:KSQ655418 LCM655409:LCM655418 LMI655409:LMI655418 LWE655409:LWE655418 MGA655409:MGA655418 MPW655409:MPW655418 MZS655409:MZS655418 NJO655409:NJO655418 NTK655409:NTK655418 ODG655409:ODG655418 ONC655409:ONC655418 OWY655409:OWY655418 PGU655409:PGU655418 PQQ655409:PQQ655418 QAM655409:QAM655418 QKI655409:QKI655418 QUE655409:QUE655418 REA655409:REA655418 RNW655409:RNW655418 RXS655409:RXS655418 SHO655409:SHO655418 SRK655409:SRK655418 TBG655409:TBG655418 TLC655409:TLC655418 TUY655409:TUY655418 UEU655409:UEU655418 UOQ655409:UOQ655418 UYM655409:UYM655418 VII655409:VII655418 VSE655409:VSE655418 WCA655409:WCA655418 WLW655409:WLW655418 WVS655409:WVS655418 K720945:K720954 JG720945:JG720954 TC720945:TC720954 ACY720945:ACY720954 AMU720945:AMU720954 AWQ720945:AWQ720954 BGM720945:BGM720954 BQI720945:BQI720954 CAE720945:CAE720954 CKA720945:CKA720954 CTW720945:CTW720954 DDS720945:DDS720954 DNO720945:DNO720954 DXK720945:DXK720954 EHG720945:EHG720954 ERC720945:ERC720954 FAY720945:FAY720954 FKU720945:FKU720954 FUQ720945:FUQ720954 GEM720945:GEM720954 GOI720945:GOI720954 GYE720945:GYE720954 HIA720945:HIA720954 HRW720945:HRW720954 IBS720945:IBS720954 ILO720945:ILO720954 IVK720945:IVK720954 JFG720945:JFG720954 JPC720945:JPC720954 JYY720945:JYY720954 KIU720945:KIU720954 KSQ720945:KSQ720954 LCM720945:LCM720954 LMI720945:LMI720954 LWE720945:LWE720954 MGA720945:MGA720954 MPW720945:MPW720954 MZS720945:MZS720954 NJO720945:NJO720954 NTK720945:NTK720954 ODG720945:ODG720954 ONC720945:ONC720954 OWY720945:OWY720954 PGU720945:PGU720954 PQQ720945:PQQ720954 QAM720945:QAM720954 QKI720945:QKI720954 QUE720945:QUE720954 REA720945:REA720954 RNW720945:RNW720954 RXS720945:RXS720954 SHO720945:SHO720954 SRK720945:SRK720954 TBG720945:TBG720954 TLC720945:TLC720954 TUY720945:TUY720954 UEU720945:UEU720954 UOQ720945:UOQ720954 UYM720945:UYM720954 VII720945:VII720954 VSE720945:VSE720954 WCA720945:WCA720954 WLW720945:WLW720954 WVS720945:WVS720954 K786481:K786490 JG786481:JG786490 TC786481:TC786490 ACY786481:ACY786490 AMU786481:AMU786490 AWQ786481:AWQ786490 BGM786481:BGM786490 BQI786481:BQI786490 CAE786481:CAE786490 CKA786481:CKA786490 CTW786481:CTW786490 DDS786481:DDS786490 DNO786481:DNO786490 DXK786481:DXK786490 EHG786481:EHG786490 ERC786481:ERC786490 FAY786481:FAY786490 FKU786481:FKU786490 FUQ786481:FUQ786490 GEM786481:GEM786490 GOI786481:GOI786490 GYE786481:GYE786490 HIA786481:HIA786490 HRW786481:HRW786490 IBS786481:IBS786490 ILO786481:ILO786490 IVK786481:IVK786490 JFG786481:JFG786490 JPC786481:JPC786490 JYY786481:JYY786490 KIU786481:KIU786490 KSQ786481:KSQ786490 LCM786481:LCM786490 LMI786481:LMI786490 LWE786481:LWE786490 MGA786481:MGA786490 MPW786481:MPW786490 MZS786481:MZS786490 NJO786481:NJO786490 NTK786481:NTK786490 ODG786481:ODG786490 ONC786481:ONC786490 OWY786481:OWY786490 PGU786481:PGU786490 PQQ786481:PQQ786490 QAM786481:QAM786490 QKI786481:QKI786490 QUE786481:QUE786490 REA786481:REA786490 RNW786481:RNW786490 RXS786481:RXS786490 SHO786481:SHO786490 SRK786481:SRK786490 TBG786481:TBG786490 TLC786481:TLC786490 TUY786481:TUY786490 UEU786481:UEU786490 UOQ786481:UOQ786490 UYM786481:UYM786490 VII786481:VII786490 VSE786481:VSE786490 WCA786481:WCA786490 WLW786481:WLW786490 WVS786481:WVS786490 K852017:K852026 JG852017:JG852026 TC852017:TC852026 ACY852017:ACY852026 AMU852017:AMU852026 AWQ852017:AWQ852026 BGM852017:BGM852026 BQI852017:BQI852026 CAE852017:CAE852026 CKA852017:CKA852026 CTW852017:CTW852026 DDS852017:DDS852026 DNO852017:DNO852026 DXK852017:DXK852026 EHG852017:EHG852026 ERC852017:ERC852026 FAY852017:FAY852026 FKU852017:FKU852026 FUQ852017:FUQ852026 GEM852017:GEM852026 GOI852017:GOI852026 GYE852017:GYE852026 HIA852017:HIA852026 HRW852017:HRW852026 IBS852017:IBS852026 ILO852017:ILO852026 IVK852017:IVK852026 JFG852017:JFG852026 JPC852017:JPC852026 JYY852017:JYY852026 KIU852017:KIU852026 KSQ852017:KSQ852026 LCM852017:LCM852026 LMI852017:LMI852026 LWE852017:LWE852026 MGA852017:MGA852026 MPW852017:MPW852026 MZS852017:MZS852026 NJO852017:NJO852026 NTK852017:NTK852026 ODG852017:ODG852026 ONC852017:ONC852026 OWY852017:OWY852026 PGU852017:PGU852026 PQQ852017:PQQ852026 QAM852017:QAM852026 QKI852017:QKI852026 QUE852017:QUE852026 REA852017:REA852026 RNW852017:RNW852026 RXS852017:RXS852026 SHO852017:SHO852026 SRK852017:SRK852026 TBG852017:TBG852026 TLC852017:TLC852026 TUY852017:TUY852026 UEU852017:UEU852026 UOQ852017:UOQ852026 UYM852017:UYM852026 VII852017:VII852026 VSE852017:VSE852026 WCA852017:WCA852026 WLW852017:WLW852026 WVS852017:WVS852026 K917553:K917562 JG917553:JG917562 TC917553:TC917562 ACY917553:ACY917562 AMU917553:AMU917562 AWQ917553:AWQ917562 BGM917553:BGM917562 BQI917553:BQI917562 CAE917553:CAE917562 CKA917553:CKA917562 CTW917553:CTW917562 DDS917553:DDS917562 DNO917553:DNO917562 DXK917553:DXK917562 EHG917553:EHG917562 ERC917553:ERC917562 FAY917553:FAY917562 FKU917553:FKU917562 FUQ917553:FUQ917562 GEM917553:GEM917562 GOI917553:GOI917562 GYE917553:GYE917562 HIA917553:HIA917562 HRW917553:HRW917562 IBS917553:IBS917562 ILO917553:ILO917562 IVK917553:IVK917562 JFG917553:JFG917562 JPC917553:JPC917562 JYY917553:JYY917562 KIU917553:KIU917562 KSQ917553:KSQ917562 LCM917553:LCM917562 LMI917553:LMI917562 LWE917553:LWE917562 MGA917553:MGA917562 MPW917553:MPW917562 MZS917553:MZS917562 NJO917553:NJO917562 NTK917553:NTK917562 ODG917553:ODG917562 ONC917553:ONC917562 OWY917553:OWY917562 PGU917553:PGU917562 PQQ917553:PQQ917562 QAM917553:QAM917562 QKI917553:QKI917562 QUE917553:QUE917562 REA917553:REA917562 RNW917553:RNW917562 RXS917553:RXS917562 SHO917553:SHO917562 SRK917553:SRK917562 TBG917553:TBG917562 TLC917553:TLC917562 TUY917553:TUY917562 UEU917553:UEU917562 UOQ917553:UOQ917562 UYM917553:UYM917562 VII917553:VII917562 VSE917553:VSE917562 WCA917553:WCA917562 WLW917553:WLW917562 WVS917553:WVS917562 K983089:K983098 JG983089:JG983098 TC983089:TC983098 ACY983089:ACY983098 AMU983089:AMU983098 AWQ983089:AWQ983098 BGM983089:BGM983098 BQI983089:BQI983098 CAE983089:CAE983098 CKA983089:CKA983098 CTW983089:CTW983098 DDS983089:DDS983098 DNO983089:DNO983098 DXK983089:DXK983098 EHG983089:EHG983098 ERC983089:ERC983098 FAY983089:FAY983098 FKU983089:FKU983098 FUQ983089:FUQ983098 GEM983089:GEM983098 GOI983089:GOI983098 GYE983089:GYE983098 HIA983089:HIA983098 HRW983089:HRW983098 IBS983089:IBS983098 ILO983089:ILO983098 IVK983089:IVK983098 JFG983089:JFG983098 JPC983089:JPC983098 JYY983089:JYY983098 KIU983089:KIU983098 KSQ983089:KSQ983098 LCM983089:LCM983098 LMI983089:LMI983098 LWE983089:LWE983098 MGA983089:MGA983098 MPW983089:MPW983098 MZS983089:MZS983098 NJO983089:NJO983098 NTK983089:NTK983098 ODG983089:ODG983098 ONC983089:ONC983098 OWY983089:OWY983098 PGU983089:PGU983098 PQQ983089:PQQ983098 QAM983089:QAM983098 QKI983089:QKI983098 QUE983089:QUE983098 REA983089:REA983098 RNW983089:RNW983098 RXS983089:RXS983098 SHO983089:SHO983098 SRK983089:SRK983098 TBG983089:TBG983098 TLC983089:TLC983098 TUY983089:TUY983098 UEU983089:UEU983098 UOQ983089:UOQ983098 UYM983089:UYM983098 VII983089:VII983098 VSE983089:VSE983098 WCA983089:WCA983098 WLW983089:WLW983098 WVS983089:WVS983098 K6:K11 JG6:JG11 TC6:TC11 ACY6:ACY11 AMU6:AMU11 AWQ6:AWQ11 BGM6:BGM11 BQI6:BQI11 CAE6:CAE11 CKA6:CKA11 CTW6:CTW11 DDS6:DDS11 DNO6:DNO11 DXK6:DXK11 EHG6:EHG11 ERC6:ERC11 FAY6:FAY11 FKU6:FKU11 FUQ6:FUQ11 GEM6:GEM11 GOI6:GOI11 GYE6:GYE11 HIA6:HIA11 HRW6:HRW11 IBS6:IBS11 ILO6:ILO11 IVK6:IVK11 JFG6:JFG11 JPC6:JPC11 JYY6:JYY11 KIU6:KIU11 KSQ6:KSQ11 LCM6:LCM11 LMI6:LMI11 LWE6:LWE11 MGA6:MGA11 MPW6:MPW11 MZS6:MZS11 NJO6:NJO11 NTK6:NTK11 ODG6:ODG11 ONC6:ONC11 OWY6:OWY11 PGU6:PGU11 PQQ6:PQQ11 QAM6:QAM11 QKI6:QKI11 QUE6:QUE11 REA6:REA11 RNW6:RNW11 RXS6:RXS11 SHO6:SHO11 SRK6:SRK11 TBG6:TBG11 TLC6:TLC11 TUY6:TUY11 UEU6:UEU11 UOQ6:UOQ11 UYM6:UYM11 VII6:VII11 VSE6:VSE11 WCA6:WCA11 WLW6:WLW11 WVS6:WVS11 K65542:K65547 JG65542:JG65547 TC65542:TC65547 ACY65542:ACY65547 AMU65542:AMU65547 AWQ65542:AWQ65547 BGM65542:BGM65547 BQI65542:BQI65547 CAE65542:CAE65547 CKA65542:CKA65547 CTW65542:CTW65547 DDS65542:DDS65547 DNO65542:DNO65547 DXK65542:DXK65547 EHG65542:EHG65547 ERC65542:ERC65547 FAY65542:FAY65547 FKU65542:FKU65547 FUQ65542:FUQ65547 GEM65542:GEM65547 GOI65542:GOI65547 GYE65542:GYE65547 HIA65542:HIA65547 HRW65542:HRW65547 IBS65542:IBS65547 ILO65542:ILO65547 IVK65542:IVK65547 JFG65542:JFG65547 JPC65542:JPC65547 JYY65542:JYY65547 KIU65542:KIU65547 KSQ65542:KSQ65547 LCM65542:LCM65547 LMI65542:LMI65547 LWE65542:LWE65547 MGA65542:MGA65547 MPW65542:MPW65547 MZS65542:MZS65547 NJO65542:NJO65547 NTK65542:NTK65547 ODG65542:ODG65547 ONC65542:ONC65547 OWY65542:OWY65547 PGU65542:PGU65547 PQQ65542:PQQ65547 QAM65542:QAM65547 QKI65542:QKI65547 QUE65542:QUE65547 REA65542:REA65547 RNW65542:RNW65547 RXS65542:RXS65547 SHO65542:SHO65547 SRK65542:SRK65547 TBG65542:TBG65547 TLC65542:TLC65547 TUY65542:TUY65547 UEU65542:UEU65547 UOQ65542:UOQ65547 UYM65542:UYM65547 VII65542:VII65547 VSE65542:VSE65547 WCA65542:WCA65547 WLW65542:WLW65547 WVS65542:WVS65547 K131078:K131083 JG131078:JG131083 TC131078:TC131083 ACY131078:ACY131083 AMU131078:AMU131083 AWQ131078:AWQ131083 BGM131078:BGM131083 BQI131078:BQI131083 CAE131078:CAE131083 CKA131078:CKA131083 CTW131078:CTW131083 DDS131078:DDS131083 DNO131078:DNO131083 DXK131078:DXK131083 EHG131078:EHG131083 ERC131078:ERC131083 FAY131078:FAY131083 FKU131078:FKU131083 FUQ131078:FUQ131083 GEM131078:GEM131083 GOI131078:GOI131083 GYE131078:GYE131083 HIA131078:HIA131083 HRW131078:HRW131083 IBS131078:IBS131083 ILO131078:ILO131083 IVK131078:IVK131083 JFG131078:JFG131083 JPC131078:JPC131083 JYY131078:JYY131083 KIU131078:KIU131083 KSQ131078:KSQ131083 LCM131078:LCM131083 LMI131078:LMI131083 LWE131078:LWE131083 MGA131078:MGA131083 MPW131078:MPW131083 MZS131078:MZS131083 NJO131078:NJO131083 NTK131078:NTK131083 ODG131078:ODG131083 ONC131078:ONC131083 OWY131078:OWY131083 PGU131078:PGU131083 PQQ131078:PQQ131083 QAM131078:QAM131083 QKI131078:QKI131083 QUE131078:QUE131083 REA131078:REA131083 RNW131078:RNW131083 RXS131078:RXS131083 SHO131078:SHO131083 SRK131078:SRK131083 TBG131078:TBG131083 TLC131078:TLC131083 TUY131078:TUY131083 UEU131078:UEU131083 UOQ131078:UOQ131083 UYM131078:UYM131083 VII131078:VII131083 VSE131078:VSE131083 WCA131078:WCA131083 WLW131078:WLW131083 WVS131078:WVS131083 K196614:K196619 JG196614:JG196619 TC196614:TC196619 ACY196614:ACY196619 AMU196614:AMU196619 AWQ196614:AWQ196619 BGM196614:BGM196619 BQI196614:BQI196619 CAE196614:CAE196619 CKA196614:CKA196619 CTW196614:CTW196619 DDS196614:DDS196619 DNO196614:DNO196619 DXK196614:DXK196619 EHG196614:EHG196619 ERC196614:ERC196619 FAY196614:FAY196619 FKU196614:FKU196619 FUQ196614:FUQ196619 GEM196614:GEM196619 GOI196614:GOI196619 GYE196614:GYE196619 HIA196614:HIA196619 HRW196614:HRW196619 IBS196614:IBS196619 ILO196614:ILO196619 IVK196614:IVK196619 JFG196614:JFG196619 JPC196614:JPC196619 JYY196614:JYY196619 KIU196614:KIU196619 KSQ196614:KSQ196619 LCM196614:LCM196619 LMI196614:LMI196619 LWE196614:LWE196619 MGA196614:MGA196619 MPW196614:MPW196619 MZS196614:MZS196619 NJO196614:NJO196619 NTK196614:NTK196619 ODG196614:ODG196619 ONC196614:ONC196619 OWY196614:OWY196619 PGU196614:PGU196619 PQQ196614:PQQ196619 QAM196614:QAM196619 QKI196614:QKI196619 QUE196614:QUE196619 REA196614:REA196619 RNW196614:RNW196619 RXS196614:RXS196619 SHO196614:SHO196619 SRK196614:SRK196619 TBG196614:TBG196619 TLC196614:TLC196619 TUY196614:TUY196619 UEU196614:UEU196619 UOQ196614:UOQ196619 UYM196614:UYM196619 VII196614:VII196619 VSE196614:VSE196619 WCA196614:WCA196619 WLW196614:WLW196619 WVS196614:WVS196619 K262150:K262155 JG262150:JG262155 TC262150:TC262155 ACY262150:ACY262155 AMU262150:AMU262155 AWQ262150:AWQ262155 BGM262150:BGM262155 BQI262150:BQI262155 CAE262150:CAE262155 CKA262150:CKA262155 CTW262150:CTW262155 DDS262150:DDS262155 DNO262150:DNO262155 DXK262150:DXK262155 EHG262150:EHG262155 ERC262150:ERC262155 FAY262150:FAY262155 FKU262150:FKU262155 FUQ262150:FUQ262155 GEM262150:GEM262155 GOI262150:GOI262155 GYE262150:GYE262155 HIA262150:HIA262155 HRW262150:HRW262155 IBS262150:IBS262155 ILO262150:ILO262155 IVK262150:IVK262155 JFG262150:JFG262155 JPC262150:JPC262155 JYY262150:JYY262155 KIU262150:KIU262155 KSQ262150:KSQ262155 LCM262150:LCM262155 LMI262150:LMI262155 LWE262150:LWE262155 MGA262150:MGA262155 MPW262150:MPW262155 MZS262150:MZS262155 NJO262150:NJO262155 NTK262150:NTK262155 ODG262150:ODG262155 ONC262150:ONC262155 OWY262150:OWY262155 PGU262150:PGU262155 PQQ262150:PQQ262155 QAM262150:QAM262155 QKI262150:QKI262155 QUE262150:QUE262155 REA262150:REA262155 RNW262150:RNW262155 RXS262150:RXS262155 SHO262150:SHO262155 SRK262150:SRK262155 TBG262150:TBG262155 TLC262150:TLC262155 TUY262150:TUY262155 UEU262150:UEU262155 UOQ262150:UOQ262155 UYM262150:UYM262155 VII262150:VII262155 VSE262150:VSE262155 WCA262150:WCA262155 WLW262150:WLW262155 WVS262150:WVS262155 K327686:K327691 JG327686:JG327691 TC327686:TC327691 ACY327686:ACY327691 AMU327686:AMU327691 AWQ327686:AWQ327691 BGM327686:BGM327691 BQI327686:BQI327691 CAE327686:CAE327691 CKA327686:CKA327691 CTW327686:CTW327691 DDS327686:DDS327691 DNO327686:DNO327691 DXK327686:DXK327691 EHG327686:EHG327691 ERC327686:ERC327691 FAY327686:FAY327691 FKU327686:FKU327691 FUQ327686:FUQ327691 GEM327686:GEM327691 GOI327686:GOI327691 GYE327686:GYE327691 HIA327686:HIA327691 HRW327686:HRW327691 IBS327686:IBS327691 ILO327686:ILO327691 IVK327686:IVK327691 JFG327686:JFG327691 JPC327686:JPC327691 JYY327686:JYY327691 KIU327686:KIU327691 KSQ327686:KSQ327691 LCM327686:LCM327691 LMI327686:LMI327691 LWE327686:LWE327691 MGA327686:MGA327691 MPW327686:MPW327691 MZS327686:MZS327691 NJO327686:NJO327691 NTK327686:NTK327691 ODG327686:ODG327691 ONC327686:ONC327691 OWY327686:OWY327691 PGU327686:PGU327691 PQQ327686:PQQ327691 QAM327686:QAM327691 QKI327686:QKI327691 QUE327686:QUE327691 REA327686:REA327691 RNW327686:RNW327691 RXS327686:RXS327691 SHO327686:SHO327691 SRK327686:SRK327691 TBG327686:TBG327691 TLC327686:TLC327691 TUY327686:TUY327691 UEU327686:UEU327691 UOQ327686:UOQ327691 UYM327686:UYM327691 VII327686:VII327691 VSE327686:VSE327691 WCA327686:WCA327691 WLW327686:WLW327691 WVS327686:WVS327691 K393222:K393227 JG393222:JG393227 TC393222:TC393227 ACY393222:ACY393227 AMU393222:AMU393227 AWQ393222:AWQ393227 BGM393222:BGM393227 BQI393222:BQI393227 CAE393222:CAE393227 CKA393222:CKA393227 CTW393222:CTW393227 DDS393222:DDS393227 DNO393222:DNO393227 DXK393222:DXK393227 EHG393222:EHG393227 ERC393222:ERC393227 FAY393222:FAY393227 FKU393222:FKU393227 FUQ393222:FUQ393227 GEM393222:GEM393227 GOI393222:GOI393227 GYE393222:GYE393227 HIA393222:HIA393227 HRW393222:HRW393227 IBS393222:IBS393227 ILO393222:ILO393227 IVK393222:IVK393227 JFG393222:JFG393227 JPC393222:JPC393227 JYY393222:JYY393227 KIU393222:KIU393227 KSQ393222:KSQ393227 LCM393222:LCM393227 LMI393222:LMI393227 LWE393222:LWE393227 MGA393222:MGA393227 MPW393222:MPW393227 MZS393222:MZS393227 NJO393222:NJO393227 NTK393222:NTK393227 ODG393222:ODG393227 ONC393222:ONC393227 OWY393222:OWY393227 PGU393222:PGU393227 PQQ393222:PQQ393227 QAM393222:QAM393227 QKI393222:QKI393227 QUE393222:QUE393227 REA393222:REA393227 RNW393222:RNW393227 RXS393222:RXS393227 SHO393222:SHO393227 SRK393222:SRK393227 TBG393222:TBG393227 TLC393222:TLC393227 TUY393222:TUY393227 UEU393222:UEU393227 UOQ393222:UOQ393227 UYM393222:UYM393227 VII393222:VII393227 VSE393222:VSE393227 WCA393222:WCA393227 WLW393222:WLW393227 WVS393222:WVS393227 K458758:K458763 JG458758:JG458763 TC458758:TC458763 ACY458758:ACY458763 AMU458758:AMU458763 AWQ458758:AWQ458763 BGM458758:BGM458763 BQI458758:BQI458763 CAE458758:CAE458763 CKA458758:CKA458763 CTW458758:CTW458763 DDS458758:DDS458763 DNO458758:DNO458763 DXK458758:DXK458763 EHG458758:EHG458763 ERC458758:ERC458763 FAY458758:FAY458763 FKU458758:FKU458763 FUQ458758:FUQ458763 GEM458758:GEM458763 GOI458758:GOI458763 GYE458758:GYE458763 HIA458758:HIA458763 HRW458758:HRW458763 IBS458758:IBS458763 ILO458758:ILO458763 IVK458758:IVK458763 JFG458758:JFG458763 JPC458758:JPC458763 JYY458758:JYY458763 KIU458758:KIU458763 KSQ458758:KSQ458763 LCM458758:LCM458763 LMI458758:LMI458763 LWE458758:LWE458763 MGA458758:MGA458763 MPW458758:MPW458763 MZS458758:MZS458763 NJO458758:NJO458763 NTK458758:NTK458763 ODG458758:ODG458763 ONC458758:ONC458763 OWY458758:OWY458763 PGU458758:PGU458763 PQQ458758:PQQ458763 QAM458758:QAM458763 QKI458758:QKI458763 QUE458758:QUE458763 REA458758:REA458763 RNW458758:RNW458763 RXS458758:RXS458763 SHO458758:SHO458763 SRK458758:SRK458763 TBG458758:TBG458763 TLC458758:TLC458763 TUY458758:TUY458763 UEU458758:UEU458763 UOQ458758:UOQ458763 UYM458758:UYM458763 VII458758:VII458763 VSE458758:VSE458763 WCA458758:WCA458763 WLW458758:WLW458763 WVS458758:WVS458763 K524294:K524299 JG524294:JG524299 TC524294:TC524299 ACY524294:ACY524299 AMU524294:AMU524299 AWQ524294:AWQ524299 BGM524294:BGM524299 BQI524294:BQI524299 CAE524294:CAE524299 CKA524294:CKA524299 CTW524294:CTW524299 DDS524294:DDS524299 DNO524294:DNO524299 DXK524294:DXK524299 EHG524294:EHG524299 ERC524294:ERC524299 FAY524294:FAY524299 FKU524294:FKU524299 FUQ524294:FUQ524299 GEM524294:GEM524299 GOI524294:GOI524299 GYE524294:GYE524299 HIA524294:HIA524299 HRW524294:HRW524299 IBS524294:IBS524299 ILO524294:ILO524299 IVK524294:IVK524299 JFG524294:JFG524299 JPC524294:JPC524299 JYY524294:JYY524299 KIU524294:KIU524299 KSQ524294:KSQ524299 LCM524294:LCM524299 LMI524294:LMI524299 LWE524294:LWE524299 MGA524294:MGA524299 MPW524294:MPW524299 MZS524294:MZS524299 NJO524294:NJO524299 NTK524294:NTK524299 ODG524294:ODG524299 ONC524294:ONC524299 OWY524294:OWY524299 PGU524294:PGU524299 PQQ524294:PQQ524299 QAM524294:QAM524299 QKI524294:QKI524299 QUE524294:QUE524299 REA524294:REA524299 RNW524294:RNW524299 RXS524294:RXS524299 SHO524294:SHO524299 SRK524294:SRK524299 TBG524294:TBG524299 TLC524294:TLC524299 TUY524294:TUY524299 UEU524294:UEU524299 UOQ524294:UOQ524299 UYM524294:UYM524299 VII524294:VII524299 VSE524294:VSE524299 WCA524294:WCA524299 WLW524294:WLW524299 WVS524294:WVS524299 K589830:K589835 JG589830:JG589835 TC589830:TC589835 ACY589830:ACY589835 AMU589830:AMU589835 AWQ589830:AWQ589835 BGM589830:BGM589835 BQI589830:BQI589835 CAE589830:CAE589835 CKA589830:CKA589835 CTW589830:CTW589835 DDS589830:DDS589835 DNO589830:DNO589835 DXK589830:DXK589835 EHG589830:EHG589835 ERC589830:ERC589835 FAY589830:FAY589835 FKU589830:FKU589835 FUQ589830:FUQ589835 GEM589830:GEM589835 GOI589830:GOI589835 GYE589830:GYE589835 HIA589830:HIA589835 HRW589830:HRW589835 IBS589830:IBS589835 ILO589830:ILO589835 IVK589830:IVK589835 JFG589830:JFG589835 JPC589830:JPC589835 JYY589830:JYY589835 KIU589830:KIU589835 KSQ589830:KSQ589835 LCM589830:LCM589835 LMI589830:LMI589835 LWE589830:LWE589835 MGA589830:MGA589835 MPW589830:MPW589835 MZS589830:MZS589835 NJO589830:NJO589835 NTK589830:NTK589835 ODG589830:ODG589835 ONC589830:ONC589835 OWY589830:OWY589835 PGU589830:PGU589835 PQQ589830:PQQ589835 QAM589830:QAM589835 QKI589830:QKI589835 QUE589830:QUE589835 REA589830:REA589835 RNW589830:RNW589835 RXS589830:RXS589835 SHO589830:SHO589835 SRK589830:SRK589835 TBG589830:TBG589835 TLC589830:TLC589835 TUY589830:TUY589835 UEU589830:UEU589835 UOQ589830:UOQ589835 UYM589830:UYM589835 VII589830:VII589835 VSE589830:VSE589835 WCA589830:WCA589835 WLW589830:WLW589835 WVS589830:WVS589835 K655366:K655371 JG655366:JG655371 TC655366:TC655371 ACY655366:ACY655371 AMU655366:AMU655371 AWQ655366:AWQ655371 BGM655366:BGM655371 BQI655366:BQI655371 CAE655366:CAE655371 CKA655366:CKA655371 CTW655366:CTW655371 DDS655366:DDS655371 DNO655366:DNO655371 DXK655366:DXK655371 EHG655366:EHG655371 ERC655366:ERC655371 FAY655366:FAY655371 FKU655366:FKU655371 FUQ655366:FUQ655371 GEM655366:GEM655371 GOI655366:GOI655371 GYE655366:GYE655371 HIA655366:HIA655371 HRW655366:HRW655371 IBS655366:IBS655371 ILO655366:ILO655371 IVK655366:IVK655371 JFG655366:JFG655371 JPC655366:JPC655371 JYY655366:JYY655371 KIU655366:KIU655371 KSQ655366:KSQ655371 LCM655366:LCM655371 LMI655366:LMI655371 LWE655366:LWE655371 MGA655366:MGA655371 MPW655366:MPW655371 MZS655366:MZS655371 NJO655366:NJO655371 NTK655366:NTK655371 ODG655366:ODG655371 ONC655366:ONC655371 OWY655366:OWY655371 PGU655366:PGU655371 PQQ655366:PQQ655371 QAM655366:QAM655371 QKI655366:QKI655371 QUE655366:QUE655371 REA655366:REA655371 RNW655366:RNW655371 RXS655366:RXS655371 SHO655366:SHO655371 SRK655366:SRK655371 TBG655366:TBG655371 TLC655366:TLC655371 TUY655366:TUY655371 UEU655366:UEU655371 UOQ655366:UOQ655371 UYM655366:UYM655371 VII655366:VII655371 VSE655366:VSE655371 WCA655366:WCA655371 WLW655366:WLW655371 WVS655366:WVS655371 K720902:K720907 JG720902:JG720907 TC720902:TC720907 ACY720902:ACY720907 AMU720902:AMU720907 AWQ720902:AWQ720907 BGM720902:BGM720907 BQI720902:BQI720907 CAE720902:CAE720907 CKA720902:CKA720907 CTW720902:CTW720907 DDS720902:DDS720907 DNO720902:DNO720907 DXK720902:DXK720907 EHG720902:EHG720907 ERC720902:ERC720907 FAY720902:FAY720907 FKU720902:FKU720907 FUQ720902:FUQ720907 GEM720902:GEM720907 GOI720902:GOI720907 GYE720902:GYE720907 HIA720902:HIA720907 HRW720902:HRW720907 IBS720902:IBS720907 ILO720902:ILO720907 IVK720902:IVK720907 JFG720902:JFG720907 JPC720902:JPC720907 JYY720902:JYY720907 KIU720902:KIU720907 KSQ720902:KSQ720907 LCM720902:LCM720907 LMI720902:LMI720907 LWE720902:LWE720907 MGA720902:MGA720907 MPW720902:MPW720907 MZS720902:MZS720907 NJO720902:NJO720907 NTK720902:NTK720907 ODG720902:ODG720907 ONC720902:ONC720907 OWY720902:OWY720907 PGU720902:PGU720907 PQQ720902:PQQ720907 QAM720902:QAM720907 QKI720902:QKI720907 QUE720902:QUE720907 REA720902:REA720907 RNW720902:RNW720907 RXS720902:RXS720907 SHO720902:SHO720907 SRK720902:SRK720907 TBG720902:TBG720907 TLC720902:TLC720907 TUY720902:TUY720907 UEU720902:UEU720907 UOQ720902:UOQ720907 UYM720902:UYM720907 VII720902:VII720907 VSE720902:VSE720907 WCA720902:WCA720907 WLW720902:WLW720907 WVS720902:WVS720907 K786438:K786443 JG786438:JG786443 TC786438:TC786443 ACY786438:ACY786443 AMU786438:AMU786443 AWQ786438:AWQ786443 BGM786438:BGM786443 BQI786438:BQI786443 CAE786438:CAE786443 CKA786438:CKA786443 CTW786438:CTW786443 DDS786438:DDS786443 DNO786438:DNO786443 DXK786438:DXK786443 EHG786438:EHG786443 ERC786438:ERC786443 FAY786438:FAY786443 FKU786438:FKU786443 FUQ786438:FUQ786443 GEM786438:GEM786443 GOI786438:GOI786443 GYE786438:GYE786443 HIA786438:HIA786443 HRW786438:HRW786443 IBS786438:IBS786443 ILO786438:ILO786443 IVK786438:IVK786443 JFG786438:JFG786443 JPC786438:JPC786443 JYY786438:JYY786443 KIU786438:KIU786443 KSQ786438:KSQ786443 LCM786438:LCM786443 LMI786438:LMI786443 LWE786438:LWE786443 MGA786438:MGA786443 MPW786438:MPW786443 MZS786438:MZS786443 NJO786438:NJO786443 NTK786438:NTK786443 ODG786438:ODG786443 ONC786438:ONC786443 OWY786438:OWY786443 PGU786438:PGU786443 PQQ786438:PQQ786443 QAM786438:QAM786443 QKI786438:QKI786443 QUE786438:QUE786443 REA786438:REA786443 RNW786438:RNW786443 RXS786438:RXS786443 SHO786438:SHO786443 SRK786438:SRK786443 TBG786438:TBG786443 TLC786438:TLC786443 TUY786438:TUY786443 UEU786438:UEU786443 UOQ786438:UOQ786443 UYM786438:UYM786443 VII786438:VII786443 VSE786438:VSE786443 WCA786438:WCA786443 WLW786438:WLW786443 WVS786438:WVS786443 K851974:K851979 JG851974:JG851979 TC851974:TC851979 ACY851974:ACY851979 AMU851974:AMU851979 AWQ851974:AWQ851979 BGM851974:BGM851979 BQI851974:BQI851979 CAE851974:CAE851979 CKA851974:CKA851979 CTW851974:CTW851979 DDS851974:DDS851979 DNO851974:DNO851979 DXK851974:DXK851979 EHG851974:EHG851979 ERC851974:ERC851979 FAY851974:FAY851979 FKU851974:FKU851979 FUQ851974:FUQ851979 GEM851974:GEM851979 GOI851974:GOI851979 GYE851974:GYE851979 HIA851974:HIA851979 HRW851974:HRW851979 IBS851974:IBS851979 ILO851974:ILO851979 IVK851974:IVK851979 JFG851974:JFG851979 JPC851974:JPC851979 JYY851974:JYY851979 KIU851974:KIU851979 KSQ851974:KSQ851979 LCM851974:LCM851979 LMI851974:LMI851979 LWE851974:LWE851979 MGA851974:MGA851979 MPW851974:MPW851979 MZS851974:MZS851979 NJO851974:NJO851979 NTK851974:NTK851979 ODG851974:ODG851979 ONC851974:ONC851979 OWY851974:OWY851979 PGU851974:PGU851979 PQQ851974:PQQ851979 QAM851974:QAM851979 QKI851974:QKI851979 QUE851974:QUE851979 REA851974:REA851979 RNW851974:RNW851979 RXS851974:RXS851979 SHO851974:SHO851979 SRK851974:SRK851979 TBG851974:TBG851979 TLC851974:TLC851979 TUY851974:TUY851979 UEU851974:UEU851979 UOQ851974:UOQ851979 UYM851974:UYM851979 VII851974:VII851979 VSE851974:VSE851979 WCA851974:WCA851979 WLW851974:WLW851979 WVS851974:WVS851979 K917510:K917515 JG917510:JG917515 TC917510:TC917515 ACY917510:ACY917515 AMU917510:AMU917515 AWQ917510:AWQ917515 BGM917510:BGM917515 BQI917510:BQI917515 CAE917510:CAE917515 CKA917510:CKA917515 CTW917510:CTW917515 DDS917510:DDS917515 DNO917510:DNO917515 DXK917510:DXK917515 EHG917510:EHG917515 ERC917510:ERC917515 FAY917510:FAY917515 FKU917510:FKU917515 FUQ917510:FUQ917515 GEM917510:GEM917515 GOI917510:GOI917515 GYE917510:GYE917515 HIA917510:HIA917515 HRW917510:HRW917515 IBS917510:IBS917515 ILO917510:ILO917515 IVK917510:IVK917515 JFG917510:JFG917515 JPC917510:JPC917515 JYY917510:JYY917515 KIU917510:KIU917515 KSQ917510:KSQ917515 LCM917510:LCM917515 LMI917510:LMI917515 LWE917510:LWE917515 MGA917510:MGA917515 MPW917510:MPW917515 MZS917510:MZS917515 NJO917510:NJO917515 NTK917510:NTK917515 ODG917510:ODG917515 ONC917510:ONC917515 OWY917510:OWY917515 PGU917510:PGU917515 PQQ917510:PQQ917515 QAM917510:QAM917515 QKI917510:QKI917515 QUE917510:QUE917515 REA917510:REA917515 RNW917510:RNW917515 RXS917510:RXS917515 SHO917510:SHO917515 SRK917510:SRK917515 TBG917510:TBG917515 TLC917510:TLC917515 TUY917510:TUY917515 UEU917510:UEU917515 UOQ917510:UOQ917515 UYM917510:UYM917515 VII917510:VII917515 VSE917510:VSE917515 WCA917510:WCA917515 WLW917510:WLW917515 WVS917510:WVS917515 K983046:K983051 JG983046:JG983051 TC983046:TC983051 ACY983046:ACY983051 AMU983046:AMU983051 AWQ983046:AWQ983051 BGM983046:BGM983051 BQI983046:BQI983051 CAE983046:CAE983051 CKA983046:CKA983051 CTW983046:CTW983051 DDS983046:DDS983051 DNO983046:DNO983051 DXK983046:DXK983051 EHG983046:EHG983051 ERC983046:ERC983051 FAY983046:FAY983051 FKU983046:FKU983051 FUQ983046:FUQ983051 GEM983046:GEM983051 GOI983046:GOI983051 GYE983046:GYE983051 HIA983046:HIA983051 HRW983046:HRW983051 IBS983046:IBS983051 ILO983046:ILO983051 IVK983046:IVK983051 JFG983046:JFG983051 JPC983046:JPC983051 JYY983046:JYY983051 KIU983046:KIU983051 KSQ983046:KSQ983051 LCM983046:LCM983051 LMI983046:LMI983051 LWE983046:LWE983051 MGA983046:MGA983051 MPW983046:MPW983051 MZS983046:MZS983051 NJO983046:NJO983051 NTK983046:NTK983051 ODG983046:ODG983051 ONC983046:ONC983051 OWY983046:OWY983051 PGU983046:PGU983051 PQQ983046:PQQ983051 QAM983046:QAM983051 QKI983046:QKI983051 QUE983046:QUE983051 REA983046:REA983051 RNW983046:RNW983051 RXS983046:RXS983051 SHO983046:SHO983051 SRK983046:SRK983051 TBG983046:TBG983051 TLC983046:TLC983051 TUY983046:TUY983051 UEU983046:UEU983051 UOQ983046:UOQ983051 UYM983046:UYM983051 VII983046:VII983051 VSE983046:VSE983051 WCA983046:WCA983051 WLW983046:WLW983051 WVS983046:WVS983051 K13:K42 JG13:JG42 TC13:TC42 ACY13:ACY42 AMU13:AMU42 AWQ13:AWQ42 BGM13:BGM42 BQI13:BQI42 CAE13:CAE42 CKA13:CKA42 CTW13:CTW42 DDS13:DDS42 DNO13:DNO42 DXK13:DXK42 EHG13:EHG42 ERC13:ERC42 FAY13:FAY42 FKU13:FKU42 FUQ13:FUQ42 GEM13:GEM42 GOI13:GOI42 GYE13:GYE42 HIA13:HIA42 HRW13:HRW42 IBS13:IBS42 ILO13:ILO42 IVK13:IVK42 JFG13:JFG42 JPC13:JPC42 JYY13:JYY42 KIU13:KIU42 KSQ13:KSQ42 LCM13:LCM42 LMI13:LMI42 LWE13:LWE42 MGA13:MGA42 MPW13:MPW42 MZS13:MZS42 NJO13:NJO42 NTK13:NTK42 ODG13:ODG42 ONC13:ONC42 OWY13:OWY42 PGU13:PGU42 PQQ13:PQQ42 QAM13:QAM42 QKI13:QKI42 QUE13:QUE42 REA13:REA42 RNW13:RNW42 RXS13:RXS42 SHO13:SHO42 SRK13:SRK42 TBG13:TBG42 TLC13:TLC42 TUY13:TUY42 UEU13:UEU42 UOQ13:UOQ42 UYM13:UYM42 VII13:VII42 VSE13:VSE42 WCA13:WCA42 WLW13:WLW42 WVS13:WVS42 K65549:K65578 JG65549:JG65578 TC65549:TC65578 ACY65549:ACY65578 AMU65549:AMU65578 AWQ65549:AWQ65578 BGM65549:BGM65578 BQI65549:BQI65578 CAE65549:CAE65578 CKA65549:CKA65578 CTW65549:CTW65578 DDS65549:DDS65578 DNO65549:DNO65578 DXK65549:DXK65578 EHG65549:EHG65578 ERC65549:ERC65578 FAY65549:FAY65578 FKU65549:FKU65578 FUQ65549:FUQ65578 GEM65549:GEM65578 GOI65549:GOI65578 GYE65549:GYE65578 HIA65549:HIA65578 HRW65549:HRW65578 IBS65549:IBS65578 ILO65549:ILO65578 IVK65549:IVK65578 JFG65549:JFG65578 JPC65549:JPC65578 JYY65549:JYY65578 KIU65549:KIU65578 KSQ65549:KSQ65578 LCM65549:LCM65578 LMI65549:LMI65578 LWE65549:LWE65578 MGA65549:MGA65578 MPW65549:MPW65578 MZS65549:MZS65578 NJO65549:NJO65578 NTK65549:NTK65578 ODG65549:ODG65578 ONC65549:ONC65578 OWY65549:OWY65578 PGU65549:PGU65578 PQQ65549:PQQ65578 QAM65549:QAM65578 QKI65549:QKI65578 QUE65549:QUE65578 REA65549:REA65578 RNW65549:RNW65578 RXS65549:RXS65578 SHO65549:SHO65578 SRK65549:SRK65578 TBG65549:TBG65578 TLC65549:TLC65578 TUY65549:TUY65578 UEU65549:UEU65578 UOQ65549:UOQ65578 UYM65549:UYM65578 VII65549:VII65578 VSE65549:VSE65578 WCA65549:WCA65578 WLW65549:WLW65578 WVS65549:WVS65578 K131085:K131114 JG131085:JG131114 TC131085:TC131114 ACY131085:ACY131114 AMU131085:AMU131114 AWQ131085:AWQ131114 BGM131085:BGM131114 BQI131085:BQI131114 CAE131085:CAE131114 CKA131085:CKA131114 CTW131085:CTW131114 DDS131085:DDS131114 DNO131085:DNO131114 DXK131085:DXK131114 EHG131085:EHG131114 ERC131085:ERC131114 FAY131085:FAY131114 FKU131085:FKU131114 FUQ131085:FUQ131114 GEM131085:GEM131114 GOI131085:GOI131114 GYE131085:GYE131114 HIA131085:HIA131114 HRW131085:HRW131114 IBS131085:IBS131114 ILO131085:ILO131114 IVK131085:IVK131114 JFG131085:JFG131114 JPC131085:JPC131114 JYY131085:JYY131114 KIU131085:KIU131114 KSQ131085:KSQ131114 LCM131085:LCM131114 LMI131085:LMI131114 LWE131085:LWE131114 MGA131085:MGA131114 MPW131085:MPW131114 MZS131085:MZS131114 NJO131085:NJO131114 NTK131085:NTK131114 ODG131085:ODG131114 ONC131085:ONC131114 OWY131085:OWY131114 PGU131085:PGU131114 PQQ131085:PQQ131114 QAM131085:QAM131114 QKI131085:QKI131114 QUE131085:QUE131114 REA131085:REA131114 RNW131085:RNW131114 RXS131085:RXS131114 SHO131085:SHO131114 SRK131085:SRK131114 TBG131085:TBG131114 TLC131085:TLC131114 TUY131085:TUY131114 UEU131085:UEU131114 UOQ131085:UOQ131114 UYM131085:UYM131114 VII131085:VII131114 VSE131085:VSE131114 WCA131085:WCA131114 WLW131085:WLW131114 WVS131085:WVS131114 K196621:K196650 JG196621:JG196650 TC196621:TC196650 ACY196621:ACY196650 AMU196621:AMU196650 AWQ196621:AWQ196650 BGM196621:BGM196650 BQI196621:BQI196650 CAE196621:CAE196650 CKA196621:CKA196650 CTW196621:CTW196650 DDS196621:DDS196650 DNO196621:DNO196650 DXK196621:DXK196650 EHG196621:EHG196650 ERC196621:ERC196650 FAY196621:FAY196650 FKU196621:FKU196650 FUQ196621:FUQ196650 GEM196621:GEM196650 GOI196621:GOI196650 GYE196621:GYE196650 HIA196621:HIA196650 HRW196621:HRW196650 IBS196621:IBS196650 ILO196621:ILO196650 IVK196621:IVK196650 JFG196621:JFG196650 JPC196621:JPC196650 JYY196621:JYY196650 KIU196621:KIU196650 KSQ196621:KSQ196650 LCM196621:LCM196650 LMI196621:LMI196650 LWE196621:LWE196650 MGA196621:MGA196650 MPW196621:MPW196650 MZS196621:MZS196650 NJO196621:NJO196650 NTK196621:NTK196650 ODG196621:ODG196650 ONC196621:ONC196650 OWY196621:OWY196650 PGU196621:PGU196650 PQQ196621:PQQ196650 QAM196621:QAM196650 QKI196621:QKI196650 QUE196621:QUE196650 REA196621:REA196650 RNW196621:RNW196650 RXS196621:RXS196650 SHO196621:SHO196650 SRK196621:SRK196650 TBG196621:TBG196650 TLC196621:TLC196650 TUY196621:TUY196650 UEU196621:UEU196650 UOQ196621:UOQ196650 UYM196621:UYM196650 VII196621:VII196650 VSE196621:VSE196650 WCA196621:WCA196650 WLW196621:WLW196650 WVS196621:WVS196650 K262157:K262186 JG262157:JG262186 TC262157:TC262186 ACY262157:ACY262186 AMU262157:AMU262186 AWQ262157:AWQ262186 BGM262157:BGM262186 BQI262157:BQI262186 CAE262157:CAE262186 CKA262157:CKA262186 CTW262157:CTW262186 DDS262157:DDS262186 DNO262157:DNO262186 DXK262157:DXK262186 EHG262157:EHG262186 ERC262157:ERC262186 FAY262157:FAY262186 FKU262157:FKU262186 FUQ262157:FUQ262186 GEM262157:GEM262186 GOI262157:GOI262186 GYE262157:GYE262186 HIA262157:HIA262186 HRW262157:HRW262186 IBS262157:IBS262186 ILO262157:ILO262186 IVK262157:IVK262186 JFG262157:JFG262186 JPC262157:JPC262186 JYY262157:JYY262186 KIU262157:KIU262186 KSQ262157:KSQ262186 LCM262157:LCM262186 LMI262157:LMI262186 LWE262157:LWE262186 MGA262157:MGA262186 MPW262157:MPW262186 MZS262157:MZS262186 NJO262157:NJO262186 NTK262157:NTK262186 ODG262157:ODG262186 ONC262157:ONC262186 OWY262157:OWY262186 PGU262157:PGU262186 PQQ262157:PQQ262186 QAM262157:QAM262186 QKI262157:QKI262186 QUE262157:QUE262186 REA262157:REA262186 RNW262157:RNW262186 RXS262157:RXS262186 SHO262157:SHO262186 SRK262157:SRK262186 TBG262157:TBG262186 TLC262157:TLC262186 TUY262157:TUY262186 UEU262157:UEU262186 UOQ262157:UOQ262186 UYM262157:UYM262186 VII262157:VII262186 VSE262157:VSE262186 WCA262157:WCA262186 WLW262157:WLW262186 WVS262157:WVS262186 K327693:K327722 JG327693:JG327722 TC327693:TC327722 ACY327693:ACY327722 AMU327693:AMU327722 AWQ327693:AWQ327722 BGM327693:BGM327722 BQI327693:BQI327722 CAE327693:CAE327722 CKA327693:CKA327722 CTW327693:CTW327722 DDS327693:DDS327722 DNO327693:DNO327722 DXK327693:DXK327722 EHG327693:EHG327722 ERC327693:ERC327722 FAY327693:FAY327722 FKU327693:FKU327722 FUQ327693:FUQ327722 GEM327693:GEM327722 GOI327693:GOI327722 GYE327693:GYE327722 HIA327693:HIA327722 HRW327693:HRW327722 IBS327693:IBS327722 ILO327693:ILO327722 IVK327693:IVK327722 JFG327693:JFG327722 JPC327693:JPC327722 JYY327693:JYY327722 KIU327693:KIU327722 KSQ327693:KSQ327722 LCM327693:LCM327722 LMI327693:LMI327722 LWE327693:LWE327722 MGA327693:MGA327722 MPW327693:MPW327722 MZS327693:MZS327722 NJO327693:NJO327722 NTK327693:NTK327722 ODG327693:ODG327722 ONC327693:ONC327722 OWY327693:OWY327722 PGU327693:PGU327722 PQQ327693:PQQ327722 QAM327693:QAM327722 QKI327693:QKI327722 QUE327693:QUE327722 REA327693:REA327722 RNW327693:RNW327722 RXS327693:RXS327722 SHO327693:SHO327722 SRK327693:SRK327722 TBG327693:TBG327722 TLC327693:TLC327722 TUY327693:TUY327722 UEU327693:UEU327722 UOQ327693:UOQ327722 UYM327693:UYM327722 VII327693:VII327722 VSE327693:VSE327722 WCA327693:WCA327722 WLW327693:WLW327722 WVS327693:WVS327722 K393229:K393258 JG393229:JG393258 TC393229:TC393258 ACY393229:ACY393258 AMU393229:AMU393258 AWQ393229:AWQ393258 BGM393229:BGM393258 BQI393229:BQI393258 CAE393229:CAE393258 CKA393229:CKA393258 CTW393229:CTW393258 DDS393229:DDS393258 DNO393229:DNO393258 DXK393229:DXK393258 EHG393229:EHG393258 ERC393229:ERC393258 FAY393229:FAY393258 FKU393229:FKU393258 FUQ393229:FUQ393258 GEM393229:GEM393258 GOI393229:GOI393258 GYE393229:GYE393258 HIA393229:HIA393258 HRW393229:HRW393258 IBS393229:IBS393258 ILO393229:ILO393258 IVK393229:IVK393258 JFG393229:JFG393258 JPC393229:JPC393258 JYY393229:JYY393258 KIU393229:KIU393258 KSQ393229:KSQ393258 LCM393229:LCM393258 LMI393229:LMI393258 LWE393229:LWE393258 MGA393229:MGA393258 MPW393229:MPW393258 MZS393229:MZS393258 NJO393229:NJO393258 NTK393229:NTK393258 ODG393229:ODG393258 ONC393229:ONC393258 OWY393229:OWY393258 PGU393229:PGU393258 PQQ393229:PQQ393258 QAM393229:QAM393258 QKI393229:QKI393258 QUE393229:QUE393258 REA393229:REA393258 RNW393229:RNW393258 RXS393229:RXS393258 SHO393229:SHO393258 SRK393229:SRK393258 TBG393229:TBG393258 TLC393229:TLC393258 TUY393229:TUY393258 UEU393229:UEU393258 UOQ393229:UOQ393258 UYM393229:UYM393258 VII393229:VII393258 VSE393229:VSE393258 WCA393229:WCA393258 WLW393229:WLW393258 WVS393229:WVS393258 K458765:K458794 JG458765:JG458794 TC458765:TC458794 ACY458765:ACY458794 AMU458765:AMU458794 AWQ458765:AWQ458794 BGM458765:BGM458794 BQI458765:BQI458794 CAE458765:CAE458794 CKA458765:CKA458794 CTW458765:CTW458794 DDS458765:DDS458794 DNO458765:DNO458794 DXK458765:DXK458794 EHG458765:EHG458794 ERC458765:ERC458794 FAY458765:FAY458794 FKU458765:FKU458794 FUQ458765:FUQ458794 GEM458765:GEM458794 GOI458765:GOI458794 GYE458765:GYE458794 HIA458765:HIA458794 HRW458765:HRW458794 IBS458765:IBS458794 ILO458765:ILO458794 IVK458765:IVK458794 JFG458765:JFG458794 JPC458765:JPC458794 JYY458765:JYY458794 KIU458765:KIU458794 KSQ458765:KSQ458794 LCM458765:LCM458794 LMI458765:LMI458794 LWE458765:LWE458794 MGA458765:MGA458794 MPW458765:MPW458794 MZS458765:MZS458794 NJO458765:NJO458794 NTK458765:NTK458794 ODG458765:ODG458794 ONC458765:ONC458794 OWY458765:OWY458794 PGU458765:PGU458794 PQQ458765:PQQ458794 QAM458765:QAM458794 QKI458765:QKI458794 QUE458765:QUE458794 REA458765:REA458794 RNW458765:RNW458794 RXS458765:RXS458794 SHO458765:SHO458794 SRK458765:SRK458794 TBG458765:TBG458794 TLC458765:TLC458794 TUY458765:TUY458794 UEU458765:UEU458794 UOQ458765:UOQ458794 UYM458765:UYM458794 VII458765:VII458794 VSE458765:VSE458794 WCA458765:WCA458794 WLW458765:WLW458794 WVS458765:WVS458794 K524301:K524330 JG524301:JG524330 TC524301:TC524330 ACY524301:ACY524330 AMU524301:AMU524330 AWQ524301:AWQ524330 BGM524301:BGM524330 BQI524301:BQI524330 CAE524301:CAE524330 CKA524301:CKA524330 CTW524301:CTW524330 DDS524301:DDS524330 DNO524301:DNO524330 DXK524301:DXK524330 EHG524301:EHG524330 ERC524301:ERC524330 FAY524301:FAY524330 FKU524301:FKU524330 FUQ524301:FUQ524330 GEM524301:GEM524330 GOI524301:GOI524330 GYE524301:GYE524330 HIA524301:HIA524330 HRW524301:HRW524330 IBS524301:IBS524330 ILO524301:ILO524330 IVK524301:IVK524330 JFG524301:JFG524330 JPC524301:JPC524330 JYY524301:JYY524330 KIU524301:KIU524330 KSQ524301:KSQ524330 LCM524301:LCM524330 LMI524301:LMI524330 LWE524301:LWE524330 MGA524301:MGA524330 MPW524301:MPW524330 MZS524301:MZS524330 NJO524301:NJO524330 NTK524301:NTK524330 ODG524301:ODG524330 ONC524301:ONC524330 OWY524301:OWY524330 PGU524301:PGU524330 PQQ524301:PQQ524330 QAM524301:QAM524330 QKI524301:QKI524330 QUE524301:QUE524330 REA524301:REA524330 RNW524301:RNW524330 RXS524301:RXS524330 SHO524301:SHO524330 SRK524301:SRK524330 TBG524301:TBG524330 TLC524301:TLC524330 TUY524301:TUY524330 UEU524301:UEU524330 UOQ524301:UOQ524330 UYM524301:UYM524330 VII524301:VII524330 VSE524301:VSE524330 WCA524301:WCA524330 WLW524301:WLW524330 WVS524301:WVS524330 K589837:K589866 JG589837:JG589866 TC589837:TC589866 ACY589837:ACY589866 AMU589837:AMU589866 AWQ589837:AWQ589866 BGM589837:BGM589866 BQI589837:BQI589866 CAE589837:CAE589866 CKA589837:CKA589866 CTW589837:CTW589866 DDS589837:DDS589866 DNO589837:DNO589866 DXK589837:DXK589866 EHG589837:EHG589866 ERC589837:ERC589866 FAY589837:FAY589866 FKU589837:FKU589866 FUQ589837:FUQ589866 GEM589837:GEM589866 GOI589837:GOI589866 GYE589837:GYE589866 HIA589837:HIA589866 HRW589837:HRW589866 IBS589837:IBS589866 ILO589837:ILO589866 IVK589837:IVK589866 JFG589837:JFG589866 JPC589837:JPC589866 JYY589837:JYY589866 KIU589837:KIU589866 KSQ589837:KSQ589866 LCM589837:LCM589866 LMI589837:LMI589866 LWE589837:LWE589866 MGA589837:MGA589866 MPW589837:MPW589866 MZS589837:MZS589866 NJO589837:NJO589866 NTK589837:NTK589866 ODG589837:ODG589866 ONC589837:ONC589866 OWY589837:OWY589866 PGU589837:PGU589866 PQQ589837:PQQ589866 QAM589837:QAM589866 QKI589837:QKI589866 QUE589837:QUE589866 REA589837:REA589866 RNW589837:RNW589866 RXS589837:RXS589866 SHO589837:SHO589866 SRK589837:SRK589866 TBG589837:TBG589866 TLC589837:TLC589866 TUY589837:TUY589866 UEU589837:UEU589866 UOQ589837:UOQ589866 UYM589837:UYM589866 VII589837:VII589866 VSE589837:VSE589866 WCA589837:WCA589866 WLW589837:WLW589866 WVS589837:WVS589866 K655373:K655402 JG655373:JG655402 TC655373:TC655402 ACY655373:ACY655402 AMU655373:AMU655402 AWQ655373:AWQ655402 BGM655373:BGM655402 BQI655373:BQI655402 CAE655373:CAE655402 CKA655373:CKA655402 CTW655373:CTW655402 DDS655373:DDS655402 DNO655373:DNO655402 DXK655373:DXK655402 EHG655373:EHG655402 ERC655373:ERC655402 FAY655373:FAY655402 FKU655373:FKU655402 FUQ655373:FUQ655402 GEM655373:GEM655402 GOI655373:GOI655402 GYE655373:GYE655402 HIA655373:HIA655402 HRW655373:HRW655402 IBS655373:IBS655402 ILO655373:ILO655402 IVK655373:IVK655402 JFG655373:JFG655402 JPC655373:JPC655402 JYY655373:JYY655402 KIU655373:KIU655402 KSQ655373:KSQ655402 LCM655373:LCM655402 LMI655373:LMI655402 LWE655373:LWE655402 MGA655373:MGA655402 MPW655373:MPW655402 MZS655373:MZS655402 NJO655373:NJO655402 NTK655373:NTK655402 ODG655373:ODG655402 ONC655373:ONC655402 OWY655373:OWY655402 PGU655373:PGU655402 PQQ655373:PQQ655402 QAM655373:QAM655402 QKI655373:QKI655402 QUE655373:QUE655402 REA655373:REA655402 RNW655373:RNW655402 RXS655373:RXS655402 SHO655373:SHO655402 SRK655373:SRK655402 TBG655373:TBG655402 TLC655373:TLC655402 TUY655373:TUY655402 UEU655373:UEU655402 UOQ655373:UOQ655402 UYM655373:UYM655402 VII655373:VII655402 VSE655373:VSE655402 WCA655373:WCA655402 WLW655373:WLW655402 WVS655373:WVS655402 K720909:K720938 JG720909:JG720938 TC720909:TC720938 ACY720909:ACY720938 AMU720909:AMU720938 AWQ720909:AWQ720938 BGM720909:BGM720938 BQI720909:BQI720938 CAE720909:CAE720938 CKA720909:CKA720938 CTW720909:CTW720938 DDS720909:DDS720938 DNO720909:DNO720938 DXK720909:DXK720938 EHG720909:EHG720938 ERC720909:ERC720938 FAY720909:FAY720938 FKU720909:FKU720938 FUQ720909:FUQ720938 GEM720909:GEM720938 GOI720909:GOI720938 GYE720909:GYE720938 HIA720909:HIA720938 HRW720909:HRW720938 IBS720909:IBS720938 ILO720909:ILO720938 IVK720909:IVK720938 JFG720909:JFG720938 JPC720909:JPC720938 JYY720909:JYY720938 KIU720909:KIU720938 KSQ720909:KSQ720938 LCM720909:LCM720938 LMI720909:LMI720938 LWE720909:LWE720938 MGA720909:MGA720938 MPW720909:MPW720938 MZS720909:MZS720938 NJO720909:NJO720938 NTK720909:NTK720938 ODG720909:ODG720938 ONC720909:ONC720938 OWY720909:OWY720938 PGU720909:PGU720938 PQQ720909:PQQ720938 QAM720909:QAM720938 QKI720909:QKI720938 QUE720909:QUE720938 REA720909:REA720938 RNW720909:RNW720938 RXS720909:RXS720938 SHO720909:SHO720938 SRK720909:SRK720938 TBG720909:TBG720938 TLC720909:TLC720938 TUY720909:TUY720938 UEU720909:UEU720938 UOQ720909:UOQ720938 UYM720909:UYM720938 VII720909:VII720938 VSE720909:VSE720938 WCA720909:WCA720938 WLW720909:WLW720938 WVS720909:WVS720938 K786445:K786474 JG786445:JG786474 TC786445:TC786474 ACY786445:ACY786474 AMU786445:AMU786474 AWQ786445:AWQ786474 BGM786445:BGM786474 BQI786445:BQI786474 CAE786445:CAE786474 CKA786445:CKA786474 CTW786445:CTW786474 DDS786445:DDS786474 DNO786445:DNO786474 DXK786445:DXK786474 EHG786445:EHG786474 ERC786445:ERC786474 FAY786445:FAY786474 FKU786445:FKU786474 FUQ786445:FUQ786474 GEM786445:GEM786474 GOI786445:GOI786474 GYE786445:GYE786474 HIA786445:HIA786474 HRW786445:HRW786474 IBS786445:IBS786474 ILO786445:ILO786474 IVK786445:IVK786474 JFG786445:JFG786474 JPC786445:JPC786474 JYY786445:JYY786474 KIU786445:KIU786474 KSQ786445:KSQ786474 LCM786445:LCM786474 LMI786445:LMI786474 LWE786445:LWE786474 MGA786445:MGA786474 MPW786445:MPW786474 MZS786445:MZS786474 NJO786445:NJO786474 NTK786445:NTK786474 ODG786445:ODG786474 ONC786445:ONC786474 OWY786445:OWY786474 PGU786445:PGU786474 PQQ786445:PQQ786474 QAM786445:QAM786474 QKI786445:QKI786474 QUE786445:QUE786474 REA786445:REA786474 RNW786445:RNW786474 RXS786445:RXS786474 SHO786445:SHO786474 SRK786445:SRK786474 TBG786445:TBG786474 TLC786445:TLC786474 TUY786445:TUY786474 UEU786445:UEU786474 UOQ786445:UOQ786474 UYM786445:UYM786474 VII786445:VII786474 VSE786445:VSE786474 WCA786445:WCA786474 WLW786445:WLW786474 WVS786445:WVS786474 K851981:K852010 JG851981:JG852010 TC851981:TC852010 ACY851981:ACY852010 AMU851981:AMU852010 AWQ851981:AWQ852010 BGM851981:BGM852010 BQI851981:BQI852010 CAE851981:CAE852010 CKA851981:CKA852010 CTW851981:CTW852010 DDS851981:DDS852010 DNO851981:DNO852010 DXK851981:DXK852010 EHG851981:EHG852010 ERC851981:ERC852010 FAY851981:FAY852010 FKU851981:FKU852010 FUQ851981:FUQ852010 GEM851981:GEM852010 GOI851981:GOI852010 GYE851981:GYE852010 HIA851981:HIA852010 HRW851981:HRW852010 IBS851981:IBS852010 ILO851981:ILO852010 IVK851981:IVK852010 JFG851981:JFG852010 JPC851981:JPC852010 JYY851981:JYY852010 KIU851981:KIU852010 KSQ851981:KSQ852010 LCM851981:LCM852010 LMI851981:LMI852010 LWE851981:LWE852010 MGA851981:MGA852010 MPW851981:MPW852010 MZS851981:MZS852010 NJO851981:NJO852010 NTK851981:NTK852010 ODG851981:ODG852010 ONC851981:ONC852010 OWY851981:OWY852010 PGU851981:PGU852010 PQQ851981:PQQ852010 QAM851981:QAM852010 QKI851981:QKI852010 QUE851981:QUE852010 REA851981:REA852010 RNW851981:RNW852010 RXS851981:RXS852010 SHO851981:SHO852010 SRK851981:SRK852010 TBG851981:TBG852010 TLC851981:TLC852010 TUY851981:TUY852010 UEU851981:UEU852010 UOQ851981:UOQ852010 UYM851981:UYM852010 VII851981:VII852010 VSE851981:VSE852010 WCA851981:WCA852010 WLW851981:WLW852010 WVS851981:WVS852010 K917517:K917546 JG917517:JG917546 TC917517:TC917546 ACY917517:ACY917546 AMU917517:AMU917546 AWQ917517:AWQ917546 BGM917517:BGM917546 BQI917517:BQI917546 CAE917517:CAE917546 CKA917517:CKA917546 CTW917517:CTW917546 DDS917517:DDS917546 DNO917517:DNO917546 DXK917517:DXK917546 EHG917517:EHG917546 ERC917517:ERC917546 FAY917517:FAY917546 FKU917517:FKU917546 FUQ917517:FUQ917546 GEM917517:GEM917546 GOI917517:GOI917546 GYE917517:GYE917546 HIA917517:HIA917546 HRW917517:HRW917546 IBS917517:IBS917546 ILO917517:ILO917546 IVK917517:IVK917546 JFG917517:JFG917546 JPC917517:JPC917546 JYY917517:JYY917546 KIU917517:KIU917546 KSQ917517:KSQ917546 LCM917517:LCM917546 LMI917517:LMI917546 LWE917517:LWE917546 MGA917517:MGA917546 MPW917517:MPW917546 MZS917517:MZS917546 NJO917517:NJO917546 NTK917517:NTK917546 ODG917517:ODG917546 ONC917517:ONC917546 OWY917517:OWY917546 PGU917517:PGU917546 PQQ917517:PQQ917546 QAM917517:QAM917546 QKI917517:QKI917546 QUE917517:QUE917546 REA917517:REA917546 RNW917517:RNW917546 RXS917517:RXS917546 SHO917517:SHO917546 SRK917517:SRK917546 TBG917517:TBG917546 TLC917517:TLC917546 TUY917517:TUY917546 UEU917517:UEU917546 UOQ917517:UOQ917546 UYM917517:UYM917546 VII917517:VII917546 VSE917517:VSE917546 WCA917517:WCA917546 WLW917517:WLW917546 WVS917517:WVS917546 K983053:K983082 JG983053:JG983082 TC983053:TC983082 ACY983053:ACY983082 AMU983053:AMU983082 AWQ983053:AWQ983082 BGM983053:BGM983082 BQI983053:BQI983082 CAE983053:CAE983082 CKA983053:CKA983082 CTW983053:CTW983082 DDS983053:DDS983082 DNO983053:DNO983082 DXK983053:DXK983082 EHG983053:EHG983082 ERC983053:ERC983082 FAY983053:FAY983082 FKU983053:FKU983082 FUQ983053:FUQ983082 GEM983053:GEM983082 GOI983053:GOI983082 GYE983053:GYE983082 HIA983053:HIA983082 HRW983053:HRW983082 IBS983053:IBS983082 ILO983053:ILO983082 IVK983053:IVK983082 JFG983053:JFG983082 JPC983053:JPC983082 JYY983053:JYY983082 KIU983053:KIU983082 KSQ983053:KSQ983082 LCM983053:LCM983082 LMI983053:LMI983082 LWE983053:LWE983082 MGA983053:MGA983082 MPW983053:MPW983082 MZS983053:MZS983082 NJO983053:NJO983082 NTK983053:NTK983082 ODG983053:ODG983082 ONC983053:ONC983082 OWY983053:OWY983082 PGU983053:PGU983082 PQQ983053:PQQ983082 QAM983053:QAM983082 QKI983053:QKI983082 QUE983053:QUE983082 REA983053:REA983082 RNW983053:RNW983082 RXS983053:RXS983082 SHO983053:SHO983082 SRK983053:SRK983082 TBG983053:TBG983082 TLC983053:TLC983082 TUY983053:TUY983082 UEU983053:UEU983082 UOQ983053:UOQ983082 UYM983053:UYM983082 VII983053:VII983082 VSE983053:VSE983082 WCA983053:WCA983082 WLW983053:WLW983082 WVS983053:WVS983082" xr:uid="{D2C8E93E-0385-4B75-BA00-75920B40F6B6}">
      <formula1>"転圧地,アスファルト,コンクリート,草地,芝地,人工芝,砂地,強化ゴム"</formula1>
    </dataValidation>
    <dataValidation imeMode="off" allowBlank="1" showInputMessage="1" showErrorMessage="1" sqref="D132:I170 IZ132:JE170 SV132:TA170 ACR132:ACW170 AMN132:AMS170 AWJ132:AWO170 BGF132:BGK170 BQB132:BQG170 BZX132:CAC170 CJT132:CJY170 CTP132:CTU170 DDL132:DDQ170 DNH132:DNM170 DXD132:DXI170 EGZ132:EHE170 EQV132:ERA170 FAR132:FAW170 FKN132:FKS170 FUJ132:FUO170 GEF132:GEK170 GOB132:GOG170 GXX132:GYC170 HHT132:HHY170 HRP132:HRU170 IBL132:IBQ170 ILH132:ILM170 IVD132:IVI170 JEZ132:JFE170 JOV132:JPA170 JYR132:JYW170 KIN132:KIS170 KSJ132:KSO170 LCF132:LCK170 LMB132:LMG170 LVX132:LWC170 MFT132:MFY170 MPP132:MPU170 MZL132:MZQ170 NJH132:NJM170 NTD132:NTI170 OCZ132:ODE170 OMV132:ONA170 OWR132:OWW170 PGN132:PGS170 PQJ132:PQO170 QAF132:QAK170 QKB132:QKG170 QTX132:QUC170 RDT132:RDY170 RNP132:RNU170 RXL132:RXQ170 SHH132:SHM170 SRD132:SRI170 TAZ132:TBE170 TKV132:TLA170 TUR132:TUW170 UEN132:UES170 UOJ132:UOO170 UYF132:UYK170 VIB132:VIG170 VRX132:VSC170 WBT132:WBY170 WLP132:WLU170 WVL132:WVQ170 D65668:I65706 IZ65668:JE65706 SV65668:TA65706 ACR65668:ACW65706 AMN65668:AMS65706 AWJ65668:AWO65706 BGF65668:BGK65706 BQB65668:BQG65706 BZX65668:CAC65706 CJT65668:CJY65706 CTP65668:CTU65706 DDL65668:DDQ65706 DNH65668:DNM65706 DXD65668:DXI65706 EGZ65668:EHE65706 EQV65668:ERA65706 FAR65668:FAW65706 FKN65668:FKS65706 FUJ65668:FUO65706 GEF65668:GEK65706 GOB65668:GOG65706 GXX65668:GYC65706 HHT65668:HHY65706 HRP65668:HRU65706 IBL65668:IBQ65706 ILH65668:ILM65706 IVD65668:IVI65706 JEZ65668:JFE65706 JOV65668:JPA65706 JYR65668:JYW65706 KIN65668:KIS65706 KSJ65668:KSO65706 LCF65668:LCK65706 LMB65668:LMG65706 LVX65668:LWC65706 MFT65668:MFY65706 MPP65668:MPU65706 MZL65668:MZQ65706 NJH65668:NJM65706 NTD65668:NTI65706 OCZ65668:ODE65706 OMV65668:ONA65706 OWR65668:OWW65706 PGN65668:PGS65706 PQJ65668:PQO65706 QAF65668:QAK65706 QKB65668:QKG65706 QTX65668:QUC65706 RDT65668:RDY65706 RNP65668:RNU65706 RXL65668:RXQ65706 SHH65668:SHM65706 SRD65668:SRI65706 TAZ65668:TBE65706 TKV65668:TLA65706 TUR65668:TUW65706 UEN65668:UES65706 UOJ65668:UOO65706 UYF65668:UYK65706 VIB65668:VIG65706 VRX65668:VSC65706 WBT65668:WBY65706 WLP65668:WLU65706 WVL65668:WVQ65706 D131204:I131242 IZ131204:JE131242 SV131204:TA131242 ACR131204:ACW131242 AMN131204:AMS131242 AWJ131204:AWO131242 BGF131204:BGK131242 BQB131204:BQG131242 BZX131204:CAC131242 CJT131204:CJY131242 CTP131204:CTU131242 DDL131204:DDQ131242 DNH131204:DNM131242 DXD131204:DXI131242 EGZ131204:EHE131242 EQV131204:ERA131242 FAR131204:FAW131242 FKN131204:FKS131242 FUJ131204:FUO131242 GEF131204:GEK131242 GOB131204:GOG131242 GXX131204:GYC131242 HHT131204:HHY131242 HRP131204:HRU131242 IBL131204:IBQ131242 ILH131204:ILM131242 IVD131204:IVI131242 JEZ131204:JFE131242 JOV131204:JPA131242 JYR131204:JYW131242 KIN131204:KIS131242 KSJ131204:KSO131242 LCF131204:LCK131242 LMB131204:LMG131242 LVX131204:LWC131242 MFT131204:MFY131242 MPP131204:MPU131242 MZL131204:MZQ131242 NJH131204:NJM131242 NTD131204:NTI131242 OCZ131204:ODE131242 OMV131204:ONA131242 OWR131204:OWW131242 PGN131204:PGS131242 PQJ131204:PQO131242 QAF131204:QAK131242 QKB131204:QKG131242 QTX131204:QUC131242 RDT131204:RDY131242 RNP131204:RNU131242 RXL131204:RXQ131242 SHH131204:SHM131242 SRD131204:SRI131242 TAZ131204:TBE131242 TKV131204:TLA131242 TUR131204:TUW131242 UEN131204:UES131242 UOJ131204:UOO131242 UYF131204:UYK131242 VIB131204:VIG131242 VRX131204:VSC131242 WBT131204:WBY131242 WLP131204:WLU131242 WVL131204:WVQ131242 D196740:I196778 IZ196740:JE196778 SV196740:TA196778 ACR196740:ACW196778 AMN196740:AMS196778 AWJ196740:AWO196778 BGF196740:BGK196778 BQB196740:BQG196778 BZX196740:CAC196778 CJT196740:CJY196778 CTP196740:CTU196778 DDL196740:DDQ196778 DNH196740:DNM196778 DXD196740:DXI196778 EGZ196740:EHE196778 EQV196740:ERA196778 FAR196740:FAW196778 FKN196740:FKS196778 FUJ196740:FUO196778 GEF196740:GEK196778 GOB196740:GOG196778 GXX196740:GYC196778 HHT196740:HHY196778 HRP196740:HRU196778 IBL196740:IBQ196778 ILH196740:ILM196778 IVD196740:IVI196778 JEZ196740:JFE196778 JOV196740:JPA196778 JYR196740:JYW196778 KIN196740:KIS196778 KSJ196740:KSO196778 LCF196740:LCK196778 LMB196740:LMG196778 LVX196740:LWC196778 MFT196740:MFY196778 MPP196740:MPU196778 MZL196740:MZQ196778 NJH196740:NJM196778 NTD196740:NTI196778 OCZ196740:ODE196778 OMV196740:ONA196778 OWR196740:OWW196778 PGN196740:PGS196778 PQJ196740:PQO196778 QAF196740:QAK196778 QKB196740:QKG196778 QTX196740:QUC196778 RDT196740:RDY196778 RNP196740:RNU196778 RXL196740:RXQ196778 SHH196740:SHM196778 SRD196740:SRI196778 TAZ196740:TBE196778 TKV196740:TLA196778 TUR196740:TUW196778 UEN196740:UES196778 UOJ196740:UOO196778 UYF196740:UYK196778 VIB196740:VIG196778 VRX196740:VSC196778 WBT196740:WBY196778 WLP196740:WLU196778 WVL196740:WVQ196778 D262276:I262314 IZ262276:JE262314 SV262276:TA262314 ACR262276:ACW262314 AMN262276:AMS262314 AWJ262276:AWO262314 BGF262276:BGK262314 BQB262276:BQG262314 BZX262276:CAC262314 CJT262276:CJY262314 CTP262276:CTU262314 DDL262276:DDQ262314 DNH262276:DNM262314 DXD262276:DXI262314 EGZ262276:EHE262314 EQV262276:ERA262314 FAR262276:FAW262314 FKN262276:FKS262314 FUJ262276:FUO262314 GEF262276:GEK262314 GOB262276:GOG262314 GXX262276:GYC262314 HHT262276:HHY262314 HRP262276:HRU262314 IBL262276:IBQ262314 ILH262276:ILM262314 IVD262276:IVI262314 JEZ262276:JFE262314 JOV262276:JPA262314 JYR262276:JYW262314 KIN262276:KIS262314 KSJ262276:KSO262314 LCF262276:LCK262314 LMB262276:LMG262314 LVX262276:LWC262314 MFT262276:MFY262314 MPP262276:MPU262314 MZL262276:MZQ262314 NJH262276:NJM262314 NTD262276:NTI262314 OCZ262276:ODE262314 OMV262276:ONA262314 OWR262276:OWW262314 PGN262276:PGS262314 PQJ262276:PQO262314 QAF262276:QAK262314 QKB262276:QKG262314 QTX262276:QUC262314 RDT262276:RDY262314 RNP262276:RNU262314 RXL262276:RXQ262314 SHH262276:SHM262314 SRD262276:SRI262314 TAZ262276:TBE262314 TKV262276:TLA262314 TUR262276:TUW262314 UEN262276:UES262314 UOJ262276:UOO262314 UYF262276:UYK262314 VIB262276:VIG262314 VRX262276:VSC262314 WBT262276:WBY262314 WLP262276:WLU262314 WVL262276:WVQ262314 D327812:I327850 IZ327812:JE327850 SV327812:TA327850 ACR327812:ACW327850 AMN327812:AMS327850 AWJ327812:AWO327850 BGF327812:BGK327850 BQB327812:BQG327850 BZX327812:CAC327850 CJT327812:CJY327850 CTP327812:CTU327850 DDL327812:DDQ327850 DNH327812:DNM327850 DXD327812:DXI327850 EGZ327812:EHE327850 EQV327812:ERA327850 FAR327812:FAW327850 FKN327812:FKS327850 FUJ327812:FUO327850 GEF327812:GEK327850 GOB327812:GOG327850 GXX327812:GYC327850 HHT327812:HHY327850 HRP327812:HRU327850 IBL327812:IBQ327850 ILH327812:ILM327850 IVD327812:IVI327850 JEZ327812:JFE327850 JOV327812:JPA327850 JYR327812:JYW327850 KIN327812:KIS327850 KSJ327812:KSO327850 LCF327812:LCK327850 LMB327812:LMG327850 LVX327812:LWC327850 MFT327812:MFY327850 MPP327812:MPU327850 MZL327812:MZQ327850 NJH327812:NJM327850 NTD327812:NTI327850 OCZ327812:ODE327850 OMV327812:ONA327850 OWR327812:OWW327850 PGN327812:PGS327850 PQJ327812:PQO327850 QAF327812:QAK327850 QKB327812:QKG327850 QTX327812:QUC327850 RDT327812:RDY327850 RNP327812:RNU327850 RXL327812:RXQ327850 SHH327812:SHM327850 SRD327812:SRI327850 TAZ327812:TBE327850 TKV327812:TLA327850 TUR327812:TUW327850 UEN327812:UES327850 UOJ327812:UOO327850 UYF327812:UYK327850 VIB327812:VIG327850 VRX327812:VSC327850 WBT327812:WBY327850 WLP327812:WLU327850 WVL327812:WVQ327850 D393348:I393386 IZ393348:JE393386 SV393348:TA393386 ACR393348:ACW393386 AMN393348:AMS393386 AWJ393348:AWO393386 BGF393348:BGK393386 BQB393348:BQG393386 BZX393348:CAC393386 CJT393348:CJY393386 CTP393348:CTU393386 DDL393348:DDQ393386 DNH393348:DNM393386 DXD393348:DXI393386 EGZ393348:EHE393386 EQV393348:ERA393386 FAR393348:FAW393386 FKN393348:FKS393386 FUJ393348:FUO393386 GEF393348:GEK393386 GOB393348:GOG393386 GXX393348:GYC393386 HHT393348:HHY393386 HRP393348:HRU393386 IBL393348:IBQ393386 ILH393348:ILM393386 IVD393348:IVI393386 JEZ393348:JFE393386 JOV393348:JPA393386 JYR393348:JYW393386 KIN393348:KIS393386 KSJ393348:KSO393386 LCF393348:LCK393386 LMB393348:LMG393386 LVX393348:LWC393386 MFT393348:MFY393386 MPP393348:MPU393386 MZL393348:MZQ393386 NJH393348:NJM393386 NTD393348:NTI393386 OCZ393348:ODE393386 OMV393348:ONA393386 OWR393348:OWW393386 PGN393348:PGS393386 PQJ393348:PQO393386 QAF393348:QAK393386 QKB393348:QKG393386 QTX393348:QUC393386 RDT393348:RDY393386 RNP393348:RNU393386 RXL393348:RXQ393386 SHH393348:SHM393386 SRD393348:SRI393386 TAZ393348:TBE393386 TKV393348:TLA393386 TUR393348:TUW393386 UEN393348:UES393386 UOJ393348:UOO393386 UYF393348:UYK393386 VIB393348:VIG393386 VRX393348:VSC393386 WBT393348:WBY393386 WLP393348:WLU393386 WVL393348:WVQ393386 D458884:I458922 IZ458884:JE458922 SV458884:TA458922 ACR458884:ACW458922 AMN458884:AMS458922 AWJ458884:AWO458922 BGF458884:BGK458922 BQB458884:BQG458922 BZX458884:CAC458922 CJT458884:CJY458922 CTP458884:CTU458922 DDL458884:DDQ458922 DNH458884:DNM458922 DXD458884:DXI458922 EGZ458884:EHE458922 EQV458884:ERA458922 FAR458884:FAW458922 FKN458884:FKS458922 FUJ458884:FUO458922 GEF458884:GEK458922 GOB458884:GOG458922 GXX458884:GYC458922 HHT458884:HHY458922 HRP458884:HRU458922 IBL458884:IBQ458922 ILH458884:ILM458922 IVD458884:IVI458922 JEZ458884:JFE458922 JOV458884:JPA458922 JYR458884:JYW458922 KIN458884:KIS458922 KSJ458884:KSO458922 LCF458884:LCK458922 LMB458884:LMG458922 LVX458884:LWC458922 MFT458884:MFY458922 MPP458884:MPU458922 MZL458884:MZQ458922 NJH458884:NJM458922 NTD458884:NTI458922 OCZ458884:ODE458922 OMV458884:ONA458922 OWR458884:OWW458922 PGN458884:PGS458922 PQJ458884:PQO458922 QAF458884:QAK458922 QKB458884:QKG458922 QTX458884:QUC458922 RDT458884:RDY458922 RNP458884:RNU458922 RXL458884:RXQ458922 SHH458884:SHM458922 SRD458884:SRI458922 TAZ458884:TBE458922 TKV458884:TLA458922 TUR458884:TUW458922 UEN458884:UES458922 UOJ458884:UOO458922 UYF458884:UYK458922 VIB458884:VIG458922 VRX458884:VSC458922 WBT458884:WBY458922 WLP458884:WLU458922 WVL458884:WVQ458922 D524420:I524458 IZ524420:JE524458 SV524420:TA524458 ACR524420:ACW524458 AMN524420:AMS524458 AWJ524420:AWO524458 BGF524420:BGK524458 BQB524420:BQG524458 BZX524420:CAC524458 CJT524420:CJY524458 CTP524420:CTU524458 DDL524420:DDQ524458 DNH524420:DNM524458 DXD524420:DXI524458 EGZ524420:EHE524458 EQV524420:ERA524458 FAR524420:FAW524458 FKN524420:FKS524458 FUJ524420:FUO524458 GEF524420:GEK524458 GOB524420:GOG524458 GXX524420:GYC524458 HHT524420:HHY524458 HRP524420:HRU524458 IBL524420:IBQ524458 ILH524420:ILM524458 IVD524420:IVI524458 JEZ524420:JFE524458 JOV524420:JPA524458 JYR524420:JYW524458 KIN524420:KIS524458 KSJ524420:KSO524458 LCF524420:LCK524458 LMB524420:LMG524458 LVX524420:LWC524458 MFT524420:MFY524458 MPP524420:MPU524458 MZL524420:MZQ524458 NJH524420:NJM524458 NTD524420:NTI524458 OCZ524420:ODE524458 OMV524420:ONA524458 OWR524420:OWW524458 PGN524420:PGS524458 PQJ524420:PQO524458 QAF524420:QAK524458 QKB524420:QKG524458 QTX524420:QUC524458 RDT524420:RDY524458 RNP524420:RNU524458 RXL524420:RXQ524458 SHH524420:SHM524458 SRD524420:SRI524458 TAZ524420:TBE524458 TKV524420:TLA524458 TUR524420:TUW524458 UEN524420:UES524458 UOJ524420:UOO524458 UYF524420:UYK524458 VIB524420:VIG524458 VRX524420:VSC524458 WBT524420:WBY524458 WLP524420:WLU524458 WVL524420:WVQ524458 D589956:I589994 IZ589956:JE589994 SV589956:TA589994 ACR589956:ACW589994 AMN589956:AMS589994 AWJ589956:AWO589994 BGF589956:BGK589994 BQB589956:BQG589994 BZX589956:CAC589994 CJT589956:CJY589994 CTP589956:CTU589994 DDL589956:DDQ589994 DNH589956:DNM589994 DXD589956:DXI589994 EGZ589956:EHE589994 EQV589956:ERA589994 FAR589956:FAW589994 FKN589956:FKS589994 FUJ589956:FUO589994 GEF589956:GEK589994 GOB589956:GOG589994 GXX589956:GYC589994 HHT589956:HHY589994 HRP589956:HRU589994 IBL589956:IBQ589994 ILH589956:ILM589994 IVD589956:IVI589994 JEZ589956:JFE589994 JOV589956:JPA589994 JYR589956:JYW589994 KIN589956:KIS589994 KSJ589956:KSO589994 LCF589956:LCK589994 LMB589956:LMG589994 LVX589956:LWC589994 MFT589956:MFY589994 MPP589956:MPU589994 MZL589956:MZQ589994 NJH589956:NJM589994 NTD589956:NTI589994 OCZ589956:ODE589994 OMV589956:ONA589994 OWR589956:OWW589994 PGN589956:PGS589994 PQJ589956:PQO589994 QAF589956:QAK589994 QKB589956:QKG589994 QTX589956:QUC589994 RDT589956:RDY589994 RNP589956:RNU589994 RXL589956:RXQ589994 SHH589956:SHM589994 SRD589956:SRI589994 TAZ589956:TBE589994 TKV589956:TLA589994 TUR589956:TUW589994 UEN589956:UES589994 UOJ589956:UOO589994 UYF589956:UYK589994 VIB589956:VIG589994 VRX589956:VSC589994 WBT589956:WBY589994 WLP589956:WLU589994 WVL589956:WVQ589994 D655492:I655530 IZ655492:JE655530 SV655492:TA655530 ACR655492:ACW655530 AMN655492:AMS655530 AWJ655492:AWO655530 BGF655492:BGK655530 BQB655492:BQG655530 BZX655492:CAC655530 CJT655492:CJY655530 CTP655492:CTU655530 DDL655492:DDQ655530 DNH655492:DNM655530 DXD655492:DXI655530 EGZ655492:EHE655530 EQV655492:ERA655530 FAR655492:FAW655530 FKN655492:FKS655530 FUJ655492:FUO655530 GEF655492:GEK655530 GOB655492:GOG655530 GXX655492:GYC655530 HHT655492:HHY655530 HRP655492:HRU655530 IBL655492:IBQ655530 ILH655492:ILM655530 IVD655492:IVI655530 JEZ655492:JFE655530 JOV655492:JPA655530 JYR655492:JYW655530 KIN655492:KIS655530 KSJ655492:KSO655530 LCF655492:LCK655530 LMB655492:LMG655530 LVX655492:LWC655530 MFT655492:MFY655530 MPP655492:MPU655530 MZL655492:MZQ655530 NJH655492:NJM655530 NTD655492:NTI655530 OCZ655492:ODE655530 OMV655492:ONA655530 OWR655492:OWW655530 PGN655492:PGS655530 PQJ655492:PQO655530 QAF655492:QAK655530 QKB655492:QKG655530 QTX655492:QUC655530 RDT655492:RDY655530 RNP655492:RNU655530 RXL655492:RXQ655530 SHH655492:SHM655530 SRD655492:SRI655530 TAZ655492:TBE655530 TKV655492:TLA655530 TUR655492:TUW655530 UEN655492:UES655530 UOJ655492:UOO655530 UYF655492:UYK655530 VIB655492:VIG655530 VRX655492:VSC655530 WBT655492:WBY655530 WLP655492:WLU655530 WVL655492:WVQ655530 D721028:I721066 IZ721028:JE721066 SV721028:TA721066 ACR721028:ACW721066 AMN721028:AMS721066 AWJ721028:AWO721066 BGF721028:BGK721066 BQB721028:BQG721066 BZX721028:CAC721066 CJT721028:CJY721066 CTP721028:CTU721066 DDL721028:DDQ721066 DNH721028:DNM721066 DXD721028:DXI721066 EGZ721028:EHE721066 EQV721028:ERA721066 FAR721028:FAW721066 FKN721028:FKS721066 FUJ721028:FUO721066 GEF721028:GEK721066 GOB721028:GOG721066 GXX721028:GYC721066 HHT721028:HHY721066 HRP721028:HRU721066 IBL721028:IBQ721066 ILH721028:ILM721066 IVD721028:IVI721066 JEZ721028:JFE721066 JOV721028:JPA721066 JYR721028:JYW721066 KIN721028:KIS721066 KSJ721028:KSO721066 LCF721028:LCK721066 LMB721028:LMG721066 LVX721028:LWC721066 MFT721028:MFY721066 MPP721028:MPU721066 MZL721028:MZQ721066 NJH721028:NJM721066 NTD721028:NTI721066 OCZ721028:ODE721066 OMV721028:ONA721066 OWR721028:OWW721066 PGN721028:PGS721066 PQJ721028:PQO721066 QAF721028:QAK721066 QKB721028:QKG721066 QTX721028:QUC721066 RDT721028:RDY721066 RNP721028:RNU721066 RXL721028:RXQ721066 SHH721028:SHM721066 SRD721028:SRI721066 TAZ721028:TBE721066 TKV721028:TLA721066 TUR721028:TUW721066 UEN721028:UES721066 UOJ721028:UOO721066 UYF721028:UYK721066 VIB721028:VIG721066 VRX721028:VSC721066 WBT721028:WBY721066 WLP721028:WLU721066 WVL721028:WVQ721066 D786564:I786602 IZ786564:JE786602 SV786564:TA786602 ACR786564:ACW786602 AMN786564:AMS786602 AWJ786564:AWO786602 BGF786564:BGK786602 BQB786564:BQG786602 BZX786564:CAC786602 CJT786564:CJY786602 CTP786564:CTU786602 DDL786564:DDQ786602 DNH786564:DNM786602 DXD786564:DXI786602 EGZ786564:EHE786602 EQV786564:ERA786602 FAR786564:FAW786602 FKN786564:FKS786602 FUJ786564:FUO786602 GEF786564:GEK786602 GOB786564:GOG786602 GXX786564:GYC786602 HHT786564:HHY786602 HRP786564:HRU786602 IBL786564:IBQ786602 ILH786564:ILM786602 IVD786564:IVI786602 JEZ786564:JFE786602 JOV786564:JPA786602 JYR786564:JYW786602 KIN786564:KIS786602 KSJ786564:KSO786602 LCF786564:LCK786602 LMB786564:LMG786602 LVX786564:LWC786602 MFT786564:MFY786602 MPP786564:MPU786602 MZL786564:MZQ786602 NJH786564:NJM786602 NTD786564:NTI786602 OCZ786564:ODE786602 OMV786564:ONA786602 OWR786564:OWW786602 PGN786564:PGS786602 PQJ786564:PQO786602 QAF786564:QAK786602 QKB786564:QKG786602 QTX786564:QUC786602 RDT786564:RDY786602 RNP786564:RNU786602 RXL786564:RXQ786602 SHH786564:SHM786602 SRD786564:SRI786602 TAZ786564:TBE786602 TKV786564:TLA786602 TUR786564:TUW786602 UEN786564:UES786602 UOJ786564:UOO786602 UYF786564:UYK786602 VIB786564:VIG786602 VRX786564:VSC786602 WBT786564:WBY786602 WLP786564:WLU786602 WVL786564:WVQ786602 D852100:I852138 IZ852100:JE852138 SV852100:TA852138 ACR852100:ACW852138 AMN852100:AMS852138 AWJ852100:AWO852138 BGF852100:BGK852138 BQB852100:BQG852138 BZX852100:CAC852138 CJT852100:CJY852138 CTP852100:CTU852138 DDL852100:DDQ852138 DNH852100:DNM852138 DXD852100:DXI852138 EGZ852100:EHE852138 EQV852100:ERA852138 FAR852100:FAW852138 FKN852100:FKS852138 FUJ852100:FUO852138 GEF852100:GEK852138 GOB852100:GOG852138 GXX852100:GYC852138 HHT852100:HHY852138 HRP852100:HRU852138 IBL852100:IBQ852138 ILH852100:ILM852138 IVD852100:IVI852138 JEZ852100:JFE852138 JOV852100:JPA852138 JYR852100:JYW852138 KIN852100:KIS852138 KSJ852100:KSO852138 LCF852100:LCK852138 LMB852100:LMG852138 LVX852100:LWC852138 MFT852100:MFY852138 MPP852100:MPU852138 MZL852100:MZQ852138 NJH852100:NJM852138 NTD852100:NTI852138 OCZ852100:ODE852138 OMV852100:ONA852138 OWR852100:OWW852138 PGN852100:PGS852138 PQJ852100:PQO852138 QAF852100:QAK852138 QKB852100:QKG852138 QTX852100:QUC852138 RDT852100:RDY852138 RNP852100:RNU852138 RXL852100:RXQ852138 SHH852100:SHM852138 SRD852100:SRI852138 TAZ852100:TBE852138 TKV852100:TLA852138 TUR852100:TUW852138 UEN852100:UES852138 UOJ852100:UOO852138 UYF852100:UYK852138 VIB852100:VIG852138 VRX852100:VSC852138 WBT852100:WBY852138 WLP852100:WLU852138 WVL852100:WVQ852138 D917636:I917674 IZ917636:JE917674 SV917636:TA917674 ACR917636:ACW917674 AMN917636:AMS917674 AWJ917636:AWO917674 BGF917636:BGK917674 BQB917636:BQG917674 BZX917636:CAC917674 CJT917636:CJY917674 CTP917636:CTU917674 DDL917636:DDQ917674 DNH917636:DNM917674 DXD917636:DXI917674 EGZ917636:EHE917674 EQV917636:ERA917674 FAR917636:FAW917674 FKN917636:FKS917674 FUJ917636:FUO917674 GEF917636:GEK917674 GOB917636:GOG917674 GXX917636:GYC917674 HHT917636:HHY917674 HRP917636:HRU917674 IBL917636:IBQ917674 ILH917636:ILM917674 IVD917636:IVI917674 JEZ917636:JFE917674 JOV917636:JPA917674 JYR917636:JYW917674 KIN917636:KIS917674 KSJ917636:KSO917674 LCF917636:LCK917674 LMB917636:LMG917674 LVX917636:LWC917674 MFT917636:MFY917674 MPP917636:MPU917674 MZL917636:MZQ917674 NJH917636:NJM917674 NTD917636:NTI917674 OCZ917636:ODE917674 OMV917636:ONA917674 OWR917636:OWW917674 PGN917636:PGS917674 PQJ917636:PQO917674 QAF917636:QAK917674 QKB917636:QKG917674 QTX917636:QUC917674 RDT917636:RDY917674 RNP917636:RNU917674 RXL917636:RXQ917674 SHH917636:SHM917674 SRD917636:SRI917674 TAZ917636:TBE917674 TKV917636:TLA917674 TUR917636:TUW917674 UEN917636:UES917674 UOJ917636:UOO917674 UYF917636:UYK917674 VIB917636:VIG917674 VRX917636:VSC917674 WBT917636:WBY917674 WLP917636:WLU917674 WVL917636:WVQ917674 D983172:I983210 IZ983172:JE983210 SV983172:TA983210 ACR983172:ACW983210 AMN983172:AMS983210 AWJ983172:AWO983210 BGF983172:BGK983210 BQB983172:BQG983210 BZX983172:CAC983210 CJT983172:CJY983210 CTP983172:CTU983210 DDL983172:DDQ983210 DNH983172:DNM983210 DXD983172:DXI983210 EGZ983172:EHE983210 EQV983172:ERA983210 FAR983172:FAW983210 FKN983172:FKS983210 FUJ983172:FUO983210 GEF983172:GEK983210 GOB983172:GOG983210 GXX983172:GYC983210 HHT983172:HHY983210 HRP983172:HRU983210 IBL983172:IBQ983210 ILH983172:ILM983210 IVD983172:IVI983210 JEZ983172:JFE983210 JOV983172:JPA983210 JYR983172:JYW983210 KIN983172:KIS983210 KSJ983172:KSO983210 LCF983172:LCK983210 LMB983172:LMG983210 LVX983172:LWC983210 MFT983172:MFY983210 MPP983172:MPU983210 MZL983172:MZQ983210 NJH983172:NJM983210 NTD983172:NTI983210 OCZ983172:ODE983210 OMV983172:ONA983210 OWR983172:OWW983210 PGN983172:PGS983210 PQJ983172:PQO983210 QAF983172:QAK983210 QKB983172:QKG983210 QTX983172:QUC983210 RDT983172:RDY983210 RNP983172:RNU983210 RXL983172:RXQ983210 SHH983172:SHM983210 SRD983172:SRI983210 TAZ983172:TBE983210 TKV983172:TLA983210 TUR983172:TUW983210 UEN983172:UES983210 UOJ983172:UOO983210 UYF983172:UYK983210 VIB983172:VIG983210 VRX983172:VSC983210 WBT983172:WBY983210 WLP983172:WLU983210 WVL983172:WVQ983210 D90:I127 IZ90:JE127 SV90:TA127 ACR90:ACW127 AMN90:AMS127 AWJ90:AWO127 BGF90:BGK127 BQB90:BQG127 BZX90:CAC127 CJT90:CJY127 CTP90:CTU127 DDL90:DDQ127 DNH90:DNM127 DXD90:DXI127 EGZ90:EHE127 EQV90:ERA127 FAR90:FAW127 FKN90:FKS127 FUJ90:FUO127 GEF90:GEK127 GOB90:GOG127 GXX90:GYC127 HHT90:HHY127 HRP90:HRU127 IBL90:IBQ127 ILH90:ILM127 IVD90:IVI127 JEZ90:JFE127 JOV90:JPA127 JYR90:JYW127 KIN90:KIS127 KSJ90:KSO127 LCF90:LCK127 LMB90:LMG127 LVX90:LWC127 MFT90:MFY127 MPP90:MPU127 MZL90:MZQ127 NJH90:NJM127 NTD90:NTI127 OCZ90:ODE127 OMV90:ONA127 OWR90:OWW127 PGN90:PGS127 PQJ90:PQO127 QAF90:QAK127 QKB90:QKG127 QTX90:QUC127 RDT90:RDY127 RNP90:RNU127 RXL90:RXQ127 SHH90:SHM127 SRD90:SRI127 TAZ90:TBE127 TKV90:TLA127 TUR90:TUW127 UEN90:UES127 UOJ90:UOO127 UYF90:UYK127 VIB90:VIG127 VRX90:VSC127 WBT90:WBY127 WLP90:WLU127 WVL90:WVQ127 D65626:I65663 IZ65626:JE65663 SV65626:TA65663 ACR65626:ACW65663 AMN65626:AMS65663 AWJ65626:AWO65663 BGF65626:BGK65663 BQB65626:BQG65663 BZX65626:CAC65663 CJT65626:CJY65663 CTP65626:CTU65663 DDL65626:DDQ65663 DNH65626:DNM65663 DXD65626:DXI65663 EGZ65626:EHE65663 EQV65626:ERA65663 FAR65626:FAW65663 FKN65626:FKS65663 FUJ65626:FUO65663 GEF65626:GEK65663 GOB65626:GOG65663 GXX65626:GYC65663 HHT65626:HHY65663 HRP65626:HRU65663 IBL65626:IBQ65663 ILH65626:ILM65663 IVD65626:IVI65663 JEZ65626:JFE65663 JOV65626:JPA65663 JYR65626:JYW65663 KIN65626:KIS65663 KSJ65626:KSO65663 LCF65626:LCK65663 LMB65626:LMG65663 LVX65626:LWC65663 MFT65626:MFY65663 MPP65626:MPU65663 MZL65626:MZQ65663 NJH65626:NJM65663 NTD65626:NTI65663 OCZ65626:ODE65663 OMV65626:ONA65663 OWR65626:OWW65663 PGN65626:PGS65663 PQJ65626:PQO65663 QAF65626:QAK65663 QKB65626:QKG65663 QTX65626:QUC65663 RDT65626:RDY65663 RNP65626:RNU65663 RXL65626:RXQ65663 SHH65626:SHM65663 SRD65626:SRI65663 TAZ65626:TBE65663 TKV65626:TLA65663 TUR65626:TUW65663 UEN65626:UES65663 UOJ65626:UOO65663 UYF65626:UYK65663 VIB65626:VIG65663 VRX65626:VSC65663 WBT65626:WBY65663 WLP65626:WLU65663 WVL65626:WVQ65663 D131162:I131199 IZ131162:JE131199 SV131162:TA131199 ACR131162:ACW131199 AMN131162:AMS131199 AWJ131162:AWO131199 BGF131162:BGK131199 BQB131162:BQG131199 BZX131162:CAC131199 CJT131162:CJY131199 CTP131162:CTU131199 DDL131162:DDQ131199 DNH131162:DNM131199 DXD131162:DXI131199 EGZ131162:EHE131199 EQV131162:ERA131199 FAR131162:FAW131199 FKN131162:FKS131199 FUJ131162:FUO131199 GEF131162:GEK131199 GOB131162:GOG131199 GXX131162:GYC131199 HHT131162:HHY131199 HRP131162:HRU131199 IBL131162:IBQ131199 ILH131162:ILM131199 IVD131162:IVI131199 JEZ131162:JFE131199 JOV131162:JPA131199 JYR131162:JYW131199 KIN131162:KIS131199 KSJ131162:KSO131199 LCF131162:LCK131199 LMB131162:LMG131199 LVX131162:LWC131199 MFT131162:MFY131199 MPP131162:MPU131199 MZL131162:MZQ131199 NJH131162:NJM131199 NTD131162:NTI131199 OCZ131162:ODE131199 OMV131162:ONA131199 OWR131162:OWW131199 PGN131162:PGS131199 PQJ131162:PQO131199 QAF131162:QAK131199 QKB131162:QKG131199 QTX131162:QUC131199 RDT131162:RDY131199 RNP131162:RNU131199 RXL131162:RXQ131199 SHH131162:SHM131199 SRD131162:SRI131199 TAZ131162:TBE131199 TKV131162:TLA131199 TUR131162:TUW131199 UEN131162:UES131199 UOJ131162:UOO131199 UYF131162:UYK131199 VIB131162:VIG131199 VRX131162:VSC131199 WBT131162:WBY131199 WLP131162:WLU131199 WVL131162:WVQ131199 D196698:I196735 IZ196698:JE196735 SV196698:TA196735 ACR196698:ACW196735 AMN196698:AMS196735 AWJ196698:AWO196735 BGF196698:BGK196735 BQB196698:BQG196735 BZX196698:CAC196735 CJT196698:CJY196735 CTP196698:CTU196735 DDL196698:DDQ196735 DNH196698:DNM196735 DXD196698:DXI196735 EGZ196698:EHE196735 EQV196698:ERA196735 FAR196698:FAW196735 FKN196698:FKS196735 FUJ196698:FUO196735 GEF196698:GEK196735 GOB196698:GOG196735 GXX196698:GYC196735 HHT196698:HHY196735 HRP196698:HRU196735 IBL196698:IBQ196735 ILH196698:ILM196735 IVD196698:IVI196735 JEZ196698:JFE196735 JOV196698:JPA196735 JYR196698:JYW196735 KIN196698:KIS196735 KSJ196698:KSO196735 LCF196698:LCK196735 LMB196698:LMG196735 LVX196698:LWC196735 MFT196698:MFY196735 MPP196698:MPU196735 MZL196698:MZQ196735 NJH196698:NJM196735 NTD196698:NTI196735 OCZ196698:ODE196735 OMV196698:ONA196735 OWR196698:OWW196735 PGN196698:PGS196735 PQJ196698:PQO196735 QAF196698:QAK196735 QKB196698:QKG196735 QTX196698:QUC196735 RDT196698:RDY196735 RNP196698:RNU196735 RXL196698:RXQ196735 SHH196698:SHM196735 SRD196698:SRI196735 TAZ196698:TBE196735 TKV196698:TLA196735 TUR196698:TUW196735 UEN196698:UES196735 UOJ196698:UOO196735 UYF196698:UYK196735 VIB196698:VIG196735 VRX196698:VSC196735 WBT196698:WBY196735 WLP196698:WLU196735 WVL196698:WVQ196735 D262234:I262271 IZ262234:JE262271 SV262234:TA262271 ACR262234:ACW262271 AMN262234:AMS262271 AWJ262234:AWO262271 BGF262234:BGK262271 BQB262234:BQG262271 BZX262234:CAC262271 CJT262234:CJY262271 CTP262234:CTU262271 DDL262234:DDQ262271 DNH262234:DNM262271 DXD262234:DXI262271 EGZ262234:EHE262271 EQV262234:ERA262271 FAR262234:FAW262271 FKN262234:FKS262271 FUJ262234:FUO262271 GEF262234:GEK262271 GOB262234:GOG262271 GXX262234:GYC262271 HHT262234:HHY262271 HRP262234:HRU262271 IBL262234:IBQ262271 ILH262234:ILM262271 IVD262234:IVI262271 JEZ262234:JFE262271 JOV262234:JPA262271 JYR262234:JYW262271 KIN262234:KIS262271 KSJ262234:KSO262271 LCF262234:LCK262271 LMB262234:LMG262271 LVX262234:LWC262271 MFT262234:MFY262271 MPP262234:MPU262271 MZL262234:MZQ262271 NJH262234:NJM262271 NTD262234:NTI262271 OCZ262234:ODE262271 OMV262234:ONA262271 OWR262234:OWW262271 PGN262234:PGS262271 PQJ262234:PQO262271 QAF262234:QAK262271 QKB262234:QKG262271 QTX262234:QUC262271 RDT262234:RDY262271 RNP262234:RNU262271 RXL262234:RXQ262271 SHH262234:SHM262271 SRD262234:SRI262271 TAZ262234:TBE262271 TKV262234:TLA262271 TUR262234:TUW262271 UEN262234:UES262271 UOJ262234:UOO262271 UYF262234:UYK262271 VIB262234:VIG262271 VRX262234:VSC262271 WBT262234:WBY262271 WLP262234:WLU262271 WVL262234:WVQ262271 D327770:I327807 IZ327770:JE327807 SV327770:TA327807 ACR327770:ACW327807 AMN327770:AMS327807 AWJ327770:AWO327807 BGF327770:BGK327807 BQB327770:BQG327807 BZX327770:CAC327807 CJT327770:CJY327807 CTP327770:CTU327807 DDL327770:DDQ327807 DNH327770:DNM327807 DXD327770:DXI327807 EGZ327770:EHE327807 EQV327770:ERA327807 FAR327770:FAW327807 FKN327770:FKS327807 FUJ327770:FUO327807 GEF327770:GEK327807 GOB327770:GOG327807 GXX327770:GYC327807 HHT327770:HHY327807 HRP327770:HRU327807 IBL327770:IBQ327807 ILH327770:ILM327807 IVD327770:IVI327807 JEZ327770:JFE327807 JOV327770:JPA327807 JYR327770:JYW327807 KIN327770:KIS327807 KSJ327770:KSO327807 LCF327770:LCK327807 LMB327770:LMG327807 LVX327770:LWC327807 MFT327770:MFY327807 MPP327770:MPU327807 MZL327770:MZQ327807 NJH327770:NJM327807 NTD327770:NTI327807 OCZ327770:ODE327807 OMV327770:ONA327807 OWR327770:OWW327807 PGN327770:PGS327807 PQJ327770:PQO327807 QAF327770:QAK327807 QKB327770:QKG327807 QTX327770:QUC327807 RDT327770:RDY327807 RNP327770:RNU327807 RXL327770:RXQ327807 SHH327770:SHM327807 SRD327770:SRI327807 TAZ327770:TBE327807 TKV327770:TLA327807 TUR327770:TUW327807 UEN327770:UES327807 UOJ327770:UOO327807 UYF327770:UYK327807 VIB327770:VIG327807 VRX327770:VSC327807 WBT327770:WBY327807 WLP327770:WLU327807 WVL327770:WVQ327807 D393306:I393343 IZ393306:JE393343 SV393306:TA393343 ACR393306:ACW393343 AMN393306:AMS393343 AWJ393306:AWO393343 BGF393306:BGK393343 BQB393306:BQG393343 BZX393306:CAC393343 CJT393306:CJY393343 CTP393306:CTU393343 DDL393306:DDQ393343 DNH393306:DNM393343 DXD393306:DXI393343 EGZ393306:EHE393343 EQV393306:ERA393343 FAR393306:FAW393343 FKN393306:FKS393343 FUJ393306:FUO393343 GEF393306:GEK393343 GOB393306:GOG393343 GXX393306:GYC393343 HHT393306:HHY393343 HRP393306:HRU393343 IBL393306:IBQ393343 ILH393306:ILM393343 IVD393306:IVI393343 JEZ393306:JFE393343 JOV393306:JPA393343 JYR393306:JYW393343 KIN393306:KIS393343 KSJ393306:KSO393343 LCF393306:LCK393343 LMB393306:LMG393343 LVX393306:LWC393343 MFT393306:MFY393343 MPP393306:MPU393343 MZL393306:MZQ393343 NJH393306:NJM393343 NTD393306:NTI393343 OCZ393306:ODE393343 OMV393306:ONA393343 OWR393306:OWW393343 PGN393306:PGS393343 PQJ393306:PQO393343 QAF393306:QAK393343 QKB393306:QKG393343 QTX393306:QUC393343 RDT393306:RDY393343 RNP393306:RNU393343 RXL393306:RXQ393343 SHH393306:SHM393343 SRD393306:SRI393343 TAZ393306:TBE393343 TKV393306:TLA393343 TUR393306:TUW393343 UEN393306:UES393343 UOJ393306:UOO393343 UYF393306:UYK393343 VIB393306:VIG393343 VRX393306:VSC393343 WBT393306:WBY393343 WLP393306:WLU393343 WVL393306:WVQ393343 D458842:I458879 IZ458842:JE458879 SV458842:TA458879 ACR458842:ACW458879 AMN458842:AMS458879 AWJ458842:AWO458879 BGF458842:BGK458879 BQB458842:BQG458879 BZX458842:CAC458879 CJT458842:CJY458879 CTP458842:CTU458879 DDL458842:DDQ458879 DNH458842:DNM458879 DXD458842:DXI458879 EGZ458842:EHE458879 EQV458842:ERA458879 FAR458842:FAW458879 FKN458842:FKS458879 FUJ458842:FUO458879 GEF458842:GEK458879 GOB458842:GOG458879 GXX458842:GYC458879 HHT458842:HHY458879 HRP458842:HRU458879 IBL458842:IBQ458879 ILH458842:ILM458879 IVD458842:IVI458879 JEZ458842:JFE458879 JOV458842:JPA458879 JYR458842:JYW458879 KIN458842:KIS458879 KSJ458842:KSO458879 LCF458842:LCK458879 LMB458842:LMG458879 LVX458842:LWC458879 MFT458842:MFY458879 MPP458842:MPU458879 MZL458842:MZQ458879 NJH458842:NJM458879 NTD458842:NTI458879 OCZ458842:ODE458879 OMV458842:ONA458879 OWR458842:OWW458879 PGN458842:PGS458879 PQJ458842:PQO458879 QAF458842:QAK458879 QKB458842:QKG458879 QTX458842:QUC458879 RDT458842:RDY458879 RNP458842:RNU458879 RXL458842:RXQ458879 SHH458842:SHM458879 SRD458842:SRI458879 TAZ458842:TBE458879 TKV458842:TLA458879 TUR458842:TUW458879 UEN458842:UES458879 UOJ458842:UOO458879 UYF458842:UYK458879 VIB458842:VIG458879 VRX458842:VSC458879 WBT458842:WBY458879 WLP458842:WLU458879 WVL458842:WVQ458879 D524378:I524415 IZ524378:JE524415 SV524378:TA524415 ACR524378:ACW524415 AMN524378:AMS524415 AWJ524378:AWO524415 BGF524378:BGK524415 BQB524378:BQG524415 BZX524378:CAC524415 CJT524378:CJY524415 CTP524378:CTU524415 DDL524378:DDQ524415 DNH524378:DNM524415 DXD524378:DXI524415 EGZ524378:EHE524415 EQV524378:ERA524415 FAR524378:FAW524415 FKN524378:FKS524415 FUJ524378:FUO524415 GEF524378:GEK524415 GOB524378:GOG524415 GXX524378:GYC524415 HHT524378:HHY524415 HRP524378:HRU524415 IBL524378:IBQ524415 ILH524378:ILM524415 IVD524378:IVI524415 JEZ524378:JFE524415 JOV524378:JPA524415 JYR524378:JYW524415 KIN524378:KIS524415 KSJ524378:KSO524415 LCF524378:LCK524415 LMB524378:LMG524415 LVX524378:LWC524415 MFT524378:MFY524415 MPP524378:MPU524415 MZL524378:MZQ524415 NJH524378:NJM524415 NTD524378:NTI524415 OCZ524378:ODE524415 OMV524378:ONA524415 OWR524378:OWW524415 PGN524378:PGS524415 PQJ524378:PQO524415 QAF524378:QAK524415 QKB524378:QKG524415 QTX524378:QUC524415 RDT524378:RDY524415 RNP524378:RNU524415 RXL524378:RXQ524415 SHH524378:SHM524415 SRD524378:SRI524415 TAZ524378:TBE524415 TKV524378:TLA524415 TUR524378:TUW524415 UEN524378:UES524415 UOJ524378:UOO524415 UYF524378:UYK524415 VIB524378:VIG524415 VRX524378:VSC524415 WBT524378:WBY524415 WLP524378:WLU524415 WVL524378:WVQ524415 D589914:I589951 IZ589914:JE589951 SV589914:TA589951 ACR589914:ACW589951 AMN589914:AMS589951 AWJ589914:AWO589951 BGF589914:BGK589951 BQB589914:BQG589951 BZX589914:CAC589951 CJT589914:CJY589951 CTP589914:CTU589951 DDL589914:DDQ589951 DNH589914:DNM589951 DXD589914:DXI589951 EGZ589914:EHE589951 EQV589914:ERA589951 FAR589914:FAW589951 FKN589914:FKS589951 FUJ589914:FUO589951 GEF589914:GEK589951 GOB589914:GOG589951 GXX589914:GYC589951 HHT589914:HHY589951 HRP589914:HRU589951 IBL589914:IBQ589951 ILH589914:ILM589951 IVD589914:IVI589951 JEZ589914:JFE589951 JOV589914:JPA589951 JYR589914:JYW589951 KIN589914:KIS589951 KSJ589914:KSO589951 LCF589914:LCK589951 LMB589914:LMG589951 LVX589914:LWC589951 MFT589914:MFY589951 MPP589914:MPU589951 MZL589914:MZQ589951 NJH589914:NJM589951 NTD589914:NTI589951 OCZ589914:ODE589951 OMV589914:ONA589951 OWR589914:OWW589951 PGN589914:PGS589951 PQJ589914:PQO589951 QAF589914:QAK589951 QKB589914:QKG589951 QTX589914:QUC589951 RDT589914:RDY589951 RNP589914:RNU589951 RXL589914:RXQ589951 SHH589914:SHM589951 SRD589914:SRI589951 TAZ589914:TBE589951 TKV589914:TLA589951 TUR589914:TUW589951 UEN589914:UES589951 UOJ589914:UOO589951 UYF589914:UYK589951 VIB589914:VIG589951 VRX589914:VSC589951 WBT589914:WBY589951 WLP589914:WLU589951 WVL589914:WVQ589951 D655450:I655487 IZ655450:JE655487 SV655450:TA655487 ACR655450:ACW655487 AMN655450:AMS655487 AWJ655450:AWO655487 BGF655450:BGK655487 BQB655450:BQG655487 BZX655450:CAC655487 CJT655450:CJY655487 CTP655450:CTU655487 DDL655450:DDQ655487 DNH655450:DNM655487 DXD655450:DXI655487 EGZ655450:EHE655487 EQV655450:ERA655487 FAR655450:FAW655487 FKN655450:FKS655487 FUJ655450:FUO655487 GEF655450:GEK655487 GOB655450:GOG655487 GXX655450:GYC655487 HHT655450:HHY655487 HRP655450:HRU655487 IBL655450:IBQ655487 ILH655450:ILM655487 IVD655450:IVI655487 JEZ655450:JFE655487 JOV655450:JPA655487 JYR655450:JYW655487 KIN655450:KIS655487 KSJ655450:KSO655487 LCF655450:LCK655487 LMB655450:LMG655487 LVX655450:LWC655487 MFT655450:MFY655487 MPP655450:MPU655487 MZL655450:MZQ655487 NJH655450:NJM655487 NTD655450:NTI655487 OCZ655450:ODE655487 OMV655450:ONA655487 OWR655450:OWW655487 PGN655450:PGS655487 PQJ655450:PQO655487 QAF655450:QAK655487 QKB655450:QKG655487 QTX655450:QUC655487 RDT655450:RDY655487 RNP655450:RNU655487 RXL655450:RXQ655487 SHH655450:SHM655487 SRD655450:SRI655487 TAZ655450:TBE655487 TKV655450:TLA655487 TUR655450:TUW655487 UEN655450:UES655487 UOJ655450:UOO655487 UYF655450:UYK655487 VIB655450:VIG655487 VRX655450:VSC655487 WBT655450:WBY655487 WLP655450:WLU655487 WVL655450:WVQ655487 D720986:I721023 IZ720986:JE721023 SV720986:TA721023 ACR720986:ACW721023 AMN720986:AMS721023 AWJ720986:AWO721023 BGF720986:BGK721023 BQB720986:BQG721023 BZX720986:CAC721023 CJT720986:CJY721023 CTP720986:CTU721023 DDL720986:DDQ721023 DNH720986:DNM721023 DXD720986:DXI721023 EGZ720986:EHE721023 EQV720986:ERA721023 FAR720986:FAW721023 FKN720986:FKS721023 FUJ720986:FUO721023 GEF720986:GEK721023 GOB720986:GOG721023 GXX720986:GYC721023 HHT720986:HHY721023 HRP720986:HRU721023 IBL720986:IBQ721023 ILH720986:ILM721023 IVD720986:IVI721023 JEZ720986:JFE721023 JOV720986:JPA721023 JYR720986:JYW721023 KIN720986:KIS721023 KSJ720986:KSO721023 LCF720986:LCK721023 LMB720986:LMG721023 LVX720986:LWC721023 MFT720986:MFY721023 MPP720986:MPU721023 MZL720986:MZQ721023 NJH720986:NJM721023 NTD720986:NTI721023 OCZ720986:ODE721023 OMV720986:ONA721023 OWR720986:OWW721023 PGN720986:PGS721023 PQJ720986:PQO721023 QAF720986:QAK721023 QKB720986:QKG721023 QTX720986:QUC721023 RDT720986:RDY721023 RNP720986:RNU721023 RXL720986:RXQ721023 SHH720986:SHM721023 SRD720986:SRI721023 TAZ720986:TBE721023 TKV720986:TLA721023 TUR720986:TUW721023 UEN720986:UES721023 UOJ720986:UOO721023 UYF720986:UYK721023 VIB720986:VIG721023 VRX720986:VSC721023 WBT720986:WBY721023 WLP720986:WLU721023 WVL720986:WVQ721023 D786522:I786559 IZ786522:JE786559 SV786522:TA786559 ACR786522:ACW786559 AMN786522:AMS786559 AWJ786522:AWO786559 BGF786522:BGK786559 BQB786522:BQG786559 BZX786522:CAC786559 CJT786522:CJY786559 CTP786522:CTU786559 DDL786522:DDQ786559 DNH786522:DNM786559 DXD786522:DXI786559 EGZ786522:EHE786559 EQV786522:ERA786559 FAR786522:FAW786559 FKN786522:FKS786559 FUJ786522:FUO786559 GEF786522:GEK786559 GOB786522:GOG786559 GXX786522:GYC786559 HHT786522:HHY786559 HRP786522:HRU786559 IBL786522:IBQ786559 ILH786522:ILM786559 IVD786522:IVI786559 JEZ786522:JFE786559 JOV786522:JPA786559 JYR786522:JYW786559 KIN786522:KIS786559 KSJ786522:KSO786559 LCF786522:LCK786559 LMB786522:LMG786559 LVX786522:LWC786559 MFT786522:MFY786559 MPP786522:MPU786559 MZL786522:MZQ786559 NJH786522:NJM786559 NTD786522:NTI786559 OCZ786522:ODE786559 OMV786522:ONA786559 OWR786522:OWW786559 PGN786522:PGS786559 PQJ786522:PQO786559 QAF786522:QAK786559 QKB786522:QKG786559 QTX786522:QUC786559 RDT786522:RDY786559 RNP786522:RNU786559 RXL786522:RXQ786559 SHH786522:SHM786559 SRD786522:SRI786559 TAZ786522:TBE786559 TKV786522:TLA786559 TUR786522:TUW786559 UEN786522:UES786559 UOJ786522:UOO786559 UYF786522:UYK786559 VIB786522:VIG786559 VRX786522:VSC786559 WBT786522:WBY786559 WLP786522:WLU786559 WVL786522:WVQ786559 D852058:I852095 IZ852058:JE852095 SV852058:TA852095 ACR852058:ACW852095 AMN852058:AMS852095 AWJ852058:AWO852095 BGF852058:BGK852095 BQB852058:BQG852095 BZX852058:CAC852095 CJT852058:CJY852095 CTP852058:CTU852095 DDL852058:DDQ852095 DNH852058:DNM852095 DXD852058:DXI852095 EGZ852058:EHE852095 EQV852058:ERA852095 FAR852058:FAW852095 FKN852058:FKS852095 FUJ852058:FUO852095 GEF852058:GEK852095 GOB852058:GOG852095 GXX852058:GYC852095 HHT852058:HHY852095 HRP852058:HRU852095 IBL852058:IBQ852095 ILH852058:ILM852095 IVD852058:IVI852095 JEZ852058:JFE852095 JOV852058:JPA852095 JYR852058:JYW852095 KIN852058:KIS852095 KSJ852058:KSO852095 LCF852058:LCK852095 LMB852058:LMG852095 LVX852058:LWC852095 MFT852058:MFY852095 MPP852058:MPU852095 MZL852058:MZQ852095 NJH852058:NJM852095 NTD852058:NTI852095 OCZ852058:ODE852095 OMV852058:ONA852095 OWR852058:OWW852095 PGN852058:PGS852095 PQJ852058:PQO852095 QAF852058:QAK852095 QKB852058:QKG852095 QTX852058:QUC852095 RDT852058:RDY852095 RNP852058:RNU852095 RXL852058:RXQ852095 SHH852058:SHM852095 SRD852058:SRI852095 TAZ852058:TBE852095 TKV852058:TLA852095 TUR852058:TUW852095 UEN852058:UES852095 UOJ852058:UOO852095 UYF852058:UYK852095 VIB852058:VIG852095 VRX852058:VSC852095 WBT852058:WBY852095 WLP852058:WLU852095 WVL852058:WVQ852095 D917594:I917631 IZ917594:JE917631 SV917594:TA917631 ACR917594:ACW917631 AMN917594:AMS917631 AWJ917594:AWO917631 BGF917594:BGK917631 BQB917594:BQG917631 BZX917594:CAC917631 CJT917594:CJY917631 CTP917594:CTU917631 DDL917594:DDQ917631 DNH917594:DNM917631 DXD917594:DXI917631 EGZ917594:EHE917631 EQV917594:ERA917631 FAR917594:FAW917631 FKN917594:FKS917631 FUJ917594:FUO917631 GEF917594:GEK917631 GOB917594:GOG917631 GXX917594:GYC917631 HHT917594:HHY917631 HRP917594:HRU917631 IBL917594:IBQ917631 ILH917594:ILM917631 IVD917594:IVI917631 JEZ917594:JFE917631 JOV917594:JPA917631 JYR917594:JYW917631 KIN917594:KIS917631 KSJ917594:KSO917631 LCF917594:LCK917631 LMB917594:LMG917631 LVX917594:LWC917631 MFT917594:MFY917631 MPP917594:MPU917631 MZL917594:MZQ917631 NJH917594:NJM917631 NTD917594:NTI917631 OCZ917594:ODE917631 OMV917594:ONA917631 OWR917594:OWW917631 PGN917594:PGS917631 PQJ917594:PQO917631 QAF917594:QAK917631 QKB917594:QKG917631 QTX917594:QUC917631 RDT917594:RDY917631 RNP917594:RNU917631 RXL917594:RXQ917631 SHH917594:SHM917631 SRD917594:SRI917631 TAZ917594:TBE917631 TKV917594:TLA917631 TUR917594:TUW917631 UEN917594:UES917631 UOJ917594:UOO917631 UYF917594:UYK917631 VIB917594:VIG917631 VRX917594:VSC917631 WBT917594:WBY917631 WLP917594:WLU917631 WVL917594:WVQ917631 D983130:I983167 IZ983130:JE983167 SV983130:TA983167 ACR983130:ACW983167 AMN983130:AMS983167 AWJ983130:AWO983167 BGF983130:BGK983167 BQB983130:BQG983167 BZX983130:CAC983167 CJT983130:CJY983167 CTP983130:CTU983167 DDL983130:DDQ983167 DNH983130:DNM983167 DXD983130:DXI983167 EGZ983130:EHE983167 EQV983130:ERA983167 FAR983130:FAW983167 FKN983130:FKS983167 FUJ983130:FUO983167 GEF983130:GEK983167 GOB983130:GOG983167 GXX983130:GYC983167 HHT983130:HHY983167 HRP983130:HRU983167 IBL983130:IBQ983167 ILH983130:ILM983167 IVD983130:IVI983167 JEZ983130:JFE983167 JOV983130:JPA983167 JYR983130:JYW983167 KIN983130:KIS983167 KSJ983130:KSO983167 LCF983130:LCK983167 LMB983130:LMG983167 LVX983130:LWC983167 MFT983130:MFY983167 MPP983130:MPU983167 MZL983130:MZQ983167 NJH983130:NJM983167 NTD983130:NTI983167 OCZ983130:ODE983167 OMV983130:ONA983167 OWR983130:OWW983167 PGN983130:PGS983167 PQJ983130:PQO983167 QAF983130:QAK983167 QKB983130:QKG983167 QTX983130:QUC983167 RDT983130:RDY983167 RNP983130:RNU983167 RXL983130:RXQ983167 SHH983130:SHM983167 SRD983130:SRI983167 TAZ983130:TBE983167 TKV983130:TLA983167 TUR983130:TUW983167 UEN983130:UES983167 UOJ983130:UOO983167 UYF983130:UYK983167 VIB983130:VIG983167 VRX983130:VSC983167 WBT983130:WBY983167 WLP983130:WLU983167 WVL983130:WVQ983167 D174:I193 IZ174:JE193 SV174:TA193 ACR174:ACW193 AMN174:AMS193 AWJ174:AWO193 BGF174:BGK193 BQB174:BQG193 BZX174:CAC193 CJT174:CJY193 CTP174:CTU193 DDL174:DDQ193 DNH174:DNM193 DXD174:DXI193 EGZ174:EHE193 EQV174:ERA193 FAR174:FAW193 FKN174:FKS193 FUJ174:FUO193 GEF174:GEK193 GOB174:GOG193 GXX174:GYC193 HHT174:HHY193 HRP174:HRU193 IBL174:IBQ193 ILH174:ILM193 IVD174:IVI193 JEZ174:JFE193 JOV174:JPA193 JYR174:JYW193 KIN174:KIS193 KSJ174:KSO193 LCF174:LCK193 LMB174:LMG193 LVX174:LWC193 MFT174:MFY193 MPP174:MPU193 MZL174:MZQ193 NJH174:NJM193 NTD174:NTI193 OCZ174:ODE193 OMV174:ONA193 OWR174:OWW193 PGN174:PGS193 PQJ174:PQO193 QAF174:QAK193 QKB174:QKG193 QTX174:QUC193 RDT174:RDY193 RNP174:RNU193 RXL174:RXQ193 SHH174:SHM193 SRD174:SRI193 TAZ174:TBE193 TKV174:TLA193 TUR174:TUW193 UEN174:UES193 UOJ174:UOO193 UYF174:UYK193 VIB174:VIG193 VRX174:VSC193 WBT174:WBY193 WLP174:WLU193 WVL174:WVQ193 D65710:I65729 IZ65710:JE65729 SV65710:TA65729 ACR65710:ACW65729 AMN65710:AMS65729 AWJ65710:AWO65729 BGF65710:BGK65729 BQB65710:BQG65729 BZX65710:CAC65729 CJT65710:CJY65729 CTP65710:CTU65729 DDL65710:DDQ65729 DNH65710:DNM65729 DXD65710:DXI65729 EGZ65710:EHE65729 EQV65710:ERA65729 FAR65710:FAW65729 FKN65710:FKS65729 FUJ65710:FUO65729 GEF65710:GEK65729 GOB65710:GOG65729 GXX65710:GYC65729 HHT65710:HHY65729 HRP65710:HRU65729 IBL65710:IBQ65729 ILH65710:ILM65729 IVD65710:IVI65729 JEZ65710:JFE65729 JOV65710:JPA65729 JYR65710:JYW65729 KIN65710:KIS65729 KSJ65710:KSO65729 LCF65710:LCK65729 LMB65710:LMG65729 LVX65710:LWC65729 MFT65710:MFY65729 MPP65710:MPU65729 MZL65710:MZQ65729 NJH65710:NJM65729 NTD65710:NTI65729 OCZ65710:ODE65729 OMV65710:ONA65729 OWR65710:OWW65729 PGN65710:PGS65729 PQJ65710:PQO65729 QAF65710:QAK65729 QKB65710:QKG65729 QTX65710:QUC65729 RDT65710:RDY65729 RNP65710:RNU65729 RXL65710:RXQ65729 SHH65710:SHM65729 SRD65710:SRI65729 TAZ65710:TBE65729 TKV65710:TLA65729 TUR65710:TUW65729 UEN65710:UES65729 UOJ65710:UOO65729 UYF65710:UYK65729 VIB65710:VIG65729 VRX65710:VSC65729 WBT65710:WBY65729 WLP65710:WLU65729 WVL65710:WVQ65729 D131246:I131265 IZ131246:JE131265 SV131246:TA131265 ACR131246:ACW131265 AMN131246:AMS131265 AWJ131246:AWO131265 BGF131246:BGK131265 BQB131246:BQG131265 BZX131246:CAC131265 CJT131246:CJY131265 CTP131246:CTU131265 DDL131246:DDQ131265 DNH131246:DNM131265 DXD131246:DXI131265 EGZ131246:EHE131265 EQV131246:ERA131265 FAR131246:FAW131265 FKN131246:FKS131265 FUJ131246:FUO131265 GEF131246:GEK131265 GOB131246:GOG131265 GXX131246:GYC131265 HHT131246:HHY131265 HRP131246:HRU131265 IBL131246:IBQ131265 ILH131246:ILM131265 IVD131246:IVI131265 JEZ131246:JFE131265 JOV131246:JPA131265 JYR131246:JYW131265 KIN131246:KIS131265 KSJ131246:KSO131265 LCF131246:LCK131265 LMB131246:LMG131265 LVX131246:LWC131265 MFT131246:MFY131265 MPP131246:MPU131265 MZL131246:MZQ131265 NJH131246:NJM131265 NTD131246:NTI131265 OCZ131246:ODE131265 OMV131246:ONA131265 OWR131246:OWW131265 PGN131246:PGS131265 PQJ131246:PQO131265 QAF131246:QAK131265 QKB131246:QKG131265 QTX131246:QUC131265 RDT131246:RDY131265 RNP131246:RNU131265 RXL131246:RXQ131265 SHH131246:SHM131265 SRD131246:SRI131265 TAZ131246:TBE131265 TKV131246:TLA131265 TUR131246:TUW131265 UEN131246:UES131265 UOJ131246:UOO131265 UYF131246:UYK131265 VIB131246:VIG131265 VRX131246:VSC131265 WBT131246:WBY131265 WLP131246:WLU131265 WVL131246:WVQ131265 D196782:I196801 IZ196782:JE196801 SV196782:TA196801 ACR196782:ACW196801 AMN196782:AMS196801 AWJ196782:AWO196801 BGF196782:BGK196801 BQB196782:BQG196801 BZX196782:CAC196801 CJT196782:CJY196801 CTP196782:CTU196801 DDL196782:DDQ196801 DNH196782:DNM196801 DXD196782:DXI196801 EGZ196782:EHE196801 EQV196782:ERA196801 FAR196782:FAW196801 FKN196782:FKS196801 FUJ196782:FUO196801 GEF196782:GEK196801 GOB196782:GOG196801 GXX196782:GYC196801 HHT196782:HHY196801 HRP196782:HRU196801 IBL196782:IBQ196801 ILH196782:ILM196801 IVD196782:IVI196801 JEZ196782:JFE196801 JOV196782:JPA196801 JYR196782:JYW196801 KIN196782:KIS196801 KSJ196782:KSO196801 LCF196782:LCK196801 LMB196782:LMG196801 LVX196782:LWC196801 MFT196782:MFY196801 MPP196782:MPU196801 MZL196782:MZQ196801 NJH196782:NJM196801 NTD196782:NTI196801 OCZ196782:ODE196801 OMV196782:ONA196801 OWR196782:OWW196801 PGN196782:PGS196801 PQJ196782:PQO196801 QAF196782:QAK196801 QKB196782:QKG196801 QTX196782:QUC196801 RDT196782:RDY196801 RNP196782:RNU196801 RXL196782:RXQ196801 SHH196782:SHM196801 SRD196782:SRI196801 TAZ196782:TBE196801 TKV196782:TLA196801 TUR196782:TUW196801 UEN196782:UES196801 UOJ196782:UOO196801 UYF196782:UYK196801 VIB196782:VIG196801 VRX196782:VSC196801 WBT196782:WBY196801 WLP196782:WLU196801 WVL196782:WVQ196801 D262318:I262337 IZ262318:JE262337 SV262318:TA262337 ACR262318:ACW262337 AMN262318:AMS262337 AWJ262318:AWO262337 BGF262318:BGK262337 BQB262318:BQG262337 BZX262318:CAC262337 CJT262318:CJY262337 CTP262318:CTU262337 DDL262318:DDQ262337 DNH262318:DNM262337 DXD262318:DXI262337 EGZ262318:EHE262337 EQV262318:ERA262337 FAR262318:FAW262337 FKN262318:FKS262337 FUJ262318:FUO262337 GEF262318:GEK262337 GOB262318:GOG262337 GXX262318:GYC262337 HHT262318:HHY262337 HRP262318:HRU262337 IBL262318:IBQ262337 ILH262318:ILM262337 IVD262318:IVI262337 JEZ262318:JFE262337 JOV262318:JPA262337 JYR262318:JYW262337 KIN262318:KIS262337 KSJ262318:KSO262337 LCF262318:LCK262337 LMB262318:LMG262337 LVX262318:LWC262337 MFT262318:MFY262337 MPP262318:MPU262337 MZL262318:MZQ262337 NJH262318:NJM262337 NTD262318:NTI262337 OCZ262318:ODE262337 OMV262318:ONA262337 OWR262318:OWW262337 PGN262318:PGS262337 PQJ262318:PQO262337 QAF262318:QAK262337 QKB262318:QKG262337 QTX262318:QUC262337 RDT262318:RDY262337 RNP262318:RNU262337 RXL262318:RXQ262337 SHH262318:SHM262337 SRD262318:SRI262337 TAZ262318:TBE262337 TKV262318:TLA262337 TUR262318:TUW262337 UEN262318:UES262337 UOJ262318:UOO262337 UYF262318:UYK262337 VIB262318:VIG262337 VRX262318:VSC262337 WBT262318:WBY262337 WLP262318:WLU262337 WVL262318:WVQ262337 D327854:I327873 IZ327854:JE327873 SV327854:TA327873 ACR327854:ACW327873 AMN327854:AMS327873 AWJ327854:AWO327873 BGF327854:BGK327873 BQB327854:BQG327873 BZX327854:CAC327873 CJT327854:CJY327873 CTP327854:CTU327873 DDL327854:DDQ327873 DNH327854:DNM327873 DXD327854:DXI327873 EGZ327854:EHE327873 EQV327854:ERA327873 FAR327854:FAW327873 FKN327854:FKS327873 FUJ327854:FUO327873 GEF327854:GEK327873 GOB327854:GOG327873 GXX327854:GYC327873 HHT327854:HHY327873 HRP327854:HRU327873 IBL327854:IBQ327873 ILH327854:ILM327873 IVD327854:IVI327873 JEZ327854:JFE327873 JOV327854:JPA327873 JYR327854:JYW327873 KIN327854:KIS327873 KSJ327854:KSO327873 LCF327854:LCK327873 LMB327854:LMG327873 LVX327854:LWC327873 MFT327854:MFY327873 MPP327854:MPU327873 MZL327854:MZQ327873 NJH327854:NJM327873 NTD327854:NTI327873 OCZ327854:ODE327873 OMV327854:ONA327873 OWR327854:OWW327873 PGN327854:PGS327873 PQJ327854:PQO327873 QAF327854:QAK327873 QKB327854:QKG327873 QTX327854:QUC327873 RDT327854:RDY327873 RNP327854:RNU327873 RXL327854:RXQ327873 SHH327854:SHM327873 SRD327854:SRI327873 TAZ327854:TBE327873 TKV327854:TLA327873 TUR327854:TUW327873 UEN327854:UES327873 UOJ327854:UOO327873 UYF327854:UYK327873 VIB327854:VIG327873 VRX327854:VSC327873 WBT327854:WBY327873 WLP327854:WLU327873 WVL327854:WVQ327873 D393390:I393409 IZ393390:JE393409 SV393390:TA393409 ACR393390:ACW393409 AMN393390:AMS393409 AWJ393390:AWO393409 BGF393390:BGK393409 BQB393390:BQG393409 BZX393390:CAC393409 CJT393390:CJY393409 CTP393390:CTU393409 DDL393390:DDQ393409 DNH393390:DNM393409 DXD393390:DXI393409 EGZ393390:EHE393409 EQV393390:ERA393409 FAR393390:FAW393409 FKN393390:FKS393409 FUJ393390:FUO393409 GEF393390:GEK393409 GOB393390:GOG393409 GXX393390:GYC393409 HHT393390:HHY393409 HRP393390:HRU393409 IBL393390:IBQ393409 ILH393390:ILM393409 IVD393390:IVI393409 JEZ393390:JFE393409 JOV393390:JPA393409 JYR393390:JYW393409 KIN393390:KIS393409 KSJ393390:KSO393409 LCF393390:LCK393409 LMB393390:LMG393409 LVX393390:LWC393409 MFT393390:MFY393409 MPP393390:MPU393409 MZL393390:MZQ393409 NJH393390:NJM393409 NTD393390:NTI393409 OCZ393390:ODE393409 OMV393390:ONA393409 OWR393390:OWW393409 PGN393390:PGS393409 PQJ393390:PQO393409 QAF393390:QAK393409 QKB393390:QKG393409 QTX393390:QUC393409 RDT393390:RDY393409 RNP393390:RNU393409 RXL393390:RXQ393409 SHH393390:SHM393409 SRD393390:SRI393409 TAZ393390:TBE393409 TKV393390:TLA393409 TUR393390:TUW393409 UEN393390:UES393409 UOJ393390:UOO393409 UYF393390:UYK393409 VIB393390:VIG393409 VRX393390:VSC393409 WBT393390:WBY393409 WLP393390:WLU393409 WVL393390:WVQ393409 D458926:I458945 IZ458926:JE458945 SV458926:TA458945 ACR458926:ACW458945 AMN458926:AMS458945 AWJ458926:AWO458945 BGF458926:BGK458945 BQB458926:BQG458945 BZX458926:CAC458945 CJT458926:CJY458945 CTP458926:CTU458945 DDL458926:DDQ458945 DNH458926:DNM458945 DXD458926:DXI458945 EGZ458926:EHE458945 EQV458926:ERA458945 FAR458926:FAW458945 FKN458926:FKS458945 FUJ458926:FUO458945 GEF458926:GEK458945 GOB458926:GOG458945 GXX458926:GYC458945 HHT458926:HHY458945 HRP458926:HRU458945 IBL458926:IBQ458945 ILH458926:ILM458945 IVD458926:IVI458945 JEZ458926:JFE458945 JOV458926:JPA458945 JYR458926:JYW458945 KIN458926:KIS458945 KSJ458926:KSO458945 LCF458926:LCK458945 LMB458926:LMG458945 LVX458926:LWC458945 MFT458926:MFY458945 MPP458926:MPU458945 MZL458926:MZQ458945 NJH458926:NJM458945 NTD458926:NTI458945 OCZ458926:ODE458945 OMV458926:ONA458945 OWR458926:OWW458945 PGN458926:PGS458945 PQJ458926:PQO458945 QAF458926:QAK458945 QKB458926:QKG458945 QTX458926:QUC458945 RDT458926:RDY458945 RNP458926:RNU458945 RXL458926:RXQ458945 SHH458926:SHM458945 SRD458926:SRI458945 TAZ458926:TBE458945 TKV458926:TLA458945 TUR458926:TUW458945 UEN458926:UES458945 UOJ458926:UOO458945 UYF458926:UYK458945 VIB458926:VIG458945 VRX458926:VSC458945 WBT458926:WBY458945 WLP458926:WLU458945 WVL458926:WVQ458945 D524462:I524481 IZ524462:JE524481 SV524462:TA524481 ACR524462:ACW524481 AMN524462:AMS524481 AWJ524462:AWO524481 BGF524462:BGK524481 BQB524462:BQG524481 BZX524462:CAC524481 CJT524462:CJY524481 CTP524462:CTU524481 DDL524462:DDQ524481 DNH524462:DNM524481 DXD524462:DXI524481 EGZ524462:EHE524481 EQV524462:ERA524481 FAR524462:FAW524481 FKN524462:FKS524481 FUJ524462:FUO524481 GEF524462:GEK524481 GOB524462:GOG524481 GXX524462:GYC524481 HHT524462:HHY524481 HRP524462:HRU524481 IBL524462:IBQ524481 ILH524462:ILM524481 IVD524462:IVI524481 JEZ524462:JFE524481 JOV524462:JPA524481 JYR524462:JYW524481 KIN524462:KIS524481 KSJ524462:KSO524481 LCF524462:LCK524481 LMB524462:LMG524481 LVX524462:LWC524481 MFT524462:MFY524481 MPP524462:MPU524481 MZL524462:MZQ524481 NJH524462:NJM524481 NTD524462:NTI524481 OCZ524462:ODE524481 OMV524462:ONA524481 OWR524462:OWW524481 PGN524462:PGS524481 PQJ524462:PQO524481 QAF524462:QAK524481 QKB524462:QKG524481 QTX524462:QUC524481 RDT524462:RDY524481 RNP524462:RNU524481 RXL524462:RXQ524481 SHH524462:SHM524481 SRD524462:SRI524481 TAZ524462:TBE524481 TKV524462:TLA524481 TUR524462:TUW524481 UEN524462:UES524481 UOJ524462:UOO524481 UYF524462:UYK524481 VIB524462:VIG524481 VRX524462:VSC524481 WBT524462:WBY524481 WLP524462:WLU524481 WVL524462:WVQ524481 D589998:I590017 IZ589998:JE590017 SV589998:TA590017 ACR589998:ACW590017 AMN589998:AMS590017 AWJ589998:AWO590017 BGF589998:BGK590017 BQB589998:BQG590017 BZX589998:CAC590017 CJT589998:CJY590017 CTP589998:CTU590017 DDL589998:DDQ590017 DNH589998:DNM590017 DXD589998:DXI590017 EGZ589998:EHE590017 EQV589998:ERA590017 FAR589998:FAW590017 FKN589998:FKS590017 FUJ589998:FUO590017 GEF589998:GEK590017 GOB589998:GOG590017 GXX589998:GYC590017 HHT589998:HHY590017 HRP589998:HRU590017 IBL589998:IBQ590017 ILH589998:ILM590017 IVD589998:IVI590017 JEZ589998:JFE590017 JOV589998:JPA590017 JYR589998:JYW590017 KIN589998:KIS590017 KSJ589998:KSO590017 LCF589998:LCK590017 LMB589998:LMG590017 LVX589998:LWC590017 MFT589998:MFY590017 MPP589998:MPU590017 MZL589998:MZQ590017 NJH589998:NJM590017 NTD589998:NTI590017 OCZ589998:ODE590017 OMV589998:ONA590017 OWR589998:OWW590017 PGN589998:PGS590017 PQJ589998:PQO590017 QAF589998:QAK590017 QKB589998:QKG590017 QTX589998:QUC590017 RDT589998:RDY590017 RNP589998:RNU590017 RXL589998:RXQ590017 SHH589998:SHM590017 SRD589998:SRI590017 TAZ589998:TBE590017 TKV589998:TLA590017 TUR589998:TUW590017 UEN589998:UES590017 UOJ589998:UOO590017 UYF589998:UYK590017 VIB589998:VIG590017 VRX589998:VSC590017 WBT589998:WBY590017 WLP589998:WLU590017 WVL589998:WVQ590017 D655534:I655553 IZ655534:JE655553 SV655534:TA655553 ACR655534:ACW655553 AMN655534:AMS655553 AWJ655534:AWO655553 BGF655534:BGK655553 BQB655534:BQG655553 BZX655534:CAC655553 CJT655534:CJY655553 CTP655534:CTU655553 DDL655534:DDQ655553 DNH655534:DNM655553 DXD655534:DXI655553 EGZ655534:EHE655553 EQV655534:ERA655553 FAR655534:FAW655553 FKN655534:FKS655553 FUJ655534:FUO655553 GEF655534:GEK655553 GOB655534:GOG655553 GXX655534:GYC655553 HHT655534:HHY655553 HRP655534:HRU655553 IBL655534:IBQ655553 ILH655534:ILM655553 IVD655534:IVI655553 JEZ655534:JFE655553 JOV655534:JPA655553 JYR655534:JYW655553 KIN655534:KIS655553 KSJ655534:KSO655553 LCF655534:LCK655553 LMB655534:LMG655553 LVX655534:LWC655553 MFT655534:MFY655553 MPP655534:MPU655553 MZL655534:MZQ655553 NJH655534:NJM655553 NTD655534:NTI655553 OCZ655534:ODE655553 OMV655534:ONA655553 OWR655534:OWW655553 PGN655534:PGS655553 PQJ655534:PQO655553 QAF655534:QAK655553 QKB655534:QKG655553 QTX655534:QUC655553 RDT655534:RDY655553 RNP655534:RNU655553 RXL655534:RXQ655553 SHH655534:SHM655553 SRD655534:SRI655553 TAZ655534:TBE655553 TKV655534:TLA655553 TUR655534:TUW655553 UEN655534:UES655553 UOJ655534:UOO655553 UYF655534:UYK655553 VIB655534:VIG655553 VRX655534:VSC655553 WBT655534:WBY655553 WLP655534:WLU655553 WVL655534:WVQ655553 D721070:I721089 IZ721070:JE721089 SV721070:TA721089 ACR721070:ACW721089 AMN721070:AMS721089 AWJ721070:AWO721089 BGF721070:BGK721089 BQB721070:BQG721089 BZX721070:CAC721089 CJT721070:CJY721089 CTP721070:CTU721089 DDL721070:DDQ721089 DNH721070:DNM721089 DXD721070:DXI721089 EGZ721070:EHE721089 EQV721070:ERA721089 FAR721070:FAW721089 FKN721070:FKS721089 FUJ721070:FUO721089 GEF721070:GEK721089 GOB721070:GOG721089 GXX721070:GYC721089 HHT721070:HHY721089 HRP721070:HRU721089 IBL721070:IBQ721089 ILH721070:ILM721089 IVD721070:IVI721089 JEZ721070:JFE721089 JOV721070:JPA721089 JYR721070:JYW721089 KIN721070:KIS721089 KSJ721070:KSO721089 LCF721070:LCK721089 LMB721070:LMG721089 LVX721070:LWC721089 MFT721070:MFY721089 MPP721070:MPU721089 MZL721070:MZQ721089 NJH721070:NJM721089 NTD721070:NTI721089 OCZ721070:ODE721089 OMV721070:ONA721089 OWR721070:OWW721089 PGN721070:PGS721089 PQJ721070:PQO721089 QAF721070:QAK721089 QKB721070:QKG721089 QTX721070:QUC721089 RDT721070:RDY721089 RNP721070:RNU721089 RXL721070:RXQ721089 SHH721070:SHM721089 SRD721070:SRI721089 TAZ721070:TBE721089 TKV721070:TLA721089 TUR721070:TUW721089 UEN721070:UES721089 UOJ721070:UOO721089 UYF721070:UYK721089 VIB721070:VIG721089 VRX721070:VSC721089 WBT721070:WBY721089 WLP721070:WLU721089 WVL721070:WVQ721089 D786606:I786625 IZ786606:JE786625 SV786606:TA786625 ACR786606:ACW786625 AMN786606:AMS786625 AWJ786606:AWO786625 BGF786606:BGK786625 BQB786606:BQG786625 BZX786606:CAC786625 CJT786606:CJY786625 CTP786606:CTU786625 DDL786606:DDQ786625 DNH786606:DNM786625 DXD786606:DXI786625 EGZ786606:EHE786625 EQV786606:ERA786625 FAR786606:FAW786625 FKN786606:FKS786625 FUJ786606:FUO786625 GEF786606:GEK786625 GOB786606:GOG786625 GXX786606:GYC786625 HHT786606:HHY786625 HRP786606:HRU786625 IBL786606:IBQ786625 ILH786606:ILM786625 IVD786606:IVI786625 JEZ786606:JFE786625 JOV786606:JPA786625 JYR786606:JYW786625 KIN786606:KIS786625 KSJ786606:KSO786625 LCF786606:LCK786625 LMB786606:LMG786625 LVX786606:LWC786625 MFT786606:MFY786625 MPP786606:MPU786625 MZL786606:MZQ786625 NJH786606:NJM786625 NTD786606:NTI786625 OCZ786606:ODE786625 OMV786606:ONA786625 OWR786606:OWW786625 PGN786606:PGS786625 PQJ786606:PQO786625 QAF786606:QAK786625 QKB786606:QKG786625 QTX786606:QUC786625 RDT786606:RDY786625 RNP786606:RNU786625 RXL786606:RXQ786625 SHH786606:SHM786625 SRD786606:SRI786625 TAZ786606:TBE786625 TKV786606:TLA786625 TUR786606:TUW786625 UEN786606:UES786625 UOJ786606:UOO786625 UYF786606:UYK786625 VIB786606:VIG786625 VRX786606:VSC786625 WBT786606:WBY786625 WLP786606:WLU786625 WVL786606:WVQ786625 D852142:I852161 IZ852142:JE852161 SV852142:TA852161 ACR852142:ACW852161 AMN852142:AMS852161 AWJ852142:AWO852161 BGF852142:BGK852161 BQB852142:BQG852161 BZX852142:CAC852161 CJT852142:CJY852161 CTP852142:CTU852161 DDL852142:DDQ852161 DNH852142:DNM852161 DXD852142:DXI852161 EGZ852142:EHE852161 EQV852142:ERA852161 FAR852142:FAW852161 FKN852142:FKS852161 FUJ852142:FUO852161 GEF852142:GEK852161 GOB852142:GOG852161 GXX852142:GYC852161 HHT852142:HHY852161 HRP852142:HRU852161 IBL852142:IBQ852161 ILH852142:ILM852161 IVD852142:IVI852161 JEZ852142:JFE852161 JOV852142:JPA852161 JYR852142:JYW852161 KIN852142:KIS852161 KSJ852142:KSO852161 LCF852142:LCK852161 LMB852142:LMG852161 LVX852142:LWC852161 MFT852142:MFY852161 MPP852142:MPU852161 MZL852142:MZQ852161 NJH852142:NJM852161 NTD852142:NTI852161 OCZ852142:ODE852161 OMV852142:ONA852161 OWR852142:OWW852161 PGN852142:PGS852161 PQJ852142:PQO852161 QAF852142:QAK852161 QKB852142:QKG852161 QTX852142:QUC852161 RDT852142:RDY852161 RNP852142:RNU852161 RXL852142:RXQ852161 SHH852142:SHM852161 SRD852142:SRI852161 TAZ852142:TBE852161 TKV852142:TLA852161 TUR852142:TUW852161 UEN852142:UES852161 UOJ852142:UOO852161 UYF852142:UYK852161 VIB852142:VIG852161 VRX852142:VSC852161 WBT852142:WBY852161 WLP852142:WLU852161 WVL852142:WVQ852161 D917678:I917697 IZ917678:JE917697 SV917678:TA917697 ACR917678:ACW917697 AMN917678:AMS917697 AWJ917678:AWO917697 BGF917678:BGK917697 BQB917678:BQG917697 BZX917678:CAC917697 CJT917678:CJY917697 CTP917678:CTU917697 DDL917678:DDQ917697 DNH917678:DNM917697 DXD917678:DXI917697 EGZ917678:EHE917697 EQV917678:ERA917697 FAR917678:FAW917697 FKN917678:FKS917697 FUJ917678:FUO917697 GEF917678:GEK917697 GOB917678:GOG917697 GXX917678:GYC917697 HHT917678:HHY917697 HRP917678:HRU917697 IBL917678:IBQ917697 ILH917678:ILM917697 IVD917678:IVI917697 JEZ917678:JFE917697 JOV917678:JPA917697 JYR917678:JYW917697 KIN917678:KIS917697 KSJ917678:KSO917697 LCF917678:LCK917697 LMB917678:LMG917697 LVX917678:LWC917697 MFT917678:MFY917697 MPP917678:MPU917697 MZL917678:MZQ917697 NJH917678:NJM917697 NTD917678:NTI917697 OCZ917678:ODE917697 OMV917678:ONA917697 OWR917678:OWW917697 PGN917678:PGS917697 PQJ917678:PQO917697 QAF917678:QAK917697 QKB917678:QKG917697 QTX917678:QUC917697 RDT917678:RDY917697 RNP917678:RNU917697 RXL917678:RXQ917697 SHH917678:SHM917697 SRD917678:SRI917697 TAZ917678:TBE917697 TKV917678:TLA917697 TUR917678:TUW917697 UEN917678:UES917697 UOJ917678:UOO917697 UYF917678:UYK917697 VIB917678:VIG917697 VRX917678:VSC917697 WBT917678:WBY917697 WLP917678:WLU917697 WVL917678:WVQ917697 D983214:I983233 IZ983214:JE983233 SV983214:TA983233 ACR983214:ACW983233 AMN983214:AMS983233 AWJ983214:AWO983233 BGF983214:BGK983233 BQB983214:BQG983233 BZX983214:CAC983233 CJT983214:CJY983233 CTP983214:CTU983233 DDL983214:DDQ983233 DNH983214:DNM983233 DXD983214:DXI983233 EGZ983214:EHE983233 EQV983214:ERA983233 FAR983214:FAW983233 FKN983214:FKS983233 FUJ983214:FUO983233 GEF983214:GEK983233 GOB983214:GOG983233 GXX983214:GYC983233 HHT983214:HHY983233 HRP983214:HRU983233 IBL983214:IBQ983233 ILH983214:ILM983233 IVD983214:IVI983233 JEZ983214:JFE983233 JOV983214:JPA983233 JYR983214:JYW983233 KIN983214:KIS983233 KSJ983214:KSO983233 LCF983214:LCK983233 LMB983214:LMG983233 LVX983214:LWC983233 MFT983214:MFY983233 MPP983214:MPU983233 MZL983214:MZQ983233 NJH983214:NJM983233 NTD983214:NTI983233 OCZ983214:ODE983233 OMV983214:ONA983233 OWR983214:OWW983233 PGN983214:PGS983233 PQJ983214:PQO983233 QAF983214:QAK983233 QKB983214:QKG983233 QTX983214:QUC983233 RDT983214:RDY983233 RNP983214:RNU983233 RXL983214:RXQ983233 SHH983214:SHM983233 SRD983214:SRI983233 TAZ983214:TBE983233 TKV983214:TLA983233 TUR983214:TUW983233 UEN983214:UES983233 UOJ983214:UOO983233 UYF983214:UYK983233 VIB983214:VIG983233 VRX983214:VSC983233 WBT983214:WBY983233 WLP983214:WLU983233 WVL983214:WVQ983233 D47:I86 IZ47:JE86 SV47:TA86 ACR47:ACW86 AMN47:AMS86 AWJ47:AWO86 BGF47:BGK86 BQB47:BQG86 BZX47:CAC86 CJT47:CJY86 CTP47:CTU86 DDL47:DDQ86 DNH47:DNM86 DXD47:DXI86 EGZ47:EHE86 EQV47:ERA86 FAR47:FAW86 FKN47:FKS86 FUJ47:FUO86 GEF47:GEK86 GOB47:GOG86 GXX47:GYC86 HHT47:HHY86 HRP47:HRU86 IBL47:IBQ86 ILH47:ILM86 IVD47:IVI86 JEZ47:JFE86 JOV47:JPA86 JYR47:JYW86 KIN47:KIS86 KSJ47:KSO86 LCF47:LCK86 LMB47:LMG86 LVX47:LWC86 MFT47:MFY86 MPP47:MPU86 MZL47:MZQ86 NJH47:NJM86 NTD47:NTI86 OCZ47:ODE86 OMV47:ONA86 OWR47:OWW86 PGN47:PGS86 PQJ47:PQO86 QAF47:QAK86 QKB47:QKG86 QTX47:QUC86 RDT47:RDY86 RNP47:RNU86 RXL47:RXQ86 SHH47:SHM86 SRD47:SRI86 TAZ47:TBE86 TKV47:TLA86 TUR47:TUW86 UEN47:UES86 UOJ47:UOO86 UYF47:UYK86 VIB47:VIG86 VRX47:VSC86 WBT47:WBY86 WLP47:WLU86 WVL47:WVQ86 D65583:I65622 IZ65583:JE65622 SV65583:TA65622 ACR65583:ACW65622 AMN65583:AMS65622 AWJ65583:AWO65622 BGF65583:BGK65622 BQB65583:BQG65622 BZX65583:CAC65622 CJT65583:CJY65622 CTP65583:CTU65622 DDL65583:DDQ65622 DNH65583:DNM65622 DXD65583:DXI65622 EGZ65583:EHE65622 EQV65583:ERA65622 FAR65583:FAW65622 FKN65583:FKS65622 FUJ65583:FUO65622 GEF65583:GEK65622 GOB65583:GOG65622 GXX65583:GYC65622 HHT65583:HHY65622 HRP65583:HRU65622 IBL65583:IBQ65622 ILH65583:ILM65622 IVD65583:IVI65622 JEZ65583:JFE65622 JOV65583:JPA65622 JYR65583:JYW65622 KIN65583:KIS65622 KSJ65583:KSO65622 LCF65583:LCK65622 LMB65583:LMG65622 LVX65583:LWC65622 MFT65583:MFY65622 MPP65583:MPU65622 MZL65583:MZQ65622 NJH65583:NJM65622 NTD65583:NTI65622 OCZ65583:ODE65622 OMV65583:ONA65622 OWR65583:OWW65622 PGN65583:PGS65622 PQJ65583:PQO65622 QAF65583:QAK65622 QKB65583:QKG65622 QTX65583:QUC65622 RDT65583:RDY65622 RNP65583:RNU65622 RXL65583:RXQ65622 SHH65583:SHM65622 SRD65583:SRI65622 TAZ65583:TBE65622 TKV65583:TLA65622 TUR65583:TUW65622 UEN65583:UES65622 UOJ65583:UOO65622 UYF65583:UYK65622 VIB65583:VIG65622 VRX65583:VSC65622 WBT65583:WBY65622 WLP65583:WLU65622 WVL65583:WVQ65622 D131119:I131158 IZ131119:JE131158 SV131119:TA131158 ACR131119:ACW131158 AMN131119:AMS131158 AWJ131119:AWO131158 BGF131119:BGK131158 BQB131119:BQG131158 BZX131119:CAC131158 CJT131119:CJY131158 CTP131119:CTU131158 DDL131119:DDQ131158 DNH131119:DNM131158 DXD131119:DXI131158 EGZ131119:EHE131158 EQV131119:ERA131158 FAR131119:FAW131158 FKN131119:FKS131158 FUJ131119:FUO131158 GEF131119:GEK131158 GOB131119:GOG131158 GXX131119:GYC131158 HHT131119:HHY131158 HRP131119:HRU131158 IBL131119:IBQ131158 ILH131119:ILM131158 IVD131119:IVI131158 JEZ131119:JFE131158 JOV131119:JPA131158 JYR131119:JYW131158 KIN131119:KIS131158 KSJ131119:KSO131158 LCF131119:LCK131158 LMB131119:LMG131158 LVX131119:LWC131158 MFT131119:MFY131158 MPP131119:MPU131158 MZL131119:MZQ131158 NJH131119:NJM131158 NTD131119:NTI131158 OCZ131119:ODE131158 OMV131119:ONA131158 OWR131119:OWW131158 PGN131119:PGS131158 PQJ131119:PQO131158 QAF131119:QAK131158 QKB131119:QKG131158 QTX131119:QUC131158 RDT131119:RDY131158 RNP131119:RNU131158 RXL131119:RXQ131158 SHH131119:SHM131158 SRD131119:SRI131158 TAZ131119:TBE131158 TKV131119:TLA131158 TUR131119:TUW131158 UEN131119:UES131158 UOJ131119:UOO131158 UYF131119:UYK131158 VIB131119:VIG131158 VRX131119:VSC131158 WBT131119:WBY131158 WLP131119:WLU131158 WVL131119:WVQ131158 D196655:I196694 IZ196655:JE196694 SV196655:TA196694 ACR196655:ACW196694 AMN196655:AMS196694 AWJ196655:AWO196694 BGF196655:BGK196694 BQB196655:BQG196694 BZX196655:CAC196694 CJT196655:CJY196694 CTP196655:CTU196694 DDL196655:DDQ196694 DNH196655:DNM196694 DXD196655:DXI196694 EGZ196655:EHE196694 EQV196655:ERA196694 FAR196655:FAW196694 FKN196655:FKS196694 FUJ196655:FUO196694 GEF196655:GEK196694 GOB196655:GOG196694 GXX196655:GYC196694 HHT196655:HHY196694 HRP196655:HRU196694 IBL196655:IBQ196694 ILH196655:ILM196694 IVD196655:IVI196694 JEZ196655:JFE196694 JOV196655:JPA196694 JYR196655:JYW196694 KIN196655:KIS196694 KSJ196655:KSO196694 LCF196655:LCK196694 LMB196655:LMG196694 LVX196655:LWC196694 MFT196655:MFY196694 MPP196655:MPU196694 MZL196655:MZQ196694 NJH196655:NJM196694 NTD196655:NTI196694 OCZ196655:ODE196694 OMV196655:ONA196694 OWR196655:OWW196694 PGN196655:PGS196694 PQJ196655:PQO196694 QAF196655:QAK196694 QKB196655:QKG196694 QTX196655:QUC196694 RDT196655:RDY196694 RNP196655:RNU196694 RXL196655:RXQ196694 SHH196655:SHM196694 SRD196655:SRI196694 TAZ196655:TBE196694 TKV196655:TLA196694 TUR196655:TUW196694 UEN196655:UES196694 UOJ196655:UOO196694 UYF196655:UYK196694 VIB196655:VIG196694 VRX196655:VSC196694 WBT196655:WBY196694 WLP196655:WLU196694 WVL196655:WVQ196694 D262191:I262230 IZ262191:JE262230 SV262191:TA262230 ACR262191:ACW262230 AMN262191:AMS262230 AWJ262191:AWO262230 BGF262191:BGK262230 BQB262191:BQG262230 BZX262191:CAC262230 CJT262191:CJY262230 CTP262191:CTU262230 DDL262191:DDQ262230 DNH262191:DNM262230 DXD262191:DXI262230 EGZ262191:EHE262230 EQV262191:ERA262230 FAR262191:FAW262230 FKN262191:FKS262230 FUJ262191:FUO262230 GEF262191:GEK262230 GOB262191:GOG262230 GXX262191:GYC262230 HHT262191:HHY262230 HRP262191:HRU262230 IBL262191:IBQ262230 ILH262191:ILM262230 IVD262191:IVI262230 JEZ262191:JFE262230 JOV262191:JPA262230 JYR262191:JYW262230 KIN262191:KIS262230 KSJ262191:KSO262230 LCF262191:LCK262230 LMB262191:LMG262230 LVX262191:LWC262230 MFT262191:MFY262230 MPP262191:MPU262230 MZL262191:MZQ262230 NJH262191:NJM262230 NTD262191:NTI262230 OCZ262191:ODE262230 OMV262191:ONA262230 OWR262191:OWW262230 PGN262191:PGS262230 PQJ262191:PQO262230 QAF262191:QAK262230 QKB262191:QKG262230 QTX262191:QUC262230 RDT262191:RDY262230 RNP262191:RNU262230 RXL262191:RXQ262230 SHH262191:SHM262230 SRD262191:SRI262230 TAZ262191:TBE262230 TKV262191:TLA262230 TUR262191:TUW262230 UEN262191:UES262230 UOJ262191:UOO262230 UYF262191:UYK262230 VIB262191:VIG262230 VRX262191:VSC262230 WBT262191:WBY262230 WLP262191:WLU262230 WVL262191:WVQ262230 D327727:I327766 IZ327727:JE327766 SV327727:TA327766 ACR327727:ACW327766 AMN327727:AMS327766 AWJ327727:AWO327766 BGF327727:BGK327766 BQB327727:BQG327766 BZX327727:CAC327766 CJT327727:CJY327766 CTP327727:CTU327766 DDL327727:DDQ327766 DNH327727:DNM327766 DXD327727:DXI327766 EGZ327727:EHE327766 EQV327727:ERA327766 FAR327727:FAW327766 FKN327727:FKS327766 FUJ327727:FUO327766 GEF327727:GEK327766 GOB327727:GOG327766 GXX327727:GYC327766 HHT327727:HHY327766 HRP327727:HRU327766 IBL327727:IBQ327766 ILH327727:ILM327766 IVD327727:IVI327766 JEZ327727:JFE327766 JOV327727:JPA327766 JYR327727:JYW327766 KIN327727:KIS327766 KSJ327727:KSO327766 LCF327727:LCK327766 LMB327727:LMG327766 LVX327727:LWC327766 MFT327727:MFY327766 MPP327727:MPU327766 MZL327727:MZQ327766 NJH327727:NJM327766 NTD327727:NTI327766 OCZ327727:ODE327766 OMV327727:ONA327766 OWR327727:OWW327766 PGN327727:PGS327766 PQJ327727:PQO327766 QAF327727:QAK327766 QKB327727:QKG327766 QTX327727:QUC327766 RDT327727:RDY327766 RNP327727:RNU327766 RXL327727:RXQ327766 SHH327727:SHM327766 SRD327727:SRI327766 TAZ327727:TBE327766 TKV327727:TLA327766 TUR327727:TUW327766 UEN327727:UES327766 UOJ327727:UOO327766 UYF327727:UYK327766 VIB327727:VIG327766 VRX327727:VSC327766 WBT327727:WBY327766 WLP327727:WLU327766 WVL327727:WVQ327766 D393263:I393302 IZ393263:JE393302 SV393263:TA393302 ACR393263:ACW393302 AMN393263:AMS393302 AWJ393263:AWO393302 BGF393263:BGK393302 BQB393263:BQG393302 BZX393263:CAC393302 CJT393263:CJY393302 CTP393263:CTU393302 DDL393263:DDQ393302 DNH393263:DNM393302 DXD393263:DXI393302 EGZ393263:EHE393302 EQV393263:ERA393302 FAR393263:FAW393302 FKN393263:FKS393302 FUJ393263:FUO393302 GEF393263:GEK393302 GOB393263:GOG393302 GXX393263:GYC393302 HHT393263:HHY393302 HRP393263:HRU393302 IBL393263:IBQ393302 ILH393263:ILM393302 IVD393263:IVI393302 JEZ393263:JFE393302 JOV393263:JPA393302 JYR393263:JYW393302 KIN393263:KIS393302 KSJ393263:KSO393302 LCF393263:LCK393302 LMB393263:LMG393302 LVX393263:LWC393302 MFT393263:MFY393302 MPP393263:MPU393302 MZL393263:MZQ393302 NJH393263:NJM393302 NTD393263:NTI393302 OCZ393263:ODE393302 OMV393263:ONA393302 OWR393263:OWW393302 PGN393263:PGS393302 PQJ393263:PQO393302 QAF393263:QAK393302 QKB393263:QKG393302 QTX393263:QUC393302 RDT393263:RDY393302 RNP393263:RNU393302 RXL393263:RXQ393302 SHH393263:SHM393302 SRD393263:SRI393302 TAZ393263:TBE393302 TKV393263:TLA393302 TUR393263:TUW393302 UEN393263:UES393302 UOJ393263:UOO393302 UYF393263:UYK393302 VIB393263:VIG393302 VRX393263:VSC393302 WBT393263:WBY393302 WLP393263:WLU393302 WVL393263:WVQ393302 D458799:I458838 IZ458799:JE458838 SV458799:TA458838 ACR458799:ACW458838 AMN458799:AMS458838 AWJ458799:AWO458838 BGF458799:BGK458838 BQB458799:BQG458838 BZX458799:CAC458838 CJT458799:CJY458838 CTP458799:CTU458838 DDL458799:DDQ458838 DNH458799:DNM458838 DXD458799:DXI458838 EGZ458799:EHE458838 EQV458799:ERA458838 FAR458799:FAW458838 FKN458799:FKS458838 FUJ458799:FUO458838 GEF458799:GEK458838 GOB458799:GOG458838 GXX458799:GYC458838 HHT458799:HHY458838 HRP458799:HRU458838 IBL458799:IBQ458838 ILH458799:ILM458838 IVD458799:IVI458838 JEZ458799:JFE458838 JOV458799:JPA458838 JYR458799:JYW458838 KIN458799:KIS458838 KSJ458799:KSO458838 LCF458799:LCK458838 LMB458799:LMG458838 LVX458799:LWC458838 MFT458799:MFY458838 MPP458799:MPU458838 MZL458799:MZQ458838 NJH458799:NJM458838 NTD458799:NTI458838 OCZ458799:ODE458838 OMV458799:ONA458838 OWR458799:OWW458838 PGN458799:PGS458838 PQJ458799:PQO458838 QAF458799:QAK458838 QKB458799:QKG458838 QTX458799:QUC458838 RDT458799:RDY458838 RNP458799:RNU458838 RXL458799:RXQ458838 SHH458799:SHM458838 SRD458799:SRI458838 TAZ458799:TBE458838 TKV458799:TLA458838 TUR458799:TUW458838 UEN458799:UES458838 UOJ458799:UOO458838 UYF458799:UYK458838 VIB458799:VIG458838 VRX458799:VSC458838 WBT458799:WBY458838 WLP458799:WLU458838 WVL458799:WVQ458838 D524335:I524374 IZ524335:JE524374 SV524335:TA524374 ACR524335:ACW524374 AMN524335:AMS524374 AWJ524335:AWO524374 BGF524335:BGK524374 BQB524335:BQG524374 BZX524335:CAC524374 CJT524335:CJY524374 CTP524335:CTU524374 DDL524335:DDQ524374 DNH524335:DNM524374 DXD524335:DXI524374 EGZ524335:EHE524374 EQV524335:ERA524374 FAR524335:FAW524374 FKN524335:FKS524374 FUJ524335:FUO524374 GEF524335:GEK524374 GOB524335:GOG524374 GXX524335:GYC524374 HHT524335:HHY524374 HRP524335:HRU524374 IBL524335:IBQ524374 ILH524335:ILM524374 IVD524335:IVI524374 JEZ524335:JFE524374 JOV524335:JPA524374 JYR524335:JYW524374 KIN524335:KIS524374 KSJ524335:KSO524374 LCF524335:LCK524374 LMB524335:LMG524374 LVX524335:LWC524374 MFT524335:MFY524374 MPP524335:MPU524374 MZL524335:MZQ524374 NJH524335:NJM524374 NTD524335:NTI524374 OCZ524335:ODE524374 OMV524335:ONA524374 OWR524335:OWW524374 PGN524335:PGS524374 PQJ524335:PQO524374 QAF524335:QAK524374 QKB524335:QKG524374 QTX524335:QUC524374 RDT524335:RDY524374 RNP524335:RNU524374 RXL524335:RXQ524374 SHH524335:SHM524374 SRD524335:SRI524374 TAZ524335:TBE524374 TKV524335:TLA524374 TUR524335:TUW524374 UEN524335:UES524374 UOJ524335:UOO524374 UYF524335:UYK524374 VIB524335:VIG524374 VRX524335:VSC524374 WBT524335:WBY524374 WLP524335:WLU524374 WVL524335:WVQ524374 D589871:I589910 IZ589871:JE589910 SV589871:TA589910 ACR589871:ACW589910 AMN589871:AMS589910 AWJ589871:AWO589910 BGF589871:BGK589910 BQB589871:BQG589910 BZX589871:CAC589910 CJT589871:CJY589910 CTP589871:CTU589910 DDL589871:DDQ589910 DNH589871:DNM589910 DXD589871:DXI589910 EGZ589871:EHE589910 EQV589871:ERA589910 FAR589871:FAW589910 FKN589871:FKS589910 FUJ589871:FUO589910 GEF589871:GEK589910 GOB589871:GOG589910 GXX589871:GYC589910 HHT589871:HHY589910 HRP589871:HRU589910 IBL589871:IBQ589910 ILH589871:ILM589910 IVD589871:IVI589910 JEZ589871:JFE589910 JOV589871:JPA589910 JYR589871:JYW589910 KIN589871:KIS589910 KSJ589871:KSO589910 LCF589871:LCK589910 LMB589871:LMG589910 LVX589871:LWC589910 MFT589871:MFY589910 MPP589871:MPU589910 MZL589871:MZQ589910 NJH589871:NJM589910 NTD589871:NTI589910 OCZ589871:ODE589910 OMV589871:ONA589910 OWR589871:OWW589910 PGN589871:PGS589910 PQJ589871:PQO589910 QAF589871:QAK589910 QKB589871:QKG589910 QTX589871:QUC589910 RDT589871:RDY589910 RNP589871:RNU589910 RXL589871:RXQ589910 SHH589871:SHM589910 SRD589871:SRI589910 TAZ589871:TBE589910 TKV589871:TLA589910 TUR589871:TUW589910 UEN589871:UES589910 UOJ589871:UOO589910 UYF589871:UYK589910 VIB589871:VIG589910 VRX589871:VSC589910 WBT589871:WBY589910 WLP589871:WLU589910 WVL589871:WVQ589910 D655407:I655446 IZ655407:JE655446 SV655407:TA655446 ACR655407:ACW655446 AMN655407:AMS655446 AWJ655407:AWO655446 BGF655407:BGK655446 BQB655407:BQG655446 BZX655407:CAC655446 CJT655407:CJY655446 CTP655407:CTU655446 DDL655407:DDQ655446 DNH655407:DNM655446 DXD655407:DXI655446 EGZ655407:EHE655446 EQV655407:ERA655446 FAR655407:FAW655446 FKN655407:FKS655446 FUJ655407:FUO655446 GEF655407:GEK655446 GOB655407:GOG655446 GXX655407:GYC655446 HHT655407:HHY655446 HRP655407:HRU655446 IBL655407:IBQ655446 ILH655407:ILM655446 IVD655407:IVI655446 JEZ655407:JFE655446 JOV655407:JPA655446 JYR655407:JYW655446 KIN655407:KIS655446 KSJ655407:KSO655446 LCF655407:LCK655446 LMB655407:LMG655446 LVX655407:LWC655446 MFT655407:MFY655446 MPP655407:MPU655446 MZL655407:MZQ655446 NJH655407:NJM655446 NTD655407:NTI655446 OCZ655407:ODE655446 OMV655407:ONA655446 OWR655407:OWW655446 PGN655407:PGS655446 PQJ655407:PQO655446 QAF655407:QAK655446 QKB655407:QKG655446 QTX655407:QUC655446 RDT655407:RDY655446 RNP655407:RNU655446 RXL655407:RXQ655446 SHH655407:SHM655446 SRD655407:SRI655446 TAZ655407:TBE655446 TKV655407:TLA655446 TUR655407:TUW655446 UEN655407:UES655446 UOJ655407:UOO655446 UYF655407:UYK655446 VIB655407:VIG655446 VRX655407:VSC655446 WBT655407:WBY655446 WLP655407:WLU655446 WVL655407:WVQ655446 D720943:I720982 IZ720943:JE720982 SV720943:TA720982 ACR720943:ACW720982 AMN720943:AMS720982 AWJ720943:AWO720982 BGF720943:BGK720982 BQB720943:BQG720982 BZX720943:CAC720982 CJT720943:CJY720982 CTP720943:CTU720982 DDL720943:DDQ720982 DNH720943:DNM720982 DXD720943:DXI720982 EGZ720943:EHE720982 EQV720943:ERA720982 FAR720943:FAW720982 FKN720943:FKS720982 FUJ720943:FUO720982 GEF720943:GEK720982 GOB720943:GOG720982 GXX720943:GYC720982 HHT720943:HHY720982 HRP720943:HRU720982 IBL720943:IBQ720982 ILH720943:ILM720982 IVD720943:IVI720982 JEZ720943:JFE720982 JOV720943:JPA720982 JYR720943:JYW720982 KIN720943:KIS720982 KSJ720943:KSO720982 LCF720943:LCK720982 LMB720943:LMG720982 LVX720943:LWC720982 MFT720943:MFY720982 MPP720943:MPU720982 MZL720943:MZQ720982 NJH720943:NJM720982 NTD720943:NTI720982 OCZ720943:ODE720982 OMV720943:ONA720982 OWR720943:OWW720982 PGN720943:PGS720982 PQJ720943:PQO720982 QAF720943:QAK720982 QKB720943:QKG720982 QTX720943:QUC720982 RDT720943:RDY720982 RNP720943:RNU720982 RXL720943:RXQ720982 SHH720943:SHM720982 SRD720943:SRI720982 TAZ720943:TBE720982 TKV720943:TLA720982 TUR720943:TUW720982 UEN720943:UES720982 UOJ720943:UOO720982 UYF720943:UYK720982 VIB720943:VIG720982 VRX720943:VSC720982 WBT720943:WBY720982 WLP720943:WLU720982 WVL720943:WVQ720982 D786479:I786518 IZ786479:JE786518 SV786479:TA786518 ACR786479:ACW786518 AMN786479:AMS786518 AWJ786479:AWO786518 BGF786479:BGK786518 BQB786479:BQG786518 BZX786479:CAC786518 CJT786479:CJY786518 CTP786479:CTU786518 DDL786479:DDQ786518 DNH786479:DNM786518 DXD786479:DXI786518 EGZ786479:EHE786518 EQV786479:ERA786518 FAR786479:FAW786518 FKN786479:FKS786518 FUJ786479:FUO786518 GEF786479:GEK786518 GOB786479:GOG786518 GXX786479:GYC786518 HHT786479:HHY786518 HRP786479:HRU786518 IBL786479:IBQ786518 ILH786479:ILM786518 IVD786479:IVI786518 JEZ786479:JFE786518 JOV786479:JPA786518 JYR786479:JYW786518 KIN786479:KIS786518 KSJ786479:KSO786518 LCF786479:LCK786518 LMB786479:LMG786518 LVX786479:LWC786518 MFT786479:MFY786518 MPP786479:MPU786518 MZL786479:MZQ786518 NJH786479:NJM786518 NTD786479:NTI786518 OCZ786479:ODE786518 OMV786479:ONA786518 OWR786479:OWW786518 PGN786479:PGS786518 PQJ786479:PQO786518 QAF786479:QAK786518 QKB786479:QKG786518 QTX786479:QUC786518 RDT786479:RDY786518 RNP786479:RNU786518 RXL786479:RXQ786518 SHH786479:SHM786518 SRD786479:SRI786518 TAZ786479:TBE786518 TKV786479:TLA786518 TUR786479:TUW786518 UEN786479:UES786518 UOJ786479:UOO786518 UYF786479:UYK786518 VIB786479:VIG786518 VRX786479:VSC786518 WBT786479:WBY786518 WLP786479:WLU786518 WVL786479:WVQ786518 D852015:I852054 IZ852015:JE852054 SV852015:TA852054 ACR852015:ACW852054 AMN852015:AMS852054 AWJ852015:AWO852054 BGF852015:BGK852054 BQB852015:BQG852054 BZX852015:CAC852054 CJT852015:CJY852054 CTP852015:CTU852054 DDL852015:DDQ852054 DNH852015:DNM852054 DXD852015:DXI852054 EGZ852015:EHE852054 EQV852015:ERA852054 FAR852015:FAW852054 FKN852015:FKS852054 FUJ852015:FUO852054 GEF852015:GEK852054 GOB852015:GOG852054 GXX852015:GYC852054 HHT852015:HHY852054 HRP852015:HRU852054 IBL852015:IBQ852054 ILH852015:ILM852054 IVD852015:IVI852054 JEZ852015:JFE852054 JOV852015:JPA852054 JYR852015:JYW852054 KIN852015:KIS852054 KSJ852015:KSO852054 LCF852015:LCK852054 LMB852015:LMG852054 LVX852015:LWC852054 MFT852015:MFY852054 MPP852015:MPU852054 MZL852015:MZQ852054 NJH852015:NJM852054 NTD852015:NTI852054 OCZ852015:ODE852054 OMV852015:ONA852054 OWR852015:OWW852054 PGN852015:PGS852054 PQJ852015:PQO852054 QAF852015:QAK852054 QKB852015:QKG852054 QTX852015:QUC852054 RDT852015:RDY852054 RNP852015:RNU852054 RXL852015:RXQ852054 SHH852015:SHM852054 SRD852015:SRI852054 TAZ852015:TBE852054 TKV852015:TLA852054 TUR852015:TUW852054 UEN852015:UES852054 UOJ852015:UOO852054 UYF852015:UYK852054 VIB852015:VIG852054 VRX852015:VSC852054 WBT852015:WBY852054 WLP852015:WLU852054 WVL852015:WVQ852054 D917551:I917590 IZ917551:JE917590 SV917551:TA917590 ACR917551:ACW917590 AMN917551:AMS917590 AWJ917551:AWO917590 BGF917551:BGK917590 BQB917551:BQG917590 BZX917551:CAC917590 CJT917551:CJY917590 CTP917551:CTU917590 DDL917551:DDQ917590 DNH917551:DNM917590 DXD917551:DXI917590 EGZ917551:EHE917590 EQV917551:ERA917590 FAR917551:FAW917590 FKN917551:FKS917590 FUJ917551:FUO917590 GEF917551:GEK917590 GOB917551:GOG917590 GXX917551:GYC917590 HHT917551:HHY917590 HRP917551:HRU917590 IBL917551:IBQ917590 ILH917551:ILM917590 IVD917551:IVI917590 JEZ917551:JFE917590 JOV917551:JPA917590 JYR917551:JYW917590 KIN917551:KIS917590 KSJ917551:KSO917590 LCF917551:LCK917590 LMB917551:LMG917590 LVX917551:LWC917590 MFT917551:MFY917590 MPP917551:MPU917590 MZL917551:MZQ917590 NJH917551:NJM917590 NTD917551:NTI917590 OCZ917551:ODE917590 OMV917551:ONA917590 OWR917551:OWW917590 PGN917551:PGS917590 PQJ917551:PQO917590 QAF917551:QAK917590 QKB917551:QKG917590 QTX917551:QUC917590 RDT917551:RDY917590 RNP917551:RNU917590 RXL917551:RXQ917590 SHH917551:SHM917590 SRD917551:SRI917590 TAZ917551:TBE917590 TKV917551:TLA917590 TUR917551:TUW917590 UEN917551:UES917590 UOJ917551:UOO917590 UYF917551:UYK917590 VIB917551:VIG917590 VRX917551:VSC917590 WBT917551:WBY917590 WLP917551:WLU917590 WVL917551:WVQ917590 D983087:I983126 IZ983087:JE983126 SV983087:TA983126 ACR983087:ACW983126 AMN983087:AMS983126 AWJ983087:AWO983126 BGF983087:BGK983126 BQB983087:BQG983126 BZX983087:CAC983126 CJT983087:CJY983126 CTP983087:CTU983126 DDL983087:DDQ983126 DNH983087:DNM983126 DXD983087:DXI983126 EGZ983087:EHE983126 EQV983087:ERA983126 FAR983087:FAW983126 FKN983087:FKS983126 FUJ983087:FUO983126 GEF983087:GEK983126 GOB983087:GOG983126 GXX983087:GYC983126 HHT983087:HHY983126 HRP983087:HRU983126 IBL983087:IBQ983126 ILH983087:ILM983126 IVD983087:IVI983126 JEZ983087:JFE983126 JOV983087:JPA983126 JYR983087:JYW983126 KIN983087:KIS983126 KSJ983087:KSO983126 LCF983087:LCK983126 LMB983087:LMG983126 LVX983087:LWC983126 MFT983087:MFY983126 MPP983087:MPU983126 MZL983087:MZQ983126 NJH983087:NJM983126 NTD983087:NTI983126 OCZ983087:ODE983126 OMV983087:ONA983126 OWR983087:OWW983126 PGN983087:PGS983126 PQJ983087:PQO983126 QAF983087:QAK983126 QKB983087:QKG983126 QTX983087:QUC983126 RDT983087:RDY983126 RNP983087:RNU983126 RXL983087:RXQ983126 SHH983087:SHM983126 SRD983087:SRI983126 TAZ983087:TBE983126 TKV983087:TLA983126 TUR983087:TUW983126 UEN983087:UES983126 UOJ983087:UOO983126 UYF983087:UYK983126 VIB983087:VIG983126 VRX983087:VSC983126 WBT983087:WBY983126 WLP983087:WLU983126 WVL983087:WVQ983126 D4:I42 IZ4:JE42 SV4:TA42 ACR4:ACW42 AMN4:AMS42 AWJ4:AWO42 BGF4:BGK42 BQB4:BQG42 BZX4:CAC42 CJT4:CJY42 CTP4:CTU42 DDL4:DDQ42 DNH4:DNM42 DXD4:DXI42 EGZ4:EHE42 EQV4:ERA42 FAR4:FAW42 FKN4:FKS42 FUJ4:FUO42 GEF4:GEK42 GOB4:GOG42 GXX4:GYC42 HHT4:HHY42 HRP4:HRU42 IBL4:IBQ42 ILH4:ILM42 IVD4:IVI42 JEZ4:JFE42 JOV4:JPA42 JYR4:JYW42 KIN4:KIS42 KSJ4:KSO42 LCF4:LCK42 LMB4:LMG42 LVX4:LWC42 MFT4:MFY42 MPP4:MPU42 MZL4:MZQ42 NJH4:NJM42 NTD4:NTI42 OCZ4:ODE42 OMV4:ONA42 OWR4:OWW42 PGN4:PGS42 PQJ4:PQO42 QAF4:QAK42 QKB4:QKG42 QTX4:QUC42 RDT4:RDY42 RNP4:RNU42 RXL4:RXQ42 SHH4:SHM42 SRD4:SRI42 TAZ4:TBE42 TKV4:TLA42 TUR4:TUW42 UEN4:UES42 UOJ4:UOO42 UYF4:UYK42 VIB4:VIG42 VRX4:VSC42 WBT4:WBY42 WLP4:WLU42 WVL4:WVQ42 D65540:I65578 IZ65540:JE65578 SV65540:TA65578 ACR65540:ACW65578 AMN65540:AMS65578 AWJ65540:AWO65578 BGF65540:BGK65578 BQB65540:BQG65578 BZX65540:CAC65578 CJT65540:CJY65578 CTP65540:CTU65578 DDL65540:DDQ65578 DNH65540:DNM65578 DXD65540:DXI65578 EGZ65540:EHE65578 EQV65540:ERA65578 FAR65540:FAW65578 FKN65540:FKS65578 FUJ65540:FUO65578 GEF65540:GEK65578 GOB65540:GOG65578 GXX65540:GYC65578 HHT65540:HHY65578 HRP65540:HRU65578 IBL65540:IBQ65578 ILH65540:ILM65578 IVD65540:IVI65578 JEZ65540:JFE65578 JOV65540:JPA65578 JYR65540:JYW65578 KIN65540:KIS65578 KSJ65540:KSO65578 LCF65540:LCK65578 LMB65540:LMG65578 LVX65540:LWC65578 MFT65540:MFY65578 MPP65540:MPU65578 MZL65540:MZQ65578 NJH65540:NJM65578 NTD65540:NTI65578 OCZ65540:ODE65578 OMV65540:ONA65578 OWR65540:OWW65578 PGN65540:PGS65578 PQJ65540:PQO65578 QAF65540:QAK65578 QKB65540:QKG65578 QTX65540:QUC65578 RDT65540:RDY65578 RNP65540:RNU65578 RXL65540:RXQ65578 SHH65540:SHM65578 SRD65540:SRI65578 TAZ65540:TBE65578 TKV65540:TLA65578 TUR65540:TUW65578 UEN65540:UES65578 UOJ65540:UOO65578 UYF65540:UYK65578 VIB65540:VIG65578 VRX65540:VSC65578 WBT65540:WBY65578 WLP65540:WLU65578 WVL65540:WVQ65578 D131076:I131114 IZ131076:JE131114 SV131076:TA131114 ACR131076:ACW131114 AMN131076:AMS131114 AWJ131076:AWO131114 BGF131076:BGK131114 BQB131076:BQG131114 BZX131076:CAC131114 CJT131076:CJY131114 CTP131076:CTU131114 DDL131076:DDQ131114 DNH131076:DNM131114 DXD131076:DXI131114 EGZ131076:EHE131114 EQV131076:ERA131114 FAR131076:FAW131114 FKN131076:FKS131114 FUJ131076:FUO131114 GEF131076:GEK131114 GOB131076:GOG131114 GXX131076:GYC131114 HHT131076:HHY131114 HRP131076:HRU131114 IBL131076:IBQ131114 ILH131076:ILM131114 IVD131076:IVI131114 JEZ131076:JFE131114 JOV131076:JPA131114 JYR131076:JYW131114 KIN131076:KIS131114 KSJ131076:KSO131114 LCF131076:LCK131114 LMB131076:LMG131114 LVX131076:LWC131114 MFT131076:MFY131114 MPP131076:MPU131114 MZL131076:MZQ131114 NJH131076:NJM131114 NTD131076:NTI131114 OCZ131076:ODE131114 OMV131076:ONA131114 OWR131076:OWW131114 PGN131076:PGS131114 PQJ131076:PQO131114 QAF131076:QAK131114 QKB131076:QKG131114 QTX131076:QUC131114 RDT131076:RDY131114 RNP131076:RNU131114 RXL131076:RXQ131114 SHH131076:SHM131114 SRD131076:SRI131114 TAZ131076:TBE131114 TKV131076:TLA131114 TUR131076:TUW131114 UEN131076:UES131114 UOJ131076:UOO131114 UYF131076:UYK131114 VIB131076:VIG131114 VRX131076:VSC131114 WBT131076:WBY131114 WLP131076:WLU131114 WVL131076:WVQ131114 D196612:I196650 IZ196612:JE196650 SV196612:TA196650 ACR196612:ACW196650 AMN196612:AMS196650 AWJ196612:AWO196650 BGF196612:BGK196650 BQB196612:BQG196650 BZX196612:CAC196650 CJT196612:CJY196650 CTP196612:CTU196650 DDL196612:DDQ196650 DNH196612:DNM196650 DXD196612:DXI196650 EGZ196612:EHE196650 EQV196612:ERA196650 FAR196612:FAW196650 FKN196612:FKS196650 FUJ196612:FUO196650 GEF196612:GEK196650 GOB196612:GOG196650 GXX196612:GYC196650 HHT196612:HHY196650 HRP196612:HRU196650 IBL196612:IBQ196650 ILH196612:ILM196650 IVD196612:IVI196650 JEZ196612:JFE196650 JOV196612:JPA196650 JYR196612:JYW196650 KIN196612:KIS196650 KSJ196612:KSO196650 LCF196612:LCK196650 LMB196612:LMG196650 LVX196612:LWC196650 MFT196612:MFY196650 MPP196612:MPU196650 MZL196612:MZQ196650 NJH196612:NJM196650 NTD196612:NTI196650 OCZ196612:ODE196650 OMV196612:ONA196650 OWR196612:OWW196650 PGN196612:PGS196650 PQJ196612:PQO196650 QAF196612:QAK196650 QKB196612:QKG196650 QTX196612:QUC196650 RDT196612:RDY196650 RNP196612:RNU196650 RXL196612:RXQ196650 SHH196612:SHM196650 SRD196612:SRI196650 TAZ196612:TBE196650 TKV196612:TLA196650 TUR196612:TUW196650 UEN196612:UES196650 UOJ196612:UOO196650 UYF196612:UYK196650 VIB196612:VIG196650 VRX196612:VSC196650 WBT196612:WBY196650 WLP196612:WLU196650 WVL196612:WVQ196650 D262148:I262186 IZ262148:JE262186 SV262148:TA262186 ACR262148:ACW262186 AMN262148:AMS262186 AWJ262148:AWO262186 BGF262148:BGK262186 BQB262148:BQG262186 BZX262148:CAC262186 CJT262148:CJY262186 CTP262148:CTU262186 DDL262148:DDQ262186 DNH262148:DNM262186 DXD262148:DXI262186 EGZ262148:EHE262186 EQV262148:ERA262186 FAR262148:FAW262186 FKN262148:FKS262186 FUJ262148:FUO262186 GEF262148:GEK262186 GOB262148:GOG262186 GXX262148:GYC262186 HHT262148:HHY262186 HRP262148:HRU262186 IBL262148:IBQ262186 ILH262148:ILM262186 IVD262148:IVI262186 JEZ262148:JFE262186 JOV262148:JPA262186 JYR262148:JYW262186 KIN262148:KIS262186 KSJ262148:KSO262186 LCF262148:LCK262186 LMB262148:LMG262186 LVX262148:LWC262186 MFT262148:MFY262186 MPP262148:MPU262186 MZL262148:MZQ262186 NJH262148:NJM262186 NTD262148:NTI262186 OCZ262148:ODE262186 OMV262148:ONA262186 OWR262148:OWW262186 PGN262148:PGS262186 PQJ262148:PQO262186 QAF262148:QAK262186 QKB262148:QKG262186 QTX262148:QUC262186 RDT262148:RDY262186 RNP262148:RNU262186 RXL262148:RXQ262186 SHH262148:SHM262186 SRD262148:SRI262186 TAZ262148:TBE262186 TKV262148:TLA262186 TUR262148:TUW262186 UEN262148:UES262186 UOJ262148:UOO262186 UYF262148:UYK262186 VIB262148:VIG262186 VRX262148:VSC262186 WBT262148:WBY262186 WLP262148:WLU262186 WVL262148:WVQ262186 D327684:I327722 IZ327684:JE327722 SV327684:TA327722 ACR327684:ACW327722 AMN327684:AMS327722 AWJ327684:AWO327722 BGF327684:BGK327722 BQB327684:BQG327722 BZX327684:CAC327722 CJT327684:CJY327722 CTP327684:CTU327722 DDL327684:DDQ327722 DNH327684:DNM327722 DXD327684:DXI327722 EGZ327684:EHE327722 EQV327684:ERA327722 FAR327684:FAW327722 FKN327684:FKS327722 FUJ327684:FUO327722 GEF327684:GEK327722 GOB327684:GOG327722 GXX327684:GYC327722 HHT327684:HHY327722 HRP327684:HRU327722 IBL327684:IBQ327722 ILH327684:ILM327722 IVD327684:IVI327722 JEZ327684:JFE327722 JOV327684:JPA327722 JYR327684:JYW327722 KIN327684:KIS327722 KSJ327684:KSO327722 LCF327684:LCK327722 LMB327684:LMG327722 LVX327684:LWC327722 MFT327684:MFY327722 MPP327684:MPU327722 MZL327684:MZQ327722 NJH327684:NJM327722 NTD327684:NTI327722 OCZ327684:ODE327722 OMV327684:ONA327722 OWR327684:OWW327722 PGN327684:PGS327722 PQJ327684:PQO327722 QAF327684:QAK327722 QKB327684:QKG327722 QTX327684:QUC327722 RDT327684:RDY327722 RNP327684:RNU327722 RXL327684:RXQ327722 SHH327684:SHM327722 SRD327684:SRI327722 TAZ327684:TBE327722 TKV327684:TLA327722 TUR327684:TUW327722 UEN327684:UES327722 UOJ327684:UOO327722 UYF327684:UYK327722 VIB327684:VIG327722 VRX327684:VSC327722 WBT327684:WBY327722 WLP327684:WLU327722 WVL327684:WVQ327722 D393220:I393258 IZ393220:JE393258 SV393220:TA393258 ACR393220:ACW393258 AMN393220:AMS393258 AWJ393220:AWO393258 BGF393220:BGK393258 BQB393220:BQG393258 BZX393220:CAC393258 CJT393220:CJY393258 CTP393220:CTU393258 DDL393220:DDQ393258 DNH393220:DNM393258 DXD393220:DXI393258 EGZ393220:EHE393258 EQV393220:ERA393258 FAR393220:FAW393258 FKN393220:FKS393258 FUJ393220:FUO393258 GEF393220:GEK393258 GOB393220:GOG393258 GXX393220:GYC393258 HHT393220:HHY393258 HRP393220:HRU393258 IBL393220:IBQ393258 ILH393220:ILM393258 IVD393220:IVI393258 JEZ393220:JFE393258 JOV393220:JPA393258 JYR393220:JYW393258 KIN393220:KIS393258 KSJ393220:KSO393258 LCF393220:LCK393258 LMB393220:LMG393258 LVX393220:LWC393258 MFT393220:MFY393258 MPP393220:MPU393258 MZL393220:MZQ393258 NJH393220:NJM393258 NTD393220:NTI393258 OCZ393220:ODE393258 OMV393220:ONA393258 OWR393220:OWW393258 PGN393220:PGS393258 PQJ393220:PQO393258 QAF393220:QAK393258 QKB393220:QKG393258 QTX393220:QUC393258 RDT393220:RDY393258 RNP393220:RNU393258 RXL393220:RXQ393258 SHH393220:SHM393258 SRD393220:SRI393258 TAZ393220:TBE393258 TKV393220:TLA393258 TUR393220:TUW393258 UEN393220:UES393258 UOJ393220:UOO393258 UYF393220:UYK393258 VIB393220:VIG393258 VRX393220:VSC393258 WBT393220:WBY393258 WLP393220:WLU393258 WVL393220:WVQ393258 D458756:I458794 IZ458756:JE458794 SV458756:TA458794 ACR458756:ACW458794 AMN458756:AMS458794 AWJ458756:AWO458794 BGF458756:BGK458794 BQB458756:BQG458794 BZX458756:CAC458794 CJT458756:CJY458794 CTP458756:CTU458794 DDL458756:DDQ458794 DNH458756:DNM458794 DXD458756:DXI458794 EGZ458756:EHE458794 EQV458756:ERA458794 FAR458756:FAW458794 FKN458756:FKS458794 FUJ458756:FUO458794 GEF458756:GEK458794 GOB458756:GOG458794 GXX458756:GYC458794 HHT458756:HHY458794 HRP458756:HRU458794 IBL458756:IBQ458794 ILH458756:ILM458794 IVD458756:IVI458794 JEZ458756:JFE458794 JOV458756:JPA458794 JYR458756:JYW458794 KIN458756:KIS458794 KSJ458756:KSO458794 LCF458756:LCK458794 LMB458756:LMG458794 LVX458756:LWC458794 MFT458756:MFY458794 MPP458756:MPU458794 MZL458756:MZQ458794 NJH458756:NJM458794 NTD458756:NTI458794 OCZ458756:ODE458794 OMV458756:ONA458794 OWR458756:OWW458794 PGN458756:PGS458794 PQJ458756:PQO458794 QAF458756:QAK458794 QKB458756:QKG458794 QTX458756:QUC458794 RDT458756:RDY458794 RNP458756:RNU458794 RXL458756:RXQ458794 SHH458756:SHM458794 SRD458756:SRI458794 TAZ458756:TBE458794 TKV458756:TLA458794 TUR458756:TUW458794 UEN458756:UES458794 UOJ458756:UOO458794 UYF458756:UYK458794 VIB458756:VIG458794 VRX458756:VSC458794 WBT458756:WBY458794 WLP458756:WLU458794 WVL458756:WVQ458794 D524292:I524330 IZ524292:JE524330 SV524292:TA524330 ACR524292:ACW524330 AMN524292:AMS524330 AWJ524292:AWO524330 BGF524292:BGK524330 BQB524292:BQG524330 BZX524292:CAC524330 CJT524292:CJY524330 CTP524292:CTU524330 DDL524292:DDQ524330 DNH524292:DNM524330 DXD524292:DXI524330 EGZ524292:EHE524330 EQV524292:ERA524330 FAR524292:FAW524330 FKN524292:FKS524330 FUJ524292:FUO524330 GEF524292:GEK524330 GOB524292:GOG524330 GXX524292:GYC524330 HHT524292:HHY524330 HRP524292:HRU524330 IBL524292:IBQ524330 ILH524292:ILM524330 IVD524292:IVI524330 JEZ524292:JFE524330 JOV524292:JPA524330 JYR524292:JYW524330 KIN524292:KIS524330 KSJ524292:KSO524330 LCF524292:LCK524330 LMB524292:LMG524330 LVX524292:LWC524330 MFT524292:MFY524330 MPP524292:MPU524330 MZL524292:MZQ524330 NJH524292:NJM524330 NTD524292:NTI524330 OCZ524292:ODE524330 OMV524292:ONA524330 OWR524292:OWW524330 PGN524292:PGS524330 PQJ524292:PQO524330 QAF524292:QAK524330 QKB524292:QKG524330 QTX524292:QUC524330 RDT524292:RDY524330 RNP524292:RNU524330 RXL524292:RXQ524330 SHH524292:SHM524330 SRD524292:SRI524330 TAZ524292:TBE524330 TKV524292:TLA524330 TUR524292:TUW524330 UEN524292:UES524330 UOJ524292:UOO524330 UYF524292:UYK524330 VIB524292:VIG524330 VRX524292:VSC524330 WBT524292:WBY524330 WLP524292:WLU524330 WVL524292:WVQ524330 D589828:I589866 IZ589828:JE589866 SV589828:TA589866 ACR589828:ACW589866 AMN589828:AMS589866 AWJ589828:AWO589866 BGF589828:BGK589866 BQB589828:BQG589866 BZX589828:CAC589866 CJT589828:CJY589866 CTP589828:CTU589866 DDL589828:DDQ589866 DNH589828:DNM589866 DXD589828:DXI589866 EGZ589828:EHE589866 EQV589828:ERA589866 FAR589828:FAW589866 FKN589828:FKS589866 FUJ589828:FUO589866 GEF589828:GEK589866 GOB589828:GOG589866 GXX589828:GYC589866 HHT589828:HHY589866 HRP589828:HRU589866 IBL589828:IBQ589866 ILH589828:ILM589866 IVD589828:IVI589866 JEZ589828:JFE589866 JOV589828:JPA589866 JYR589828:JYW589866 KIN589828:KIS589866 KSJ589828:KSO589866 LCF589828:LCK589866 LMB589828:LMG589866 LVX589828:LWC589866 MFT589828:MFY589866 MPP589828:MPU589866 MZL589828:MZQ589866 NJH589828:NJM589866 NTD589828:NTI589866 OCZ589828:ODE589866 OMV589828:ONA589866 OWR589828:OWW589866 PGN589828:PGS589866 PQJ589828:PQO589866 QAF589828:QAK589866 QKB589828:QKG589866 QTX589828:QUC589866 RDT589828:RDY589866 RNP589828:RNU589866 RXL589828:RXQ589866 SHH589828:SHM589866 SRD589828:SRI589866 TAZ589828:TBE589866 TKV589828:TLA589866 TUR589828:TUW589866 UEN589828:UES589866 UOJ589828:UOO589866 UYF589828:UYK589866 VIB589828:VIG589866 VRX589828:VSC589866 WBT589828:WBY589866 WLP589828:WLU589866 WVL589828:WVQ589866 D655364:I655402 IZ655364:JE655402 SV655364:TA655402 ACR655364:ACW655402 AMN655364:AMS655402 AWJ655364:AWO655402 BGF655364:BGK655402 BQB655364:BQG655402 BZX655364:CAC655402 CJT655364:CJY655402 CTP655364:CTU655402 DDL655364:DDQ655402 DNH655364:DNM655402 DXD655364:DXI655402 EGZ655364:EHE655402 EQV655364:ERA655402 FAR655364:FAW655402 FKN655364:FKS655402 FUJ655364:FUO655402 GEF655364:GEK655402 GOB655364:GOG655402 GXX655364:GYC655402 HHT655364:HHY655402 HRP655364:HRU655402 IBL655364:IBQ655402 ILH655364:ILM655402 IVD655364:IVI655402 JEZ655364:JFE655402 JOV655364:JPA655402 JYR655364:JYW655402 KIN655364:KIS655402 KSJ655364:KSO655402 LCF655364:LCK655402 LMB655364:LMG655402 LVX655364:LWC655402 MFT655364:MFY655402 MPP655364:MPU655402 MZL655364:MZQ655402 NJH655364:NJM655402 NTD655364:NTI655402 OCZ655364:ODE655402 OMV655364:ONA655402 OWR655364:OWW655402 PGN655364:PGS655402 PQJ655364:PQO655402 QAF655364:QAK655402 QKB655364:QKG655402 QTX655364:QUC655402 RDT655364:RDY655402 RNP655364:RNU655402 RXL655364:RXQ655402 SHH655364:SHM655402 SRD655364:SRI655402 TAZ655364:TBE655402 TKV655364:TLA655402 TUR655364:TUW655402 UEN655364:UES655402 UOJ655364:UOO655402 UYF655364:UYK655402 VIB655364:VIG655402 VRX655364:VSC655402 WBT655364:WBY655402 WLP655364:WLU655402 WVL655364:WVQ655402 D720900:I720938 IZ720900:JE720938 SV720900:TA720938 ACR720900:ACW720938 AMN720900:AMS720938 AWJ720900:AWO720938 BGF720900:BGK720938 BQB720900:BQG720938 BZX720900:CAC720938 CJT720900:CJY720938 CTP720900:CTU720938 DDL720900:DDQ720938 DNH720900:DNM720938 DXD720900:DXI720938 EGZ720900:EHE720938 EQV720900:ERA720938 FAR720900:FAW720938 FKN720900:FKS720938 FUJ720900:FUO720938 GEF720900:GEK720938 GOB720900:GOG720938 GXX720900:GYC720938 HHT720900:HHY720938 HRP720900:HRU720938 IBL720900:IBQ720938 ILH720900:ILM720938 IVD720900:IVI720938 JEZ720900:JFE720938 JOV720900:JPA720938 JYR720900:JYW720938 KIN720900:KIS720938 KSJ720900:KSO720938 LCF720900:LCK720938 LMB720900:LMG720938 LVX720900:LWC720938 MFT720900:MFY720938 MPP720900:MPU720938 MZL720900:MZQ720938 NJH720900:NJM720938 NTD720900:NTI720938 OCZ720900:ODE720938 OMV720900:ONA720938 OWR720900:OWW720938 PGN720900:PGS720938 PQJ720900:PQO720938 QAF720900:QAK720938 QKB720900:QKG720938 QTX720900:QUC720938 RDT720900:RDY720938 RNP720900:RNU720938 RXL720900:RXQ720938 SHH720900:SHM720938 SRD720900:SRI720938 TAZ720900:TBE720938 TKV720900:TLA720938 TUR720900:TUW720938 UEN720900:UES720938 UOJ720900:UOO720938 UYF720900:UYK720938 VIB720900:VIG720938 VRX720900:VSC720938 WBT720900:WBY720938 WLP720900:WLU720938 WVL720900:WVQ720938 D786436:I786474 IZ786436:JE786474 SV786436:TA786474 ACR786436:ACW786474 AMN786436:AMS786474 AWJ786436:AWO786474 BGF786436:BGK786474 BQB786436:BQG786474 BZX786436:CAC786474 CJT786436:CJY786474 CTP786436:CTU786474 DDL786436:DDQ786474 DNH786436:DNM786474 DXD786436:DXI786474 EGZ786436:EHE786474 EQV786436:ERA786474 FAR786436:FAW786474 FKN786436:FKS786474 FUJ786436:FUO786474 GEF786436:GEK786474 GOB786436:GOG786474 GXX786436:GYC786474 HHT786436:HHY786474 HRP786436:HRU786474 IBL786436:IBQ786474 ILH786436:ILM786474 IVD786436:IVI786474 JEZ786436:JFE786474 JOV786436:JPA786474 JYR786436:JYW786474 KIN786436:KIS786474 KSJ786436:KSO786474 LCF786436:LCK786474 LMB786436:LMG786474 LVX786436:LWC786474 MFT786436:MFY786474 MPP786436:MPU786474 MZL786436:MZQ786474 NJH786436:NJM786474 NTD786436:NTI786474 OCZ786436:ODE786474 OMV786436:ONA786474 OWR786436:OWW786474 PGN786436:PGS786474 PQJ786436:PQO786474 QAF786436:QAK786474 QKB786436:QKG786474 QTX786436:QUC786474 RDT786436:RDY786474 RNP786436:RNU786474 RXL786436:RXQ786474 SHH786436:SHM786474 SRD786436:SRI786474 TAZ786436:TBE786474 TKV786436:TLA786474 TUR786436:TUW786474 UEN786436:UES786474 UOJ786436:UOO786474 UYF786436:UYK786474 VIB786436:VIG786474 VRX786436:VSC786474 WBT786436:WBY786474 WLP786436:WLU786474 WVL786436:WVQ786474 D851972:I852010 IZ851972:JE852010 SV851972:TA852010 ACR851972:ACW852010 AMN851972:AMS852010 AWJ851972:AWO852010 BGF851972:BGK852010 BQB851972:BQG852010 BZX851972:CAC852010 CJT851972:CJY852010 CTP851972:CTU852010 DDL851972:DDQ852010 DNH851972:DNM852010 DXD851972:DXI852010 EGZ851972:EHE852010 EQV851972:ERA852010 FAR851972:FAW852010 FKN851972:FKS852010 FUJ851972:FUO852010 GEF851972:GEK852010 GOB851972:GOG852010 GXX851972:GYC852010 HHT851972:HHY852010 HRP851972:HRU852010 IBL851972:IBQ852010 ILH851972:ILM852010 IVD851972:IVI852010 JEZ851972:JFE852010 JOV851972:JPA852010 JYR851972:JYW852010 KIN851972:KIS852010 KSJ851972:KSO852010 LCF851972:LCK852010 LMB851972:LMG852010 LVX851972:LWC852010 MFT851972:MFY852010 MPP851972:MPU852010 MZL851972:MZQ852010 NJH851972:NJM852010 NTD851972:NTI852010 OCZ851972:ODE852010 OMV851972:ONA852010 OWR851972:OWW852010 PGN851972:PGS852010 PQJ851972:PQO852010 QAF851972:QAK852010 QKB851972:QKG852010 QTX851972:QUC852010 RDT851972:RDY852010 RNP851972:RNU852010 RXL851972:RXQ852010 SHH851972:SHM852010 SRD851972:SRI852010 TAZ851972:TBE852010 TKV851972:TLA852010 TUR851972:TUW852010 UEN851972:UES852010 UOJ851972:UOO852010 UYF851972:UYK852010 VIB851972:VIG852010 VRX851972:VSC852010 WBT851972:WBY852010 WLP851972:WLU852010 WVL851972:WVQ852010 D917508:I917546 IZ917508:JE917546 SV917508:TA917546 ACR917508:ACW917546 AMN917508:AMS917546 AWJ917508:AWO917546 BGF917508:BGK917546 BQB917508:BQG917546 BZX917508:CAC917546 CJT917508:CJY917546 CTP917508:CTU917546 DDL917508:DDQ917546 DNH917508:DNM917546 DXD917508:DXI917546 EGZ917508:EHE917546 EQV917508:ERA917546 FAR917508:FAW917546 FKN917508:FKS917546 FUJ917508:FUO917546 GEF917508:GEK917546 GOB917508:GOG917546 GXX917508:GYC917546 HHT917508:HHY917546 HRP917508:HRU917546 IBL917508:IBQ917546 ILH917508:ILM917546 IVD917508:IVI917546 JEZ917508:JFE917546 JOV917508:JPA917546 JYR917508:JYW917546 KIN917508:KIS917546 KSJ917508:KSO917546 LCF917508:LCK917546 LMB917508:LMG917546 LVX917508:LWC917546 MFT917508:MFY917546 MPP917508:MPU917546 MZL917508:MZQ917546 NJH917508:NJM917546 NTD917508:NTI917546 OCZ917508:ODE917546 OMV917508:ONA917546 OWR917508:OWW917546 PGN917508:PGS917546 PQJ917508:PQO917546 QAF917508:QAK917546 QKB917508:QKG917546 QTX917508:QUC917546 RDT917508:RDY917546 RNP917508:RNU917546 RXL917508:RXQ917546 SHH917508:SHM917546 SRD917508:SRI917546 TAZ917508:TBE917546 TKV917508:TLA917546 TUR917508:TUW917546 UEN917508:UES917546 UOJ917508:UOO917546 UYF917508:UYK917546 VIB917508:VIG917546 VRX917508:VSC917546 WBT917508:WBY917546 WLP917508:WLU917546 WVL917508:WVQ917546 D983044:I983082 IZ983044:JE983082 SV983044:TA983082 ACR983044:ACW983082 AMN983044:AMS983082 AWJ983044:AWO983082 BGF983044:BGK983082 BQB983044:BQG983082 BZX983044:CAC983082 CJT983044:CJY983082 CTP983044:CTU983082 DDL983044:DDQ983082 DNH983044:DNM983082 DXD983044:DXI983082 EGZ983044:EHE983082 EQV983044:ERA983082 FAR983044:FAW983082 FKN983044:FKS983082 FUJ983044:FUO983082 GEF983044:GEK983082 GOB983044:GOG983082 GXX983044:GYC983082 HHT983044:HHY983082 HRP983044:HRU983082 IBL983044:IBQ983082 ILH983044:ILM983082 IVD983044:IVI983082 JEZ983044:JFE983082 JOV983044:JPA983082 JYR983044:JYW983082 KIN983044:KIS983082 KSJ983044:KSO983082 LCF983044:LCK983082 LMB983044:LMG983082 LVX983044:LWC983082 MFT983044:MFY983082 MPP983044:MPU983082 MZL983044:MZQ983082 NJH983044:NJM983082 NTD983044:NTI983082 OCZ983044:ODE983082 OMV983044:ONA983082 OWR983044:OWW983082 PGN983044:PGS983082 PQJ983044:PQO983082 QAF983044:QAK983082 QKB983044:QKG983082 QTX983044:QUC983082 RDT983044:RDY983082 RNP983044:RNU983082 RXL983044:RXQ983082 SHH983044:SHM983082 SRD983044:SRI983082 TAZ983044:TBE983082 TKV983044:TLA983082 TUR983044:TUW983082 UEN983044:UES983082 UOJ983044:UOO983082 UYF983044:UYK983082 VIB983044:VIG983082 VRX983044:VSC983082 WBT983044:WBY983082 WLP983044:WLU983082 WVL983044:WVQ983082" xr:uid="{195F15D3-21B8-46E2-BCE1-9E78C17FB698}"/>
    <dataValidation type="list" allowBlank="1" showInputMessage="1" showErrorMessage="1" sqref="K97:K127 JG97:JG127 TC97:TC127 ACY97:ACY127 AMU97:AMU127 AWQ97:AWQ127 BGM97:BGM127 BQI97:BQI127 CAE97:CAE127 CKA97:CKA127 CTW97:CTW127 DDS97:DDS127 DNO97:DNO127 DXK97:DXK127 EHG97:EHG127 ERC97:ERC127 FAY97:FAY127 FKU97:FKU127 FUQ97:FUQ127 GEM97:GEM127 GOI97:GOI127 GYE97:GYE127 HIA97:HIA127 HRW97:HRW127 IBS97:IBS127 ILO97:ILO127 IVK97:IVK127 JFG97:JFG127 JPC97:JPC127 JYY97:JYY127 KIU97:KIU127 KSQ97:KSQ127 LCM97:LCM127 LMI97:LMI127 LWE97:LWE127 MGA97:MGA127 MPW97:MPW127 MZS97:MZS127 NJO97:NJO127 NTK97:NTK127 ODG97:ODG127 ONC97:ONC127 OWY97:OWY127 PGU97:PGU127 PQQ97:PQQ127 QAM97:QAM127 QKI97:QKI127 QUE97:QUE127 REA97:REA127 RNW97:RNW127 RXS97:RXS127 SHO97:SHO127 SRK97:SRK127 TBG97:TBG127 TLC97:TLC127 TUY97:TUY127 UEU97:UEU127 UOQ97:UOQ127 UYM97:UYM127 VII97:VII127 VSE97:VSE127 WCA97:WCA127 WLW97:WLW127 WVS97:WVS127 K65633:K65663 JG65633:JG65663 TC65633:TC65663 ACY65633:ACY65663 AMU65633:AMU65663 AWQ65633:AWQ65663 BGM65633:BGM65663 BQI65633:BQI65663 CAE65633:CAE65663 CKA65633:CKA65663 CTW65633:CTW65663 DDS65633:DDS65663 DNO65633:DNO65663 DXK65633:DXK65663 EHG65633:EHG65663 ERC65633:ERC65663 FAY65633:FAY65663 FKU65633:FKU65663 FUQ65633:FUQ65663 GEM65633:GEM65663 GOI65633:GOI65663 GYE65633:GYE65663 HIA65633:HIA65663 HRW65633:HRW65663 IBS65633:IBS65663 ILO65633:ILO65663 IVK65633:IVK65663 JFG65633:JFG65663 JPC65633:JPC65663 JYY65633:JYY65663 KIU65633:KIU65663 KSQ65633:KSQ65663 LCM65633:LCM65663 LMI65633:LMI65663 LWE65633:LWE65663 MGA65633:MGA65663 MPW65633:MPW65663 MZS65633:MZS65663 NJO65633:NJO65663 NTK65633:NTK65663 ODG65633:ODG65663 ONC65633:ONC65663 OWY65633:OWY65663 PGU65633:PGU65663 PQQ65633:PQQ65663 QAM65633:QAM65663 QKI65633:QKI65663 QUE65633:QUE65663 REA65633:REA65663 RNW65633:RNW65663 RXS65633:RXS65663 SHO65633:SHO65663 SRK65633:SRK65663 TBG65633:TBG65663 TLC65633:TLC65663 TUY65633:TUY65663 UEU65633:UEU65663 UOQ65633:UOQ65663 UYM65633:UYM65663 VII65633:VII65663 VSE65633:VSE65663 WCA65633:WCA65663 WLW65633:WLW65663 WVS65633:WVS65663 K131169:K131199 JG131169:JG131199 TC131169:TC131199 ACY131169:ACY131199 AMU131169:AMU131199 AWQ131169:AWQ131199 BGM131169:BGM131199 BQI131169:BQI131199 CAE131169:CAE131199 CKA131169:CKA131199 CTW131169:CTW131199 DDS131169:DDS131199 DNO131169:DNO131199 DXK131169:DXK131199 EHG131169:EHG131199 ERC131169:ERC131199 FAY131169:FAY131199 FKU131169:FKU131199 FUQ131169:FUQ131199 GEM131169:GEM131199 GOI131169:GOI131199 GYE131169:GYE131199 HIA131169:HIA131199 HRW131169:HRW131199 IBS131169:IBS131199 ILO131169:ILO131199 IVK131169:IVK131199 JFG131169:JFG131199 JPC131169:JPC131199 JYY131169:JYY131199 KIU131169:KIU131199 KSQ131169:KSQ131199 LCM131169:LCM131199 LMI131169:LMI131199 LWE131169:LWE131199 MGA131169:MGA131199 MPW131169:MPW131199 MZS131169:MZS131199 NJO131169:NJO131199 NTK131169:NTK131199 ODG131169:ODG131199 ONC131169:ONC131199 OWY131169:OWY131199 PGU131169:PGU131199 PQQ131169:PQQ131199 QAM131169:QAM131199 QKI131169:QKI131199 QUE131169:QUE131199 REA131169:REA131199 RNW131169:RNW131199 RXS131169:RXS131199 SHO131169:SHO131199 SRK131169:SRK131199 TBG131169:TBG131199 TLC131169:TLC131199 TUY131169:TUY131199 UEU131169:UEU131199 UOQ131169:UOQ131199 UYM131169:UYM131199 VII131169:VII131199 VSE131169:VSE131199 WCA131169:WCA131199 WLW131169:WLW131199 WVS131169:WVS131199 K196705:K196735 JG196705:JG196735 TC196705:TC196735 ACY196705:ACY196735 AMU196705:AMU196735 AWQ196705:AWQ196735 BGM196705:BGM196735 BQI196705:BQI196735 CAE196705:CAE196735 CKA196705:CKA196735 CTW196705:CTW196735 DDS196705:DDS196735 DNO196705:DNO196735 DXK196705:DXK196735 EHG196705:EHG196735 ERC196705:ERC196735 FAY196705:FAY196735 FKU196705:FKU196735 FUQ196705:FUQ196735 GEM196705:GEM196735 GOI196705:GOI196735 GYE196705:GYE196735 HIA196705:HIA196735 HRW196705:HRW196735 IBS196705:IBS196735 ILO196705:ILO196735 IVK196705:IVK196735 JFG196705:JFG196735 JPC196705:JPC196735 JYY196705:JYY196735 KIU196705:KIU196735 KSQ196705:KSQ196735 LCM196705:LCM196735 LMI196705:LMI196735 LWE196705:LWE196735 MGA196705:MGA196735 MPW196705:MPW196735 MZS196705:MZS196735 NJO196705:NJO196735 NTK196705:NTK196735 ODG196705:ODG196735 ONC196705:ONC196735 OWY196705:OWY196735 PGU196705:PGU196735 PQQ196705:PQQ196735 QAM196705:QAM196735 QKI196705:QKI196735 QUE196705:QUE196735 REA196705:REA196735 RNW196705:RNW196735 RXS196705:RXS196735 SHO196705:SHO196735 SRK196705:SRK196735 TBG196705:TBG196735 TLC196705:TLC196735 TUY196705:TUY196735 UEU196705:UEU196735 UOQ196705:UOQ196735 UYM196705:UYM196735 VII196705:VII196735 VSE196705:VSE196735 WCA196705:WCA196735 WLW196705:WLW196735 WVS196705:WVS196735 K262241:K262271 JG262241:JG262271 TC262241:TC262271 ACY262241:ACY262271 AMU262241:AMU262271 AWQ262241:AWQ262271 BGM262241:BGM262271 BQI262241:BQI262271 CAE262241:CAE262271 CKA262241:CKA262271 CTW262241:CTW262271 DDS262241:DDS262271 DNO262241:DNO262271 DXK262241:DXK262271 EHG262241:EHG262271 ERC262241:ERC262271 FAY262241:FAY262271 FKU262241:FKU262271 FUQ262241:FUQ262271 GEM262241:GEM262271 GOI262241:GOI262271 GYE262241:GYE262271 HIA262241:HIA262271 HRW262241:HRW262271 IBS262241:IBS262271 ILO262241:ILO262271 IVK262241:IVK262271 JFG262241:JFG262271 JPC262241:JPC262271 JYY262241:JYY262271 KIU262241:KIU262271 KSQ262241:KSQ262271 LCM262241:LCM262271 LMI262241:LMI262271 LWE262241:LWE262271 MGA262241:MGA262271 MPW262241:MPW262271 MZS262241:MZS262271 NJO262241:NJO262271 NTK262241:NTK262271 ODG262241:ODG262271 ONC262241:ONC262271 OWY262241:OWY262271 PGU262241:PGU262271 PQQ262241:PQQ262271 QAM262241:QAM262271 QKI262241:QKI262271 QUE262241:QUE262271 REA262241:REA262271 RNW262241:RNW262271 RXS262241:RXS262271 SHO262241:SHO262271 SRK262241:SRK262271 TBG262241:TBG262271 TLC262241:TLC262271 TUY262241:TUY262271 UEU262241:UEU262271 UOQ262241:UOQ262271 UYM262241:UYM262271 VII262241:VII262271 VSE262241:VSE262271 WCA262241:WCA262271 WLW262241:WLW262271 WVS262241:WVS262271 K327777:K327807 JG327777:JG327807 TC327777:TC327807 ACY327777:ACY327807 AMU327777:AMU327807 AWQ327777:AWQ327807 BGM327777:BGM327807 BQI327777:BQI327807 CAE327777:CAE327807 CKA327777:CKA327807 CTW327777:CTW327807 DDS327777:DDS327807 DNO327777:DNO327807 DXK327777:DXK327807 EHG327777:EHG327807 ERC327777:ERC327807 FAY327777:FAY327807 FKU327777:FKU327807 FUQ327777:FUQ327807 GEM327777:GEM327807 GOI327777:GOI327807 GYE327777:GYE327807 HIA327777:HIA327807 HRW327777:HRW327807 IBS327777:IBS327807 ILO327777:ILO327807 IVK327777:IVK327807 JFG327777:JFG327807 JPC327777:JPC327807 JYY327777:JYY327807 KIU327777:KIU327807 KSQ327777:KSQ327807 LCM327777:LCM327807 LMI327777:LMI327807 LWE327777:LWE327807 MGA327777:MGA327807 MPW327777:MPW327807 MZS327777:MZS327807 NJO327777:NJO327807 NTK327777:NTK327807 ODG327777:ODG327807 ONC327777:ONC327807 OWY327777:OWY327807 PGU327777:PGU327807 PQQ327777:PQQ327807 QAM327777:QAM327807 QKI327777:QKI327807 QUE327777:QUE327807 REA327777:REA327807 RNW327777:RNW327807 RXS327777:RXS327807 SHO327777:SHO327807 SRK327777:SRK327807 TBG327777:TBG327807 TLC327777:TLC327807 TUY327777:TUY327807 UEU327777:UEU327807 UOQ327777:UOQ327807 UYM327777:UYM327807 VII327777:VII327807 VSE327777:VSE327807 WCA327777:WCA327807 WLW327777:WLW327807 WVS327777:WVS327807 K393313:K393343 JG393313:JG393343 TC393313:TC393343 ACY393313:ACY393343 AMU393313:AMU393343 AWQ393313:AWQ393343 BGM393313:BGM393343 BQI393313:BQI393343 CAE393313:CAE393343 CKA393313:CKA393343 CTW393313:CTW393343 DDS393313:DDS393343 DNO393313:DNO393343 DXK393313:DXK393343 EHG393313:EHG393343 ERC393313:ERC393343 FAY393313:FAY393343 FKU393313:FKU393343 FUQ393313:FUQ393343 GEM393313:GEM393343 GOI393313:GOI393343 GYE393313:GYE393343 HIA393313:HIA393343 HRW393313:HRW393343 IBS393313:IBS393343 ILO393313:ILO393343 IVK393313:IVK393343 JFG393313:JFG393343 JPC393313:JPC393343 JYY393313:JYY393343 KIU393313:KIU393343 KSQ393313:KSQ393343 LCM393313:LCM393343 LMI393313:LMI393343 LWE393313:LWE393343 MGA393313:MGA393343 MPW393313:MPW393343 MZS393313:MZS393343 NJO393313:NJO393343 NTK393313:NTK393343 ODG393313:ODG393343 ONC393313:ONC393343 OWY393313:OWY393343 PGU393313:PGU393343 PQQ393313:PQQ393343 QAM393313:QAM393343 QKI393313:QKI393343 QUE393313:QUE393343 REA393313:REA393343 RNW393313:RNW393343 RXS393313:RXS393343 SHO393313:SHO393343 SRK393313:SRK393343 TBG393313:TBG393343 TLC393313:TLC393343 TUY393313:TUY393343 UEU393313:UEU393343 UOQ393313:UOQ393343 UYM393313:UYM393343 VII393313:VII393343 VSE393313:VSE393343 WCA393313:WCA393343 WLW393313:WLW393343 WVS393313:WVS393343 K458849:K458879 JG458849:JG458879 TC458849:TC458879 ACY458849:ACY458879 AMU458849:AMU458879 AWQ458849:AWQ458879 BGM458849:BGM458879 BQI458849:BQI458879 CAE458849:CAE458879 CKA458849:CKA458879 CTW458849:CTW458879 DDS458849:DDS458879 DNO458849:DNO458879 DXK458849:DXK458879 EHG458849:EHG458879 ERC458849:ERC458879 FAY458849:FAY458879 FKU458849:FKU458879 FUQ458849:FUQ458879 GEM458849:GEM458879 GOI458849:GOI458879 GYE458849:GYE458879 HIA458849:HIA458879 HRW458849:HRW458879 IBS458849:IBS458879 ILO458849:ILO458879 IVK458849:IVK458879 JFG458849:JFG458879 JPC458849:JPC458879 JYY458849:JYY458879 KIU458849:KIU458879 KSQ458849:KSQ458879 LCM458849:LCM458879 LMI458849:LMI458879 LWE458849:LWE458879 MGA458849:MGA458879 MPW458849:MPW458879 MZS458849:MZS458879 NJO458849:NJO458879 NTK458849:NTK458879 ODG458849:ODG458879 ONC458849:ONC458879 OWY458849:OWY458879 PGU458849:PGU458879 PQQ458849:PQQ458879 QAM458849:QAM458879 QKI458849:QKI458879 QUE458849:QUE458879 REA458849:REA458879 RNW458849:RNW458879 RXS458849:RXS458879 SHO458849:SHO458879 SRK458849:SRK458879 TBG458849:TBG458879 TLC458849:TLC458879 TUY458849:TUY458879 UEU458849:UEU458879 UOQ458849:UOQ458879 UYM458849:UYM458879 VII458849:VII458879 VSE458849:VSE458879 WCA458849:WCA458879 WLW458849:WLW458879 WVS458849:WVS458879 K524385:K524415 JG524385:JG524415 TC524385:TC524415 ACY524385:ACY524415 AMU524385:AMU524415 AWQ524385:AWQ524415 BGM524385:BGM524415 BQI524385:BQI524415 CAE524385:CAE524415 CKA524385:CKA524415 CTW524385:CTW524415 DDS524385:DDS524415 DNO524385:DNO524415 DXK524385:DXK524415 EHG524385:EHG524415 ERC524385:ERC524415 FAY524385:FAY524415 FKU524385:FKU524415 FUQ524385:FUQ524415 GEM524385:GEM524415 GOI524385:GOI524415 GYE524385:GYE524415 HIA524385:HIA524415 HRW524385:HRW524415 IBS524385:IBS524415 ILO524385:ILO524415 IVK524385:IVK524415 JFG524385:JFG524415 JPC524385:JPC524415 JYY524385:JYY524415 KIU524385:KIU524415 KSQ524385:KSQ524415 LCM524385:LCM524415 LMI524385:LMI524415 LWE524385:LWE524415 MGA524385:MGA524415 MPW524385:MPW524415 MZS524385:MZS524415 NJO524385:NJO524415 NTK524385:NTK524415 ODG524385:ODG524415 ONC524385:ONC524415 OWY524385:OWY524415 PGU524385:PGU524415 PQQ524385:PQQ524415 QAM524385:QAM524415 QKI524385:QKI524415 QUE524385:QUE524415 REA524385:REA524415 RNW524385:RNW524415 RXS524385:RXS524415 SHO524385:SHO524415 SRK524385:SRK524415 TBG524385:TBG524415 TLC524385:TLC524415 TUY524385:TUY524415 UEU524385:UEU524415 UOQ524385:UOQ524415 UYM524385:UYM524415 VII524385:VII524415 VSE524385:VSE524415 WCA524385:WCA524415 WLW524385:WLW524415 WVS524385:WVS524415 K589921:K589951 JG589921:JG589951 TC589921:TC589951 ACY589921:ACY589951 AMU589921:AMU589951 AWQ589921:AWQ589951 BGM589921:BGM589951 BQI589921:BQI589951 CAE589921:CAE589951 CKA589921:CKA589951 CTW589921:CTW589951 DDS589921:DDS589951 DNO589921:DNO589951 DXK589921:DXK589951 EHG589921:EHG589951 ERC589921:ERC589951 FAY589921:FAY589951 FKU589921:FKU589951 FUQ589921:FUQ589951 GEM589921:GEM589951 GOI589921:GOI589951 GYE589921:GYE589951 HIA589921:HIA589951 HRW589921:HRW589951 IBS589921:IBS589951 ILO589921:ILO589951 IVK589921:IVK589951 JFG589921:JFG589951 JPC589921:JPC589951 JYY589921:JYY589951 KIU589921:KIU589951 KSQ589921:KSQ589951 LCM589921:LCM589951 LMI589921:LMI589951 LWE589921:LWE589951 MGA589921:MGA589951 MPW589921:MPW589951 MZS589921:MZS589951 NJO589921:NJO589951 NTK589921:NTK589951 ODG589921:ODG589951 ONC589921:ONC589951 OWY589921:OWY589951 PGU589921:PGU589951 PQQ589921:PQQ589951 QAM589921:QAM589951 QKI589921:QKI589951 QUE589921:QUE589951 REA589921:REA589951 RNW589921:RNW589951 RXS589921:RXS589951 SHO589921:SHO589951 SRK589921:SRK589951 TBG589921:TBG589951 TLC589921:TLC589951 TUY589921:TUY589951 UEU589921:UEU589951 UOQ589921:UOQ589951 UYM589921:UYM589951 VII589921:VII589951 VSE589921:VSE589951 WCA589921:WCA589951 WLW589921:WLW589951 WVS589921:WVS589951 K655457:K655487 JG655457:JG655487 TC655457:TC655487 ACY655457:ACY655487 AMU655457:AMU655487 AWQ655457:AWQ655487 BGM655457:BGM655487 BQI655457:BQI655487 CAE655457:CAE655487 CKA655457:CKA655487 CTW655457:CTW655487 DDS655457:DDS655487 DNO655457:DNO655487 DXK655457:DXK655487 EHG655457:EHG655487 ERC655457:ERC655487 FAY655457:FAY655487 FKU655457:FKU655487 FUQ655457:FUQ655487 GEM655457:GEM655487 GOI655457:GOI655487 GYE655457:GYE655487 HIA655457:HIA655487 HRW655457:HRW655487 IBS655457:IBS655487 ILO655457:ILO655487 IVK655457:IVK655487 JFG655457:JFG655487 JPC655457:JPC655487 JYY655457:JYY655487 KIU655457:KIU655487 KSQ655457:KSQ655487 LCM655457:LCM655487 LMI655457:LMI655487 LWE655457:LWE655487 MGA655457:MGA655487 MPW655457:MPW655487 MZS655457:MZS655487 NJO655457:NJO655487 NTK655457:NTK655487 ODG655457:ODG655487 ONC655457:ONC655487 OWY655457:OWY655487 PGU655457:PGU655487 PQQ655457:PQQ655487 QAM655457:QAM655487 QKI655457:QKI655487 QUE655457:QUE655487 REA655457:REA655487 RNW655457:RNW655487 RXS655457:RXS655487 SHO655457:SHO655487 SRK655457:SRK655487 TBG655457:TBG655487 TLC655457:TLC655487 TUY655457:TUY655487 UEU655457:UEU655487 UOQ655457:UOQ655487 UYM655457:UYM655487 VII655457:VII655487 VSE655457:VSE655487 WCA655457:WCA655487 WLW655457:WLW655487 WVS655457:WVS655487 K720993:K721023 JG720993:JG721023 TC720993:TC721023 ACY720993:ACY721023 AMU720993:AMU721023 AWQ720993:AWQ721023 BGM720993:BGM721023 BQI720993:BQI721023 CAE720993:CAE721023 CKA720993:CKA721023 CTW720993:CTW721023 DDS720993:DDS721023 DNO720993:DNO721023 DXK720993:DXK721023 EHG720993:EHG721023 ERC720993:ERC721023 FAY720993:FAY721023 FKU720993:FKU721023 FUQ720993:FUQ721023 GEM720993:GEM721023 GOI720993:GOI721023 GYE720993:GYE721023 HIA720993:HIA721023 HRW720993:HRW721023 IBS720993:IBS721023 ILO720993:ILO721023 IVK720993:IVK721023 JFG720993:JFG721023 JPC720993:JPC721023 JYY720993:JYY721023 KIU720993:KIU721023 KSQ720993:KSQ721023 LCM720993:LCM721023 LMI720993:LMI721023 LWE720993:LWE721023 MGA720993:MGA721023 MPW720993:MPW721023 MZS720993:MZS721023 NJO720993:NJO721023 NTK720993:NTK721023 ODG720993:ODG721023 ONC720993:ONC721023 OWY720993:OWY721023 PGU720993:PGU721023 PQQ720993:PQQ721023 QAM720993:QAM721023 QKI720993:QKI721023 QUE720993:QUE721023 REA720993:REA721023 RNW720993:RNW721023 RXS720993:RXS721023 SHO720993:SHO721023 SRK720993:SRK721023 TBG720993:TBG721023 TLC720993:TLC721023 TUY720993:TUY721023 UEU720993:UEU721023 UOQ720993:UOQ721023 UYM720993:UYM721023 VII720993:VII721023 VSE720993:VSE721023 WCA720993:WCA721023 WLW720993:WLW721023 WVS720993:WVS721023 K786529:K786559 JG786529:JG786559 TC786529:TC786559 ACY786529:ACY786559 AMU786529:AMU786559 AWQ786529:AWQ786559 BGM786529:BGM786559 BQI786529:BQI786559 CAE786529:CAE786559 CKA786529:CKA786559 CTW786529:CTW786559 DDS786529:DDS786559 DNO786529:DNO786559 DXK786529:DXK786559 EHG786529:EHG786559 ERC786529:ERC786559 FAY786529:FAY786559 FKU786529:FKU786559 FUQ786529:FUQ786559 GEM786529:GEM786559 GOI786529:GOI786559 GYE786529:GYE786559 HIA786529:HIA786559 HRW786529:HRW786559 IBS786529:IBS786559 ILO786529:ILO786559 IVK786529:IVK786559 JFG786529:JFG786559 JPC786529:JPC786559 JYY786529:JYY786559 KIU786529:KIU786559 KSQ786529:KSQ786559 LCM786529:LCM786559 LMI786529:LMI786559 LWE786529:LWE786559 MGA786529:MGA786559 MPW786529:MPW786559 MZS786529:MZS786559 NJO786529:NJO786559 NTK786529:NTK786559 ODG786529:ODG786559 ONC786529:ONC786559 OWY786529:OWY786559 PGU786529:PGU786559 PQQ786529:PQQ786559 QAM786529:QAM786559 QKI786529:QKI786559 QUE786529:QUE786559 REA786529:REA786559 RNW786529:RNW786559 RXS786529:RXS786559 SHO786529:SHO786559 SRK786529:SRK786559 TBG786529:TBG786559 TLC786529:TLC786559 TUY786529:TUY786559 UEU786529:UEU786559 UOQ786529:UOQ786559 UYM786529:UYM786559 VII786529:VII786559 VSE786529:VSE786559 WCA786529:WCA786559 WLW786529:WLW786559 WVS786529:WVS786559 K852065:K852095 JG852065:JG852095 TC852065:TC852095 ACY852065:ACY852095 AMU852065:AMU852095 AWQ852065:AWQ852095 BGM852065:BGM852095 BQI852065:BQI852095 CAE852065:CAE852095 CKA852065:CKA852095 CTW852065:CTW852095 DDS852065:DDS852095 DNO852065:DNO852095 DXK852065:DXK852095 EHG852065:EHG852095 ERC852065:ERC852095 FAY852065:FAY852095 FKU852065:FKU852095 FUQ852065:FUQ852095 GEM852065:GEM852095 GOI852065:GOI852095 GYE852065:GYE852095 HIA852065:HIA852095 HRW852065:HRW852095 IBS852065:IBS852095 ILO852065:ILO852095 IVK852065:IVK852095 JFG852065:JFG852095 JPC852065:JPC852095 JYY852065:JYY852095 KIU852065:KIU852095 KSQ852065:KSQ852095 LCM852065:LCM852095 LMI852065:LMI852095 LWE852065:LWE852095 MGA852065:MGA852095 MPW852065:MPW852095 MZS852065:MZS852095 NJO852065:NJO852095 NTK852065:NTK852095 ODG852065:ODG852095 ONC852065:ONC852095 OWY852065:OWY852095 PGU852065:PGU852095 PQQ852065:PQQ852095 QAM852065:QAM852095 QKI852065:QKI852095 QUE852065:QUE852095 REA852065:REA852095 RNW852065:RNW852095 RXS852065:RXS852095 SHO852065:SHO852095 SRK852065:SRK852095 TBG852065:TBG852095 TLC852065:TLC852095 TUY852065:TUY852095 UEU852065:UEU852095 UOQ852065:UOQ852095 UYM852065:UYM852095 VII852065:VII852095 VSE852065:VSE852095 WCA852065:WCA852095 WLW852065:WLW852095 WVS852065:WVS852095 K917601:K917631 JG917601:JG917631 TC917601:TC917631 ACY917601:ACY917631 AMU917601:AMU917631 AWQ917601:AWQ917631 BGM917601:BGM917631 BQI917601:BQI917631 CAE917601:CAE917631 CKA917601:CKA917631 CTW917601:CTW917631 DDS917601:DDS917631 DNO917601:DNO917631 DXK917601:DXK917631 EHG917601:EHG917631 ERC917601:ERC917631 FAY917601:FAY917631 FKU917601:FKU917631 FUQ917601:FUQ917631 GEM917601:GEM917631 GOI917601:GOI917631 GYE917601:GYE917631 HIA917601:HIA917631 HRW917601:HRW917631 IBS917601:IBS917631 ILO917601:ILO917631 IVK917601:IVK917631 JFG917601:JFG917631 JPC917601:JPC917631 JYY917601:JYY917631 KIU917601:KIU917631 KSQ917601:KSQ917631 LCM917601:LCM917631 LMI917601:LMI917631 LWE917601:LWE917631 MGA917601:MGA917631 MPW917601:MPW917631 MZS917601:MZS917631 NJO917601:NJO917631 NTK917601:NTK917631 ODG917601:ODG917631 ONC917601:ONC917631 OWY917601:OWY917631 PGU917601:PGU917631 PQQ917601:PQQ917631 QAM917601:QAM917631 QKI917601:QKI917631 QUE917601:QUE917631 REA917601:REA917631 RNW917601:RNW917631 RXS917601:RXS917631 SHO917601:SHO917631 SRK917601:SRK917631 TBG917601:TBG917631 TLC917601:TLC917631 TUY917601:TUY917631 UEU917601:UEU917631 UOQ917601:UOQ917631 UYM917601:UYM917631 VII917601:VII917631 VSE917601:VSE917631 WCA917601:WCA917631 WLW917601:WLW917631 WVS917601:WVS917631 K983137:K983167 JG983137:JG983167 TC983137:TC983167 ACY983137:ACY983167 AMU983137:AMU983167 AWQ983137:AWQ983167 BGM983137:BGM983167 BQI983137:BQI983167 CAE983137:CAE983167 CKA983137:CKA983167 CTW983137:CTW983167 DDS983137:DDS983167 DNO983137:DNO983167 DXK983137:DXK983167 EHG983137:EHG983167 ERC983137:ERC983167 FAY983137:FAY983167 FKU983137:FKU983167 FUQ983137:FUQ983167 GEM983137:GEM983167 GOI983137:GOI983167 GYE983137:GYE983167 HIA983137:HIA983167 HRW983137:HRW983167 IBS983137:IBS983167 ILO983137:ILO983167 IVK983137:IVK983167 JFG983137:JFG983167 JPC983137:JPC983167 JYY983137:JYY983167 KIU983137:KIU983167 KSQ983137:KSQ983167 LCM983137:LCM983167 LMI983137:LMI983167 LWE983137:LWE983167 MGA983137:MGA983167 MPW983137:MPW983167 MZS983137:MZS983167 NJO983137:NJO983167 NTK983137:NTK983167 ODG983137:ODG983167 ONC983137:ONC983167 OWY983137:OWY983167 PGU983137:PGU983167 PQQ983137:PQQ983167 QAM983137:QAM983167 QKI983137:QKI983167 QUE983137:QUE983167 REA983137:REA983167 RNW983137:RNW983167 RXS983137:RXS983167 SHO983137:SHO983167 SRK983137:SRK983167 TBG983137:TBG983167 TLC983137:TLC983167 TUY983137:TUY983167 UEU983137:UEU983167 UOQ983137:UOQ983167 UYM983137:UYM983167 VII983137:VII983167 VSE983137:VSE983167 WCA983137:WCA983167 WLW983137:WLW983167 WVS983137:WVS983167 K92:K95 JG92:JG95 TC92:TC95 ACY92:ACY95 AMU92:AMU95 AWQ92:AWQ95 BGM92:BGM95 BQI92:BQI95 CAE92:CAE95 CKA92:CKA95 CTW92:CTW95 DDS92:DDS95 DNO92:DNO95 DXK92:DXK95 EHG92:EHG95 ERC92:ERC95 FAY92:FAY95 FKU92:FKU95 FUQ92:FUQ95 GEM92:GEM95 GOI92:GOI95 GYE92:GYE95 HIA92:HIA95 HRW92:HRW95 IBS92:IBS95 ILO92:ILO95 IVK92:IVK95 JFG92:JFG95 JPC92:JPC95 JYY92:JYY95 KIU92:KIU95 KSQ92:KSQ95 LCM92:LCM95 LMI92:LMI95 LWE92:LWE95 MGA92:MGA95 MPW92:MPW95 MZS92:MZS95 NJO92:NJO95 NTK92:NTK95 ODG92:ODG95 ONC92:ONC95 OWY92:OWY95 PGU92:PGU95 PQQ92:PQQ95 QAM92:QAM95 QKI92:QKI95 QUE92:QUE95 REA92:REA95 RNW92:RNW95 RXS92:RXS95 SHO92:SHO95 SRK92:SRK95 TBG92:TBG95 TLC92:TLC95 TUY92:TUY95 UEU92:UEU95 UOQ92:UOQ95 UYM92:UYM95 VII92:VII95 VSE92:VSE95 WCA92:WCA95 WLW92:WLW95 WVS92:WVS95 K65628:K65631 JG65628:JG65631 TC65628:TC65631 ACY65628:ACY65631 AMU65628:AMU65631 AWQ65628:AWQ65631 BGM65628:BGM65631 BQI65628:BQI65631 CAE65628:CAE65631 CKA65628:CKA65631 CTW65628:CTW65631 DDS65628:DDS65631 DNO65628:DNO65631 DXK65628:DXK65631 EHG65628:EHG65631 ERC65628:ERC65631 FAY65628:FAY65631 FKU65628:FKU65631 FUQ65628:FUQ65631 GEM65628:GEM65631 GOI65628:GOI65631 GYE65628:GYE65631 HIA65628:HIA65631 HRW65628:HRW65631 IBS65628:IBS65631 ILO65628:ILO65631 IVK65628:IVK65631 JFG65628:JFG65631 JPC65628:JPC65631 JYY65628:JYY65631 KIU65628:KIU65631 KSQ65628:KSQ65631 LCM65628:LCM65631 LMI65628:LMI65631 LWE65628:LWE65631 MGA65628:MGA65631 MPW65628:MPW65631 MZS65628:MZS65631 NJO65628:NJO65631 NTK65628:NTK65631 ODG65628:ODG65631 ONC65628:ONC65631 OWY65628:OWY65631 PGU65628:PGU65631 PQQ65628:PQQ65631 QAM65628:QAM65631 QKI65628:QKI65631 QUE65628:QUE65631 REA65628:REA65631 RNW65628:RNW65631 RXS65628:RXS65631 SHO65628:SHO65631 SRK65628:SRK65631 TBG65628:TBG65631 TLC65628:TLC65631 TUY65628:TUY65631 UEU65628:UEU65631 UOQ65628:UOQ65631 UYM65628:UYM65631 VII65628:VII65631 VSE65628:VSE65631 WCA65628:WCA65631 WLW65628:WLW65631 WVS65628:WVS65631 K131164:K131167 JG131164:JG131167 TC131164:TC131167 ACY131164:ACY131167 AMU131164:AMU131167 AWQ131164:AWQ131167 BGM131164:BGM131167 BQI131164:BQI131167 CAE131164:CAE131167 CKA131164:CKA131167 CTW131164:CTW131167 DDS131164:DDS131167 DNO131164:DNO131167 DXK131164:DXK131167 EHG131164:EHG131167 ERC131164:ERC131167 FAY131164:FAY131167 FKU131164:FKU131167 FUQ131164:FUQ131167 GEM131164:GEM131167 GOI131164:GOI131167 GYE131164:GYE131167 HIA131164:HIA131167 HRW131164:HRW131167 IBS131164:IBS131167 ILO131164:ILO131167 IVK131164:IVK131167 JFG131164:JFG131167 JPC131164:JPC131167 JYY131164:JYY131167 KIU131164:KIU131167 KSQ131164:KSQ131167 LCM131164:LCM131167 LMI131164:LMI131167 LWE131164:LWE131167 MGA131164:MGA131167 MPW131164:MPW131167 MZS131164:MZS131167 NJO131164:NJO131167 NTK131164:NTK131167 ODG131164:ODG131167 ONC131164:ONC131167 OWY131164:OWY131167 PGU131164:PGU131167 PQQ131164:PQQ131167 QAM131164:QAM131167 QKI131164:QKI131167 QUE131164:QUE131167 REA131164:REA131167 RNW131164:RNW131167 RXS131164:RXS131167 SHO131164:SHO131167 SRK131164:SRK131167 TBG131164:TBG131167 TLC131164:TLC131167 TUY131164:TUY131167 UEU131164:UEU131167 UOQ131164:UOQ131167 UYM131164:UYM131167 VII131164:VII131167 VSE131164:VSE131167 WCA131164:WCA131167 WLW131164:WLW131167 WVS131164:WVS131167 K196700:K196703 JG196700:JG196703 TC196700:TC196703 ACY196700:ACY196703 AMU196700:AMU196703 AWQ196700:AWQ196703 BGM196700:BGM196703 BQI196700:BQI196703 CAE196700:CAE196703 CKA196700:CKA196703 CTW196700:CTW196703 DDS196700:DDS196703 DNO196700:DNO196703 DXK196700:DXK196703 EHG196700:EHG196703 ERC196700:ERC196703 FAY196700:FAY196703 FKU196700:FKU196703 FUQ196700:FUQ196703 GEM196700:GEM196703 GOI196700:GOI196703 GYE196700:GYE196703 HIA196700:HIA196703 HRW196700:HRW196703 IBS196700:IBS196703 ILO196700:ILO196703 IVK196700:IVK196703 JFG196700:JFG196703 JPC196700:JPC196703 JYY196700:JYY196703 KIU196700:KIU196703 KSQ196700:KSQ196703 LCM196700:LCM196703 LMI196700:LMI196703 LWE196700:LWE196703 MGA196700:MGA196703 MPW196700:MPW196703 MZS196700:MZS196703 NJO196700:NJO196703 NTK196700:NTK196703 ODG196700:ODG196703 ONC196700:ONC196703 OWY196700:OWY196703 PGU196700:PGU196703 PQQ196700:PQQ196703 QAM196700:QAM196703 QKI196700:QKI196703 QUE196700:QUE196703 REA196700:REA196703 RNW196700:RNW196703 RXS196700:RXS196703 SHO196700:SHO196703 SRK196700:SRK196703 TBG196700:TBG196703 TLC196700:TLC196703 TUY196700:TUY196703 UEU196700:UEU196703 UOQ196700:UOQ196703 UYM196700:UYM196703 VII196700:VII196703 VSE196700:VSE196703 WCA196700:WCA196703 WLW196700:WLW196703 WVS196700:WVS196703 K262236:K262239 JG262236:JG262239 TC262236:TC262239 ACY262236:ACY262239 AMU262236:AMU262239 AWQ262236:AWQ262239 BGM262236:BGM262239 BQI262236:BQI262239 CAE262236:CAE262239 CKA262236:CKA262239 CTW262236:CTW262239 DDS262236:DDS262239 DNO262236:DNO262239 DXK262236:DXK262239 EHG262236:EHG262239 ERC262236:ERC262239 FAY262236:FAY262239 FKU262236:FKU262239 FUQ262236:FUQ262239 GEM262236:GEM262239 GOI262236:GOI262239 GYE262236:GYE262239 HIA262236:HIA262239 HRW262236:HRW262239 IBS262236:IBS262239 ILO262236:ILO262239 IVK262236:IVK262239 JFG262236:JFG262239 JPC262236:JPC262239 JYY262236:JYY262239 KIU262236:KIU262239 KSQ262236:KSQ262239 LCM262236:LCM262239 LMI262236:LMI262239 LWE262236:LWE262239 MGA262236:MGA262239 MPW262236:MPW262239 MZS262236:MZS262239 NJO262236:NJO262239 NTK262236:NTK262239 ODG262236:ODG262239 ONC262236:ONC262239 OWY262236:OWY262239 PGU262236:PGU262239 PQQ262236:PQQ262239 QAM262236:QAM262239 QKI262236:QKI262239 QUE262236:QUE262239 REA262236:REA262239 RNW262236:RNW262239 RXS262236:RXS262239 SHO262236:SHO262239 SRK262236:SRK262239 TBG262236:TBG262239 TLC262236:TLC262239 TUY262236:TUY262239 UEU262236:UEU262239 UOQ262236:UOQ262239 UYM262236:UYM262239 VII262236:VII262239 VSE262236:VSE262239 WCA262236:WCA262239 WLW262236:WLW262239 WVS262236:WVS262239 K327772:K327775 JG327772:JG327775 TC327772:TC327775 ACY327772:ACY327775 AMU327772:AMU327775 AWQ327772:AWQ327775 BGM327772:BGM327775 BQI327772:BQI327775 CAE327772:CAE327775 CKA327772:CKA327775 CTW327772:CTW327775 DDS327772:DDS327775 DNO327772:DNO327775 DXK327772:DXK327775 EHG327772:EHG327775 ERC327772:ERC327775 FAY327772:FAY327775 FKU327772:FKU327775 FUQ327772:FUQ327775 GEM327772:GEM327775 GOI327772:GOI327775 GYE327772:GYE327775 HIA327772:HIA327775 HRW327772:HRW327775 IBS327772:IBS327775 ILO327772:ILO327775 IVK327772:IVK327775 JFG327772:JFG327775 JPC327772:JPC327775 JYY327772:JYY327775 KIU327772:KIU327775 KSQ327772:KSQ327775 LCM327772:LCM327775 LMI327772:LMI327775 LWE327772:LWE327775 MGA327772:MGA327775 MPW327772:MPW327775 MZS327772:MZS327775 NJO327772:NJO327775 NTK327772:NTK327775 ODG327772:ODG327775 ONC327772:ONC327775 OWY327772:OWY327775 PGU327772:PGU327775 PQQ327772:PQQ327775 QAM327772:QAM327775 QKI327772:QKI327775 QUE327772:QUE327775 REA327772:REA327775 RNW327772:RNW327775 RXS327772:RXS327775 SHO327772:SHO327775 SRK327772:SRK327775 TBG327772:TBG327775 TLC327772:TLC327775 TUY327772:TUY327775 UEU327772:UEU327775 UOQ327772:UOQ327775 UYM327772:UYM327775 VII327772:VII327775 VSE327772:VSE327775 WCA327772:WCA327775 WLW327772:WLW327775 WVS327772:WVS327775 K393308:K393311 JG393308:JG393311 TC393308:TC393311 ACY393308:ACY393311 AMU393308:AMU393311 AWQ393308:AWQ393311 BGM393308:BGM393311 BQI393308:BQI393311 CAE393308:CAE393311 CKA393308:CKA393311 CTW393308:CTW393311 DDS393308:DDS393311 DNO393308:DNO393311 DXK393308:DXK393311 EHG393308:EHG393311 ERC393308:ERC393311 FAY393308:FAY393311 FKU393308:FKU393311 FUQ393308:FUQ393311 GEM393308:GEM393311 GOI393308:GOI393311 GYE393308:GYE393311 HIA393308:HIA393311 HRW393308:HRW393311 IBS393308:IBS393311 ILO393308:ILO393311 IVK393308:IVK393311 JFG393308:JFG393311 JPC393308:JPC393311 JYY393308:JYY393311 KIU393308:KIU393311 KSQ393308:KSQ393311 LCM393308:LCM393311 LMI393308:LMI393311 LWE393308:LWE393311 MGA393308:MGA393311 MPW393308:MPW393311 MZS393308:MZS393311 NJO393308:NJO393311 NTK393308:NTK393311 ODG393308:ODG393311 ONC393308:ONC393311 OWY393308:OWY393311 PGU393308:PGU393311 PQQ393308:PQQ393311 QAM393308:QAM393311 QKI393308:QKI393311 QUE393308:QUE393311 REA393308:REA393311 RNW393308:RNW393311 RXS393308:RXS393311 SHO393308:SHO393311 SRK393308:SRK393311 TBG393308:TBG393311 TLC393308:TLC393311 TUY393308:TUY393311 UEU393308:UEU393311 UOQ393308:UOQ393311 UYM393308:UYM393311 VII393308:VII393311 VSE393308:VSE393311 WCA393308:WCA393311 WLW393308:WLW393311 WVS393308:WVS393311 K458844:K458847 JG458844:JG458847 TC458844:TC458847 ACY458844:ACY458847 AMU458844:AMU458847 AWQ458844:AWQ458847 BGM458844:BGM458847 BQI458844:BQI458847 CAE458844:CAE458847 CKA458844:CKA458847 CTW458844:CTW458847 DDS458844:DDS458847 DNO458844:DNO458847 DXK458844:DXK458847 EHG458844:EHG458847 ERC458844:ERC458847 FAY458844:FAY458847 FKU458844:FKU458847 FUQ458844:FUQ458847 GEM458844:GEM458847 GOI458844:GOI458847 GYE458844:GYE458847 HIA458844:HIA458847 HRW458844:HRW458847 IBS458844:IBS458847 ILO458844:ILO458847 IVK458844:IVK458847 JFG458844:JFG458847 JPC458844:JPC458847 JYY458844:JYY458847 KIU458844:KIU458847 KSQ458844:KSQ458847 LCM458844:LCM458847 LMI458844:LMI458847 LWE458844:LWE458847 MGA458844:MGA458847 MPW458844:MPW458847 MZS458844:MZS458847 NJO458844:NJO458847 NTK458844:NTK458847 ODG458844:ODG458847 ONC458844:ONC458847 OWY458844:OWY458847 PGU458844:PGU458847 PQQ458844:PQQ458847 QAM458844:QAM458847 QKI458844:QKI458847 QUE458844:QUE458847 REA458844:REA458847 RNW458844:RNW458847 RXS458844:RXS458847 SHO458844:SHO458847 SRK458844:SRK458847 TBG458844:TBG458847 TLC458844:TLC458847 TUY458844:TUY458847 UEU458844:UEU458847 UOQ458844:UOQ458847 UYM458844:UYM458847 VII458844:VII458847 VSE458844:VSE458847 WCA458844:WCA458847 WLW458844:WLW458847 WVS458844:WVS458847 K524380:K524383 JG524380:JG524383 TC524380:TC524383 ACY524380:ACY524383 AMU524380:AMU524383 AWQ524380:AWQ524383 BGM524380:BGM524383 BQI524380:BQI524383 CAE524380:CAE524383 CKA524380:CKA524383 CTW524380:CTW524383 DDS524380:DDS524383 DNO524380:DNO524383 DXK524380:DXK524383 EHG524380:EHG524383 ERC524380:ERC524383 FAY524380:FAY524383 FKU524380:FKU524383 FUQ524380:FUQ524383 GEM524380:GEM524383 GOI524380:GOI524383 GYE524380:GYE524383 HIA524380:HIA524383 HRW524380:HRW524383 IBS524380:IBS524383 ILO524380:ILO524383 IVK524380:IVK524383 JFG524380:JFG524383 JPC524380:JPC524383 JYY524380:JYY524383 KIU524380:KIU524383 KSQ524380:KSQ524383 LCM524380:LCM524383 LMI524380:LMI524383 LWE524380:LWE524383 MGA524380:MGA524383 MPW524380:MPW524383 MZS524380:MZS524383 NJO524380:NJO524383 NTK524380:NTK524383 ODG524380:ODG524383 ONC524380:ONC524383 OWY524380:OWY524383 PGU524380:PGU524383 PQQ524380:PQQ524383 QAM524380:QAM524383 QKI524380:QKI524383 QUE524380:QUE524383 REA524380:REA524383 RNW524380:RNW524383 RXS524380:RXS524383 SHO524380:SHO524383 SRK524380:SRK524383 TBG524380:TBG524383 TLC524380:TLC524383 TUY524380:TUY524383 UEU524380:UEU524383 UOQ524380:UOQ524383 UYM524380:UYM524383 VII524380:VII524383 VSE524380:VSE524383 WCA524380:WCA524383 WLW524380:WLW524383 WVS524380:WVS524383 K589916:K589919 JG589916:JG589919 TC589916:TC589919 ACY589916:ACY589919 AMU589916:AMU589919 AWQ589916:AWQ589919 BGM589916:BGM589919 BQI589916:BQI589919 CAE589916:CAE589919 CKA589916:CKA589919 CTW589916:CTW589919 DDS589916:DDS589919 DNO589916:DNO589919 DXK589916:DXK589919 EHG589916:EHG589919 ERC589916:ERC589919 FAY589916:FAY589919 FKU589916:FKU589919 FUQ589916:FUQ589919 GEM589916:GEM589919 GOI589916:GOI589919 GYE589916:GYE589919 HIA589916:HIA589919 HRW589916:HRW589919 IBS589916:IBS589919 ILO589916:ILO589919 IVK589916:IVK589919 JFG589916:JFG589919 JPC589916:JPC589919 JYY589916:JYY589919 KIU589916:KIU589919 KSQ589916:KSQ589919 LCM589916:LCM589919 LMI589916:LMI589919 LWE589916:LWE589919 MGA589916:MGA589919 MPW589916:MPW589919 MZS589916:MZS589919 NJO589916:NJO589919 NTK589916:NTK589919 ODG589916:ODG589919 ONC589916:ONC589919 OWY589916:OWY589919 PGU589916:PGU589919 PQQ589916:PQQ589919 QAM589916:QAM589919 QKI589916:QKI589919 QUE589916:QUE589919 REA589916:REA589919 RNW589916:RNW589919 RXS589916:RXS589919 SHO589916:SHO589919 SRK589916:SRK589919 TBG589916:TBG589919 TLC589916:TLC589919 TUY589916:TUY589919 UEU589916:UEU589919 UOQ589916:UOQ589919 UYM589916:UYM589919 VII589916:VII589919 VSE589916:VSE589919 WCA589916:WCA589919 WLW589916:WLW589919 WVS589916:WVS589919 K655452:K655455 JG655452:JG655455 TC655452:TC655455 ACY655452:ACY655455 AMU655452:AMU655455 AWQ655452:AWQ655455 BGM655452:BGM655455 BQI655452:BQI655455 CAE655452:CAE655455 CKA655452:CKA655455 CTW655452:CTW655455 DDS655452:DDS655455 DNO655452:DNO655455 DXK655452:DXK655455 EHG655452:EHG655455 ERC655452:ERC655455 FAY655452:FAY655455 FKU655452:FKU655455 FUQ655452:FUQ655455 GEM655452:GEM655455 GOI655452:GOI655455 GYE655452:GYE655455 HIA655452:HIA655455 HRW655452:HRW655455 IBS655452:IBS655455 ILO655452:ILO655455 IVK655452:IVK655455 JFG655452:JFG655455 JPC655452:JPC655455 JYY655452:JYY655455 KIU655452:KIU655455 KSQ655452:KSQ655455 LCM655452:LCM655455 LMI655452:LMI655455 LWE655452:LWE655455 MGA655452:MGA655455 MPW655452:MPW655455 MZS655452:MZS655455 NJO655452:NJO655455 NTK655452:NTK655455 ODG655452:ODG655455 ONC655452:ONC655455 OWY655452:OWY655455 PGU655452:PGU655455 PQQ655452:PQQ655455 QAM655452:QAM655455 QKI655452:QKI655455 QUE655452:QUE655455 REA655452:REA655455 RNW655452:RNW655455 RXS655452:RXS655455 SHO655452:SHO655455 SRK655452:SRK655455 TBG655452:TBG655455 TLC655452:TLC655455 TUY655452:TUY655455 UEU655452:UEU655455 UOQ655452:UOQ655455 UYM655452:UYM655455 VII655452:VII655455 VSE655452:VSE655455 WCA655452:WCA655455 WLW655452:WLW655455 WVS655452:WVS655455 K720988:K720991 JG720988:JG720991 TC720988:TC720991 ACY720988:ACY720991 AMU720988:AMU720991 AWQ720988:AWQ720991 BGM720988:BGM720991 BQI720988:BQI720991 CAE720988:CAE720991 CKA720988:CKA720991 CTW720988:CTW720991 DDS720988:DDS720991 DNO720988:DNO720991 DXK720988:DXK720991 EHG720988:EHG720991 ERC720988:ERC720991 FAY720988:FAY720991 FKU720988:FKU720991 FUQ720988:FUQ720991 GEM720988:GEM720991 GOI720988:GOI720991 GYE720988:GYE720991 HIA720988:HIA720991 HRW720988:HRW720991 IBS720988:IBS720991 ILO720988:ILO720991 IVK720988:IVK720991 JFG720988:JFG720991 JPC720988:JPC720991 JYY720988:JYY720991 KIU720988:KIU720991 KSQ720988:KSQ720991 LCM720988:LCM720991 LMI720988:LMI720991 LWE720988:LWE720991 MGA720988:MGA720991 MPW720988:MPW720991 MZS720988:MZS720991 NJO720988:NJO720991 NTK720988:NTK720991 ODG720988:ODG720991 ONC720988:ONC720991 OWY720988:OWY720991 PGU720988:PGU720991 PQQ720988:PQQ720991 QAM720988:QAM720991 QKI720988:QKI720991 QUE720988:QUE720991 REA720988:REA720991 RNW720988:RNW720991 RXS720988:RXS720991 SHO720988:SHO720991 SRK720988:SRK720991 TBG720988:TBG720991 TLC720988:TLC720991 TUY720988:TUY720991 UEU720988:UEU720991 UOQ720988:UOQ720991 UYM720988:UYM720991 VII720988:VII720991 VSE720988:VSE720991 WCA720988:WCA720991 WLW720988:WLW720991 WVS720988:WVS720991 K786524:K786527 JG786524:JG786527 TC786524:TC786527 ACY786524:ACY786527 AMU786524:AMU786527 AWQ786524:AWQ786527 BGM786524:BGM786527 BQI786524:BQI786527 CAE786524:CAE786527 CKA786524:CKA786527 CTW786524:CTW786527 DDS786524:DDS786527 DNO786524:DNO786527 DXK786524:DXK786527 EHG786524:EHG786527 ERC786524:ERC786527 FAY786524:FAY786527 FKU786524:FKU786527 FUQ786524:FUQ786527 GEM786524:GEM786527 GOI786524:GOI786527 GYE786524:GYE786527 HIA786524:HIA786527 HRW786524:HRW786527 IBS786524:IBS786527 ILO786524:ILO786527 IVK786524:IVK786527 JFG786524:JFG786527 JPC786524:JPC786527 JYY786524:JYY786527 KIU786524:KIU786527 KSQ786524:KSQ786527 LCM786524:LCM786527 LMI786524:LMI786527 LWE786524:LWE786527 MGA786524:MGA786527 MPW786524:MPW786527 MZS786524:MZS786527 NJO786524:NJO786527 NTK786524:NTK786527 ODG786524:ODG786527 ONC786524:ONC786527 OWY786524:OWY786527 PGU786524:PGU786527 PQQ786524:PQQ786527 QAM786524:QAM786527 QKI786524:QKI786527 QUE786524:QUE786527 REA786524:REA786527 RNW786524:RNW786527 RXS786524:RXS786527 SHO786524:SHO786527 SRK786524:SRK786527 TBG786524:TBG786527 TLC786524:TLC786527 TUY786524:TUY786527 UEU786524:UEU786527 UOQ786524:UOQ786527 UYM786524:UYM786527 VII786524:VII786527 VSE786524:VSE786527 WCA786524:WCA786527 WLW786524:WLW786527 WVS786524:WVS786527 K852060:K852063 JG852060:JG852063 TC852060:TC852063 ACY852060:ACY852063 AMU852060:AMU852063 AWQ852060:AWQ852063 BGM852060:BGM852063 BQI852060:BQI852063 CAE852060:CAE852063 CKA852060:CKA852063 CTW852060:CTW852063 DDS852060:DDS852063 DNO852060:DNO852063 DXK852060:DXK852063 EHG852060:EHG852063 ERC852060:ERC852063 FAY852060:FAY852063 FKU852060:FKU852063 FUQ852060:FUQ852063 GEM852060:GEM852063 GOI852060:GOI852063 GYE852060:GYE852063 HIA852060:HIA852063 HRW852060:HRW852063 IBS852060:IBS852063 ILO852060:ILO852063 IVK852060:IVK852063 JFG852060:JFG852063 JPC852060:JPC852063 JYY852060:JYY852063 KIU852060:KIU852063 KSQ852060:KSQ852063 LCM852060:LCM852063 LMI852060:LMI852063 LWE852060:LWE852063 MGA852060:MGA852063 MPW852060:MPW852063 MZS852060:MZS852063 NJO852060:NJO852063 NTK852060:NTK852063 ODG852060:ODG852063 ONC852060:ONC852063 OWY852060:OWY852063 PGU852060:PGU852063 PQQ852060:PQQ852063 QAM852060:QAM852063 QKI852060:QKI852063 QUE852060:QUE852063 REA852060:REA852063 RNW852060:RNW852063 RXS852060:RXS852063 SHO852060:SHO852063 SRK852060:SRK852063 TBG852060:TBG852063 TLC852060:TLC852063 TUY852060:TUY852063 UEU852060:UEU852063 UOQ852060:UOQ852063 UYM852060:UYM852063 VII852060:VII852063 VSE852060:VSE852063 WCA852060:WCA852063 WLW852060:WLW852063 WVS852060:WVS852063 K917596:K917599 JG917596:JG917599 TC917596:TC917599 ACY917596:ACY917599 AMU917596:AMU917599 AWQ917596:AWQ917599 BGM917596:BGM917599 BQI917596:BQI917599 CAE917596:CAE917599 CKA917596:CKA917599 CTW917596:CTW917599 DDS917596:DDS917599 DNO917596:DNO917599 DXK917596:DXK917599 EHG917596:EHG917599 ERC917596:ERC917599 FAY917596:FAY917599 FKU917596:FKU917599 FUQ917596:FUQ917599 GEM917596:GEM917599 GOI917596:GOI917599 GYE917596:GYE917599 HIA917596:HIA917599 HRW917596:HRW917599 IBS917596:IBS917599 ILO917596:ILO917599 IVK917596:IVK917599 JFG917596:JFG917599 JPC917596:JPC917599 JYY917596:JYY917599 KIU917596:KIU917599 KSQ917596:KSQ917599 LCM917596:LCM917599 LMI917596:LMI917599 LWE917596:LWE917599 MGA917596:MGA917599 MPW917596:MPW917599 MZS917596:MZS917599 NJO917596:NJO917599 NTK917596:NTK917599 ODG917596:ODG917599 ONC917596:ONC917599 OWY917596:OWY917599 PGU917596:PGU917599 PQQ917596:PQQ917599 QAM917596:QAM917599 QKI917596:QKI917599 QUE917596:QUE917599 REA917596:REA917599 RNW917596:RNW917599 RXS917596:RXS917599 SHO917596:SHO917599 SRK917596:SRK917599 TBG917596:TBG917599 TLC917596:TLC917599 TUY917596:TUY917599 UEU917596:UEU917599 UOQ917596:UOQ917599 UYM917596:UYM917599 VII917596:VII917599 VSE917596:VSE917599 WCA917596:WCA917599 WLW917596:WLW917599 WVS917596:WVS917599 K983132:K983135 JG983132:JG983135 TC983132:TC983135 ACY983132:ACY983135 AMU983132:AMU983135 AWQ983132:AWQ983135 BGM983132:BGM983135 BQI983132:BQI983135 CAE983132:CAE983135 CKA983132:CKA983135 CTW983132:CTW983135 DDS983132:DDS983135 DNO983132:DNO983135 DXK983132:DXK983135 EHG983132:EHG983135 ERC983132:ERC983135 FAY983132:FAY983135 FKU983132:FKU983135 FUQ983132:FUQ983135 GEM983132:GEM983135 GOI983132:GOI983135 GYE983132:GYE983135 HIA983132:HIA983135 HRW983132:HRW983135 IBS983132:IBS983135 ILO983132:ILO983135 IVK983132:IVK983135 JFG983132:JFG983135 JPC983132:JPC983135 JYY983132:JYY983135 KIU983132:KIU983135 KSQ983132:KSQ983135 LCM983132:LCM983135 LMI983132:LMI983135 LWE983132:LWE983135 MGA983132:MGA983135 MPW983132:MPW983135 MZS983132:MZS983135 NJO983132:NJO983135 NTK983132:NTK983135 ODG983132:ODG983135 ONC983132:ONC983135 OWY983132:OWY983135 PGU983132:PGU983135 PQQ983132:PQQ983135 QAM983132:QAM983135 QKI983132:QKI983135 QUE983132:QUE983135 REA983132:REA983135 RNW983132:RNW983135 RXS983132:RXS983135 SHO983132:SHO983135 SRK983132:SRK983135 TBG983132:TBG983135 TLC983132:TLC983135 TUY983132:TUY983135 UEU983132:UEU983135 UOQ983132:UOQ983135 UYM983132:UYM983135 VII983132:VII983135 VSE983132:VSE983135 WCA983132:WCA983135 WLW983132:WLW983135 WVS983132:WVS983135 K134:K170 JG134:JG170 TC134:TC170 ACY134:ACY170 AMU134:AMU170 AWQ134:AWQ170 BGM134:BGM170 BQI134:BQI170 CAE134:CAE170 CKA134:CKA170 CTW134:CTW170 DDS134:DDS170 DNO134:DNO170 DXK134:DXK170 EHG134:EHG170 ERC134:ERC170 FAY134:FAY170 FKU134:FKU170 FUQ134:FUQ170 GEM134:GEM170 GOI134:GOI170 GYE134:GYE170 HIA134:HIA170 HRW134:HRW170 IBS134:IBS170 ILO134:ILO170 IVK134:IVK170 JFG134:JFG170 JPC134:JPC170 JYY134:JYY170 KIU134:KIU170 KSQ134:KSQ170 LCM134:LCM170 LMI134:LMI170 LWE134:LWE170 MGA134:MGA170 MPW134:MPW170 MZS134:MZS170 NJO134:NJO170 NTK134:NTK170 ODG134:ODG170 ONC134:ONC170 OWY134:OWY170 PGU134:PGU170 PQQ134:PQQ170 QAM134:QAM170 QKI134:QKI170 QUE134:QUE170 REA134:REA170 RNW134:RNW170 RXS134:RXS170 SHO134:SHO170 SRK134:SRK170 TBG134:TBG170 TLC134:TLC170 TUY134:TUY170 UEU134:UEU170 UOQ134:UOQ170 UYM134:UYM170 VII134:VII170 VSE134:VSE170 WCA134:WCA170 WLW134:WLW170 WVS134:WVS170 K65670:K65706 JG65670:JG65706 TC65670:TC65706 ACY65670:ACY65706 AMU65670:AMU65706 AWQ65670:AWQ65706 BGM65670:BGM65706 BQI65670:BQI65706 CAE65670:CAE65706 CKA65670:CKA65706 CTW65670:CTW65706 DDS65670:DDS65706 DNO65670:DNO65706 DXK65670:DXK65706 EHG65670:EHG65706 ERC65670:ERC65706 FAY65670:FAY65706 FKU65670:FKU65706 FUQ65670:FUQ65706 GEM65670:GEM65706 GOI65670:GOI65706 GYE65670:GYE65706 HIA65670:HIA65706 HRW65670:HRW65706 IBS65670:IBS65706 ILO65670:ILO65706 IVK65670:IVK65706 JFG65670:JFG65706 JPC65670:JPC65706 JYY65670:JYY65706 KIU65670:KIU65706 KSQ65670:KSQ65706 LCM65670:LCM65706 LMI65670:LMI65706 LWE65670:LWE65706 MGA65670:MGA65706 MPW65670:MPW65706 MZS65670:MZS65706 NJO65670:NJO65706 NTK65670:NTK65706 ODG65670:ODG65706 ONC65670:ONC65706 OWY65670:OWY65706 PGU65670:PGU65706 PQQ65670:PQQ65706 QAM65670:QAM65706 QKI65670:QKI65706 QUE65670:QUE65706 REA65670:REA65706 RNW65670:RNW65706 RXS65670:RXS65706 SHO65670:SHO65706 SRK65670:SRK65706 TBG65670:TBG65706 TLC65670:TLC65706 TUY65670:TUY65706 UEU65670:UEU65706 UOQ65670:UOQ65706 UYM65670:UYM65706 VII65670:VII65706 VSE65670:VSE65706 WCA65670:WCA65706 WLW65670:WLW65706 WVS65670:WVS65706 K131206:K131242 JG131206:JG131242 TC131206:TC131242 ACY131206:ACY131242 AMU131206:AMU131242 AWQ131206:AWQ131242 BGM131206:BGM131242 BQI131206:BQI131242 CAE131206:CAE131242 CKA131206:CKA131242 CTW131206:CTW131242 DDS131206:DDS131242 DNO131206:DNO131242 DXK131206:DXK131242 EHG131206:EHG131242 ERC131206:ERC131242 FAY131206:FAY131242 FKU131206:FKU131242 FUQ131206:FUQ131242 GEM131206:GEM131242 GOI131206:GOI131242 GYE131206:GYE131242 HIA131206:HIA131242 HRW131206:HRW131242 IBS131206:IBS131242 ILO131206:ILO131242 IVK131206:IVK131242 JFG131206:JFG131242 JPC131206:JPC131242 JYY131206:JYY131242 KIU131206:KIU131242 KSQ131206:KSQ131242 LCM131206:LCM131242 LMI131206:LMI131242 LWE131206:LWE131242 MGA131206:MGA131242 MPW131206:MPW131242 MZS131206:MZS131242 NJO131206:NJO131242 NTK131206:NTK131242 ODG131206:ODG131242 ONC131206:ONC131242 OWY131206:OWY131242 PGU131206:PGU131242 PQQ131206:PQQ131242 QAM131206:QAM131242 QKI131206:QKI131242 QUE131206:QUE131242 REA131206:REA131242 RNW131206:RNW131242 RXS131206:RXS131242 SHO131206:SHO131242 SRK131206:SRK131242 TBG131206:TBG131242 TLC131206:TLC131242 TUY131206:TUY131242 UEU131206:UEU131242 UOQ131206:UOQ131242 UYM131206:UYM131242 VII131206:VII131242 VSE131206:VSE131242 WCA131206:WCA131242 WLW131206:WLW131242 WVS131206:WVS131242 K196742:K196778 JG196742:JG196778 TC196742:TC196778 ACY196742:ACY196778 AMU196742:AMU196778 AWQ196742:AWQ196778 BGM196742:BGM196778 BQI196742:BQI196778 CAE196742:CAE196778 CKA196742:CKA196778 CTW196742:CTW196778 DDS196742:DDS196778 DNO196742:DNO196778 DXK196742:DXK196778 EHG196742:EHG196778 ERC196742:ERC196778 FAY196742:FAY196778 FKU196742:FKU196778 FUQ196742:FUQ196778 GEM196742:GEM196778 GOI196742:GOI196778 GYE196742:GYE196778 HIA196742:HIA196778 HRW196742:HRW196778 IBS196742:IBS196778 ILO196742:ILO196778 IVK196742:IVK196778 JFG196742:JFG196778 JPC196742:JPC196778 JYY196742:JYY196778 KIU196742:KIU196778 KSQ196742:KSQ196778 LCM196742:LCM196778 LMI196742:LMI196778 LWE196742:LWE196778 MGA196742:MGA196778 MPW196742:MPW196778 MZS196742:MZS196778 NJO196742:NJO196778 NTK196742:NTK196778 ODG196742:ODG196778 ONC196742:ONC196778 OWY196742:OWY196778 PGU196742:PGU196778 PQQ196742:PQQ196778 QAM196742:QAM196778 QKI196742:QKI196778 QUE196742:QUE196778 REA196742:REA196778 RNW196742:RNW196778 RXS196742:RXS196778 SHO196742:SHO196778 SRK196742:SRK196778 TBG196742:TBG196778 TLC196742:TLC196778 TUY196742:TUY196778 UEU196742:UEU196778 UOQ196742:UOQ196778 UYM196742:UYM196778 VII196742:VII196778 VSE196742:VSE196778 WCA196742:WCA196778 WLW196742:WLW196778 WVS196742:WVS196778 K262278:K262314 JG262278:JG262314 TC262278:TC262314 ACY262278:ACY262314 AMU262278:AMU262314 AWQ262278:AWQ262314 BGM262278:BGM262314 BQI262278:BQI262314 CAE262278:CAE262314 CKA262278:CKA262314 CTW262278:CTW262314 DDS262278:DDS262314 DNO262278:DNO262314 DXK262278:DXK262314 EHG262278:EHG262314 ERC262278:ERC262314 FAY262278:FAY262314 FKU262278:FKU262314 FUQ262278:FUQ262314 GEM262278:GEM262314 GOI262278:GOI262314 GYE262278:GYE262314 HIA262278:HIA262314 HRW262278:HRW262314 IBS262278:IBS262314 ILO262278:ILO262314 IVK262278:IVK262314 JFG262278:JFG262314 JPC262278:JPC262314 JYY262278:JYY262314 KIU262278:KIU262314 KSQ262278:KSQ262314 LCM262278:LCM262314 LMI262278:LMI262314 LWE262278:LWE262314 MGA262278:MGA262314 MPW262278:MPW262314 MZS262278:MZS262314 NJO262278:NJO262314 NTK262278:NTK262314 ODG262278:ODG262314 ONC262278:ONC262314 OWY262278:OWY262314 PGU262278:PGU262314 PQQ262278:PQQ262314 QAM262278:QAM262314 QKI262278:QKI262314 QUE262278:QUE262314 REA262278:REA262314 RNW262278:RNW262314 RXS262278:RXS262314 SHO262278:SHO262314 SRK262278:SRK262314 TBG262278:TBG262314 TLC262278:TLC262314 TUY262278:TUY262314 UEU262278:UEU262314 UOQ262278:UOQ262314 UYM262278:UYM262314 VII262278:VII262314 VSE262278:VSE262314 WCA262278:WCA262314 WLW262278:WLW262314 WVS262278:WVS262314 K327814:K327850 JG327814:JG327850 TC327814:TC327850 ACY327814:ACY327850 AMU327814:AMU327850 AWQ327814:AWQ327850 BGM327814:BGM327850 BQI327814:BQI327850 CAE327814:CAE327850 CKA327814:CKA327850 CTW327814:CTW327850 DDS327814:DDS327850 DNO327814:DNO327850 DXK327814:DXK327850 EHG327814:EHG327850 ERC327814:ERC327850 FAY327814:FAY327850 FKU327814:FKU327850 FUQ327814:FUQ327850 GEM327814:GEM327850 GOI327814:GOI327850 GYE327814:GYE327850 HIA327814:HIA327850 HRW327814:HRW327850 IBS327814:IBS327850 ILO327814:ILO327850 IVK327814:IVK327850 JFG327814:JFG327850 JPC327814:JPC327850 JYY327814:JYY327850 KIU327814:KIU327850 KSQ327814:KSQ327850 LCM327814:LCM327850 LMI327814:LMI327850 LWE327814:LWE327850 MGA327814:MGA327850 MPW327814:MPW327850 MZS327814:MZS327850 NJO327814:NJO327850 NTK327814:NTK327850 ODG327814:ODG327850 ONC327814:ONC327850 OWY327814:OWY327850 PGU327814:PGU327850 PQQ327814:PQQ327850 QAM327814:QAM327850 QKI327814:QKI327850 QUE327814:QUE327850 REA327814:REA327850 RNW327814:RNW327850 RXS327814:RXS327850 SHO327814:SHO327850 SRK327814:SRK327850 TBG327814:TBG327850 TLC327814:TLC327850 TUY327814:TUY327850 UEU327814:UEU327850 UOQ327814:UOQ327850 UYM327814:UYM327850 VII327814:VII327850 VSE327814:VSE327850 WCA327814:WCA327850 WLW327814:WLW327850 WVS327814:WVS327850 K393350:K393386 JG393350:JG393386 TC393350:TC393386 ACY393350:ACY393386 AMU393350:AMU393386 AWQ393350:AWQ393386 BGM393350:BGM393386 BQI393350:BQI393386 CAE393350:CAE393386 CKA393350:CKA393386 CTW393350:CTW393386 DDS393350:DDS393386 DNO393350:DNO393386 DXK393350:DXK393386 EHG393350:EHG393386 ERC393350:ERC393386 FAY393350:FAY393386 FKU393350:FKU393386 FUQ393350:FUQ393386 GEM393350:GEM393386 GOI393350:GOI393386 GYE393350:GYE393386 HIA393350:HIA393386 HRW393350:HRW393386 IBS393350:IBS393386 ILO393350:ILO393386 IVK393350:IVK393386 JFG393350:JFG393386 JPC393350:JPC393386 JYY393350:JYY393386 KIU393350:KIU393386 KSQ393350:KSQ393386 LCM393350:LCM393386 LMI393350:LMI393386 LWE393350:LWE393386 MGA393350:MGA393386 MPW393350:MPW393386 MZS393350:MZS393386 NJO393350:NJO393386 NTK393350:NTK393386 ODG393350:ODG393386 ONC393350:ONC393386 OWY393350:OWY393386 PGU393350:PGU393386 PQQ393350:PQQ393386 QAM393350:QAM393386 QKI393350:QKI393386 QUE393350:QUE393386 REA393350:REA393386 RNW393350:RNW393386 RXS393350:RXS393386 SHO393350:SHO393386 SRK393350:SRK393386 TBG393350:TBG393386 TLC393350:TLC393386 TUY393350:TUY393386 UEU393350:UEU393386 UOQ393350:UOQ393386 UYM393350:UYM393386 VII393350:VII393386 VSE393350:VSE393386 WCA393350:WCA393386 WLW393350:WLW393386 WVS393350:WVS393386 K458886:K458922 JG458886:JG458922 TC458886:TC458922 ACY458886:ACY458922 AMU458886:AMU458922 AWQ458886:AWQ458922 BGM458886:BGM458922 BQI458886:BQI458922 CAE458886:CAE458922 CKA458886:CKA458922 CTW458886:CTW458922 DDS458886:DDS458922 DNO458886:DNO458922 DXK458886:DXK458922 EHG458886:EHG458922 ERC458886:ERC458922 FAY458886:FAY458922 FKU458886:FKU458922 FUQ458886:FUQ458922 GEM458886:GEM458922 GOI458886:GOI458922 GYE458886:GYE458922 HIA458886:HIA458922 HRW458886:HRW458922 IBS458886:IBS458922 ILO458886:ILO458922 IVK458886:IVK458922 JFG458886:JFG458922 JPC458886:JPC458922 JYY458886:JYY458922 KIU458886:KIU458922 KSQ458886:KSQ458922 LCM458886:LCM458922 LMI458886:LMI458922 LWE458886:LWE458922 MGA458886:MGA458922 MPW458886:MPW458922 MZS458886:MZS458922 NJO458886:NJO458922 NTK458886:NTK458922 ODG458886:ODG458922 ONC458886:ONC458922 OWY458886:OWY458922 PGU458886:PGU458922 PQQ458886:PQQ458922 QAM458886:QAM458922 QKI458886:QKI458922 QUE458886:QUE458922 REA458886:REA458922 RNW458886:RNW458922 RXS458886:RXS458922 SHO458886:SHO458922 SRK458886:SRK458922 TBG458886:TBG458922 TLC458886:TLC458922 TUY458886:TUY458922 UEU458886:UEU458922 UOQ458886:UOQ458922 UYM458886:UYM458922 VII458886:VII458922 VSE458886:VSE458922 WCA458886:WCA458922 WLW458886:WLW458922 WVS458886:WVS458922 K524422:K524458 JG524422:JG524458 TC524422:TC524458 ACY524422:ACY524458 AMU524422:AMU524458 AWQ524422:AWQ524458 BGM524422:BGM524458 BQI524422:BQI524458 CAE524422:CAE524458 CKA524422:CKA524458 CTW524422:CTW524458 DDS524422:DDS524458 DNO524422:DNO524458 DXK524422:DXK524458 EHG524422:EHG524458 ERC524422:ERC524458 FAY524422:FAY524458 FKU524422:FKU524458 FUQ524422:FUQ524458 GEM524422:GEM524458 GOI524422:GOI524458 GYE524422:GYE524458 HIA524422:HIA524458 HRW524422:HRW524458 IBS524422:IBS524458 ILO524422:ILO524458 IVK524422:IVK524458 JFG524422:JFG524458 JPC524422:JPC524458 JYY524422:JYY524458 KIU524422:KIU524458 KSQ524422:KSQ524458 LCM524422:LCM524458 LMI524422:LMI524458 LWE524422:LWE524458 MGA524422:MGA524458 MPW524422:MPW524458 MZS524422:MZS524458 NJO524422:NJO524458 NTK524422:NTK524458 ODG524422:ODG524458 ONC524422:ONC524458 OWY524422:OWY524458 PGU524422:PGU524458 PQQ524422:PQQ524458 QAM524422:QAM524458 QKI524422:QKI524458 QUE524422:QUE524458 REA524422:REA524458 RNW524422:RNW524458 RXS524422:RXS524458 SHO524422:SHO524458 SRK524422:SRK524458 TBG524422:TBG524458 TLC524422:TLC524458 TUY524422:TUY524458 UEU524422:UEU524458 UOQ524422:UOQ524458 UYM524422:UYM524458 VII524422:VII524458 VSE524422:VSE524458 WCA524422:WCA524458 WLW524422:WLW524458 WVS524422:WVS524458 K589958:K589994 JG589958:JG589994 TC589958:TC589994 ACY589958:ACY589994 AMU589958:AMU589994 AWQ589958:AWQ589994 BGM589958:BGM589994 BQI589958:BQI589994 CAE589958:CAE589994 CKA589958:CKA589994 CTW589958:CTW589994 DDS589958:DDS589994 DNO589958:DNO589994 DXK589958:DXK589994 EHG589958:EHG589994 ERC589958:ERC589994 FAY589958:FAY589994 FKU589958:FKU589994 FUQ589958:FUQ589994 GEM589958:GEM589994 GOI589958:GOI589994 GYE589958:GYE589994 HIA589958:HIA589994 HRW589958:HRW589994 IBS589958:IBS589994 ILO589958:ILO589994 IVK589958:IVK589994 JFG589958:JFG589994 JPC589958:JPC589994 JYY589958:JYY589994 KIU589958:KIU589994 KSQ589958:KSQ589994 LCM589958:LCM589994 LMI589958:LMI589994 LWE589958:LWE589994 MGA589958:MGA589994 MPW589958:MPW589994 MZS589958:MZS589994 NJO589958:NJO589994 NTK589958:NTK589994 ODG589958:ODG589994 ONC589958:ONC589994 OWY589958:OWY589994 PGU589958:PGU589994 PQQ589958:PQQ589994 QAM589958:QAM589994 QKI589958:QKI589994 QUE589958:QUE589994 REA589958:REA589994 RNW589958:RNW589994 RXS589958:RXS589994 SHO589958:SHO589994 SRK589958:SRK589994 TBG589958:TBG589994 TLC589958:TLC589994 TUY589958:TUY589994 UEU589958:UEU589994 UOQ589958:UOQ589994 UYM589958:UYM589994 VII589958:VII589994 VSE589958:VSE589994 WCA589958:WCA589994 WLW589958:WLW589994 WVS589958:WVS589994 K655494:K655530 JG655494:JG655530 TC655494:TC655530 ACY655494:ACY655530 AMU655494:AMU655530 AWQ655494:AWQ655530 BGM655494:BGM655530 BQI655494:BQI655530 CAE655494:CAE655530 CKA655494:CKA655530 CTW655494:CTW655530 DDS655494:DDS655530 DNO655494:DNO655530 DXK655494:DXK655530 EHG655494:EHG655530 ERC655494:ERC655530 FAY655494:FAY655530 FKU655494:FKU655530 FUQ655494:FUQ655530 GEM655494:GEM655530 GOI655494:GOI655530 GYE655494:GYE655530 HIA655494:HIA655530 HRW655494:HRW655530 IBS655494:IBS655530 ILO655494:ILO655530 IVK655494:IVK655530 JFG655494:JFG655530 JPC655494:JPC655530 JYY655494:JYY655530 KIU655494:KIU655530 KSQ655494:KSQ655530 LCM655494:LCM655530 LMI655494:LMI655530 LWE655494:LWE655530 MGA655494:MGA655530 MPW655494:MPW655530 MZS655494:MZS655530 NJO655494:NJO655530 NTK655494:NTK655530 ODG655494:ODG655530 ONC655494:ONC655530 OWY655494:OWY655530 PGU655494:PGU655530 PQQ655494:PQQ655530 QAM655494:QAM655530 QKI655494:QKI655530 QUE655494:QUE655530 REA655494:REA655530 RNW655494:RNW655530 RXS655494:RXS655530 SHO655494:SHO655530 SRK655494:SRK655530 TBG655494:TBG655530 TLC655494:TLC655530 TUY655494:TUY655530 UEU655494:UEU655530 UOQ655494:UOQ655530 UYM655494:UYM655530 VII655494:VII655530 VSE655494:VSE655530 WCA655494:WCA655530 WLW655494:WLW655530 WVS655494:WVS655530 K721030:K721066 JG721030:JG721066 TC721030:TC721066 ACY721030:ACY721066 AMU721030:AMU721066 AWQ721030:AWQ721066 BGM721030:BGM721066 BQI721030:BQI721066 CAE721030:CAE721066 CKA721030:CKA721066 CTW721030:CTW721066 DDS721030:DDS721066 DNO721030:DNO721066 DXK721030:DXK721066 EHG721030:EHG721066 ERC721030:ERC721066 FAY721030:FAY721066 FKU721030:FKU721066 FUQ721030:FUQ721066 GEM721030:GEM721066 GOI721030:GOI721066 GYE721030:GYE721066 HIA721030:HIA721066 HRW721030:HRW721066 IBS721030:IBS721066 ILO721030:ILO721066 IVK721030:IVK721066 JFG721030:JFG721066 JPC721030:JPC721066 JYY721030:JYY721066 KIU721030:KIU721066 KSQ721030:KSQ721066 LCM721030:LCM721066 LMI721030:LMI721066 LWE721030:LWE721066 MGA721030:MGA721066 MPW721030:MPW721066 MZS721030:MZS721066 NJO721030:NJO721066 NTK721030:NTK721066 ODG721030:ODG721066 ONC721030:ONC721066 OWY721030:OWY721066 PGU721030:PGU721066 PQQ721030:PQQ721066 QAM721030:QAM721066 QKI721030:QKI721066 QUE721030:QUE721066 REA721030:REA721066 RNW721030:RNW721066 RXS721030:RXS721066 SHO721030:SHO721066 SRK721030:SRK721066 TBG721030:TBG721066 TLC721030:TLC721066 TUY721030:TUY721066 UEU721030:UEU721066 UOQ721030:UOQ721066 UYM721030:UYM721066 VII721030:VII721066 VSE721030:VSE721066 WCA721030:WCA721066 WLW721030:WLW721066 WVS721030:WVS721066 K786566:K786602 JG786566:JG786602 TC786566:TC786602 ACY786566:ACY786602 AMU786566:AMU786602 AWQ786566:AWQ786602 BGM786566:BGM786602 BQI786566:BQI786602 CAE786566:CAE786602 CKA786566:CKA786602 CTW786566:CTW786602 DDS786566:DDS786602 DNO786566:DNO786602 DXK786566:DXK786602 EHG786566:EHG786602 ERC786566:ERC786602 FAY786566:FAY786602 FKU786566:FKU786602 FUQ786566:FUQ786602 GEM786566:GEM786602 GOI786566:GOI786602 GYE786566:GYE786602 HIA786566:HIA786602 HRW786566:HRW786602 IBS786566:IBS786602 ILO786566:ILO786602 IVK786566:IVK786602 JFG786566:JFG786602 JPC786566:JPC786602 JYY786566:JYY786602 KIU786566:KIU786602 KSQ786566:KSQ786602 LCM786566:LCM786602 LMI786566:LMI786602 LWE786566:LWE786602 MGA786566:MGA786602 MPW786566:MPW786602 MZS786566:MZS786602 NJO786566:NJO786602 NTK786566:NTK786602 ODG786566:ODG786602 ONC786566:ONC786602 OWY786566:OWY786602 PGU786566:PGU786602 PQQ786566:PQQ786602 QAM786566:QAM786602 QKI786566:QKI786602 QUE786566:QUE786602 REA786566:REA786602 RNW786566:RNW786602 RXS786566:RXS786602 SHO786566:SHO786602 SRK786566:SRK786602 TBG786566:TBG786602 TLC786566:TLC786602 TUY786566:TUY786602 UEU786566:UEU786602 UOQ786566:UOQ786602 UYM786566:UYM786602 VII786566:VII786602 VSE786566:VSE786602 WCA786566:WCA786602 WLW786566:WLW786602 WVS786566:WVS786602 K852102:K852138 JG852102:JG852138 TC852102:TC852138 ACY852102:ACY852138 AMU852102:AMU852138 AWQ852102:AWQ852138 BGM852102:BGM852138 BQI852102:BQI852138 CAE852102:CAE852138 CKA852102:CKA852138 CTW852102:CTW852138 DDS852102:DDS852138 DNO852102:DNO852138 DXK852102:DXK852138 EHG852102:EHG852138 ERC852102:ERC852138 FAY852102:FAY852138 FKU852102:FKU852138 FUQ852102:FUQ852138 GEM852102:GEM852138 GOI852102:GOI852138 GYE852102:GYE852138 HIA852102:HIA852138 HRW852102:HRW852138 IBS852102:IBS852138 ILO852102:ILO852138 IVK852102:IVK852138 JFG852102:JFG852138 JPC852102:JPC852138 JYY852102:JYY852138 KIU852102:KIU852138 KSQ852102:KSQ852138 LCM852102:LCM852138 LMI852102:LMI852138 LWE852102:LWE852138 MGA852102:MGA852138 MPW852102:MPW852138 MZS852102:MZS852138 NJO852102:NJO852138 NTK852102:NTK852138 ODG852102:ODG852138 ONC852102:ONC852138 OWY852102:OWY852138 PGU852102:PGU852138 PQQ852102:PQQ852138 QAM852102:QAM852138 QKI852102:QKI852138 QUE852102:QUE852138 REA852102:REA852138 RNW852102:RNW852138 RXS852102:RXS852138 SHO852102:SHO852138 SRK852102:SRK852138 TBG852102:TBG852138 TLC852102:TLC852138 TUY852102:TUY852138 UEU852102:UEU852138 UOQ852102:UOQ852138 UYM852102:UYM852138 VII852102:VII852138 VSE852102:VSE852138 WCA852102:WCA852138 WLW852102:WLW852138 WVS852102:WVS852138 K917638:K917674 JG917638:JG917674 TC917638:TC917674 ACY917638:ACY917674 AMU917638:AMU917674 AWQ917638:AWQ917674 BGM917638:BGM917674 BQI917638:BQI917674 CAE917638:CAE917674 CKA917638:CKA917674 CTW917638:CTW917674 DDS917638:DDS917674 DNO917638:DNO917674 DXK917638:DXK917674 EHG917638:EHG917674 ERC917638:ERC917674 FAY917638:FAY917674 FKU917638:FKU917674 FUQ917638:FUQ917674 GEM917638:GEM917674 GOI917638:GOI917674 GYE917638:GYE917674 HIA917638:HIA917674 HRW917638:HRW917674 IBS917638:IBS917674 ILO917638:ILO917674 IVK917638:IVK917674 JFG917638:JFG917674 JPC917638:JPC917674 JYY917638:JYY917674 KIU917638:KIU917674 KSQ917638:KSQ917674 LCM917638:LCM917674 LMI917638:LMI917674 LWE917638:LWE917674 MGA917638:MGA917674 MPW917638:MPW917674 MZS917638:MZS917674 NJO917638:NJO917674 NTK917638:NTK917674 ODG917638:ODG917674 ONC917638:ONC917674 OWY917638:OWY917674 PGU917638:PGU917674 PQQ917638:PQQ917674 QAM917638:QAM917674 QKI917638:QKI917674 QUE917638:QUE917674 REA917638:REA917674 RNW917638:RNW917674 RXS917638:RXS917674 SHO917638:SHO917674 SRK917638:SRK917674 TBG917638:TBG917674 TLC917638:TLC917674 TUY917638:TUY917674 UEU917638:UEU917674 UOQ917638:UOQ917674 UYM917638:UYM917674 VII917638:VII917674 VSE917638:VSE917674 WCA917638:WCA917674 WLW917638:WLW917674 WVS917638:WVS917674 K983174:K983210 JG983174:JG983210 TC983174:TC983210 ACY983174:ACY983210 AMU983174:AMU983210 AWQ983174:AWQ983210 BGM983174:BGM983210 BQI983174:BQI983210 CAE983174:CAE983210 CKA983174:CKA983210 CTW983174:CTW983210 DDS983174:DDS983210 DNO983174:DNO983210 DXK983174:DXK983210 EHG983174:EHG983210 ERC983174:ERC983210 FAY983174:FAY983210 FKU983174:FKU983210 FUQ983174:FUQ983210 GEM983174:GEM983210 GOI983174:GOI983210 GYE983174:GYE983210 HIA983174:HIA983210 HRW983174:HRW983210 IBS983174:IBS983210 ILO983174:ILO983210 IVK983174:IVK983210 JFG983174:JFG983210 JPC983174:JPC983210 JYY983174:JYY983210 KIU983174:KIU983210 KSQ983174:KSQ983210 LCM983174:LCM983210 LMI983174:LMI983210 LWE983174:LWE983210 MGA983174:MGA983210 MPW983174:MPW983210 MZS983174:MZS983210 NJO983174:NJO983210 NTK983174:NTK983210 ODG983174:ODG983210 ONC983174:ONC983210 OWY983174:OWY983210 PGU983174:PGU983210 PQQ983174:PQQ983210 QAM983174:QAM983210 QKI983174:QKI983210 QUE983174:QUE983210 REA983174:REA983210 RNW983174:RNW983210 RXS983174:RXS983210 SHO983174:SHO983210 SRK983174:SRK983210 TBG983174:TBG983210 TLC983174:TLC983210 TUY983174:TUY983210 UEU983174:UEU983210 UOQ983174:UOQ983210 UYM983174:UYM983210 VII983174:VII983210 VSE983174:VSE983210 WCA983174:WCA983210 WLW983174:WLW983210 WVS983174:WVS983210 K176:K193 JG176:JG193 TC176:TC193 ACY176:ACY193 AMU176:AMU193 AWQ176:AWQ193 BGM176:BGM193 BQI176:BQI193 CAE176:CAE193 CKA176:CKA193 CTW176:CTW193 DDS176:DDS193 DNO176:DNO193 DXK176:DXK193 EHG176:EHG193 ERC176:ERC193 FAY176:FAY193 FKU176:FKU193 FUQ176:FUQ193 GEM176:GEM193 GOI176:GOI193 GYE176:GYE193 HIA176:HIA193 HRW176:HRW193 IBS176:IBS193 ILO176:ILO193 IVK176:IVK193 JFG176:JFG193 JPC176:JPC193 JYY176:JYY193 KIU176:KIU193 KSQ176:KSQ193 LCM176:LCM193 LMI176:LMI193 LWE176:LWE193 MGA176:MGA193 MPW176:MPW193 MZS176:MZS193 NJO176:NJO193 NTK176:NTK193 ODG176:ODG193 ONC176:ONC193 OWY176:OWY193 PGU176:PGU193 PQQ176:PQQ193 QAM176:QAM193 QKI176:QKI193 QUE176:QUE193 REA176:REA193 RNW176:RNW193 RXS176:RXS193 SHO176:SHO193 SRK176:SRK193 TBG176:TBG193 TLC176:TLC193 TUY176:TUY193 UEU176:UEU193 UOQ176:UOQ193 UYM176:UYM193 VII176:VII193 VSE176:VSE193 WCA176:WCA193 WLW176:WLW193 WVS176:WVS193 K65712:K65729 JG65712:JG65729 TC65712:TC65729 ACY65712:ACY65729 AMU65712:AMU65729 AWQ65712:AWQ65729 BGM65712:BGM65729 BQI65712:BQI65729 CAE65712:CAE65729 CKA65712:CKA65729 CTW65712:CTW65729 DDS65712:DDS65729 DNO65712:DNO65729 DXK65712:DXK65729 EHG65712:EHG65729 ERC65712:ERC65729 FAY65712:FAY65729 FKU65712:FKU65729 FUQ65712:FUQ65729 GEM65712:GEM65729 GOI65712:GOI65729 GYE65712:GYE65729 HIA65712:HIA65729 HRW65712:HRW65729 IBS65712:IBS65729 ILO65712:ILO65729 IVK65712:IVK65729 JFG65712:JFG65729 JPC65712:JPC65729 JYY65712:JYY65729 KIU65712:KIU65729 KSQ65712:KSQ65729 LCM65712:LCM65729 LMI65712:LMI65729 LWE65712:LWE65729 MGA65712:MGA65729 MPW65712:MPW65729 MZS65712:MZS65729 NJO65712:NJO65729 NTK65712:NTK65729 ODG65712:ODG65729 ONC65712:ONC65729 OWY65712:OWY65729 PGU65712:PGU65729 PQQ65712:PQQ65729 QAM65712:QAM65729 QKI65712:QKI65729 QUE65712:QUE65729 REA65712:REA65729 RNW65712:RNW65729 RXS65712:RXS65729 SHO65712:SHO65729 SRK65712:SRK65729 TBG65712:TBG65729 TLC65712:TLC65729 TUY65712:TUY65729 UEU65712:UEU65729 UOQ65712:UOQ65729 UYM65712:UYM65729 VII65712:VII65729 VSE65712:VSE65729 WCA65712:WCA65729 WLW65712:WLW65729 WVS65712:WVS65729 K131248:K131265 JG131248:JG131265 TC131248:TC131265 ACY131248:ACY131265 AMU131248:AMU131265 AWQ131248:AWQ131265 BGM131248:BGM131265 BQI131248:BQI131265 CAE131248:CAE131265 CKA131248:CKA131265 CTW131248:CTW131265 DDS131248:DDS131265 DNO131248:DNO131265 DXK131248:DXK131265 EHG131248:EHG131265 ERC131248:ERC131265 FAY131248:FAY131265 FKU131248:FKU131265 FUQ131248:FUQ131265 GEM131248:GEM131265 GOI131248:GOI131265 GYE131248:GYE131265 HIA131248:HIA131265 HRW131248:HRW131265 IBS131248:IBS131265 ILO131248:ILO131265 IVK131248:IVK131265 JFG131248:JFG131265 JPC131248:JPC131265 JYY131248:JYY131265 KIU131248:KIU131265 KSQ131248:KSQ131265 LCM131248:LCM131265 LMI131248:LMI131265 LWE131248:LWE131265 MGA131248:MGA131265 MPW131248:MPW131265 MZS131248:MZS131265 NJO131248:NJO131265 NTK131248:NTK131265 ODG131248:ODG131265 ONC131248:ONC131265 OWY131248:OWY131265 PGU131248:PGU131265 PQQ131248:PQQ131265 QAM131248:QAM131265 QKI131248:QKI131265 QUE131248:QUE131265 REA131248:REA131265 RNW131248:RNW131265 RXS131248:RXS131265 SHO131248:SHO131265 SRK131248:SRK131265 TBG131248:TBG131265 TLC131248:TLC131265 TUY131248:TUY131265 UEU131248:UEU131265 UOQ131248:UOQ131265 UYM131248:UYM131265 VII131248:VII131265 VSE131248:VSE131265 WCA131248:WCA131265 WLW131248:WLW131265 WVS131248:WVS131265 K196784:K196801 JG196784:JG196801 TC196784:TC196801 ACY196784:ACY196801 AMU196784:AMU196801 AWQ196784:AWQ196801 BGM196784:BGM196801 BQI196784:BQI196801 CAE196784:CAE196801 CKA196784:CKA196801 CTW196784:CTW196801 DDS196784:DDS196801 DNO196784:DNO196801 DXK196784:DXK196801 EHG196784:EHG196801 ERC196784:ERC196801 FAY196784:FAY196801 FKU196784:FKU196801 FUQ196784:FUQ196801 GEM196784:GEM196801 GOI196784:GOI196801 GYE196784:GYE196801 HIA196784:HIA196801 HRW196784:HRW196801 IBS196784:IBS196801 ILO196784:ILO196801 IVK196784:IVK196801 JFG196784:JFG196801 JPC196784:JPC196801 JYY196784:JYY196801 KIU196784:KIU196801 KSQ196784:KSQ196801 LCM196784:LCM196801 LMI196784:LMI196801 LWE196784:LWE196801 MGA196784:MGA196801 MPW196784:MPW196801 MZS196784:MZS196801 NJO196784:NJO196801 NTK196784:NTK196801 ODG196784:ODG196801 ONC196784:ONC196801 OWY196784:OWY196801 PGU196784:PGU196801 PQQ196784:PQQ196801 QAM196784:QAM196801 QKI196784:QKI196801 QUE196784:QUE196801 REA196784:REA196801 RNW196784:RNW196801 RXS196784:RXS196801 SHO196784:SHO196801 SRK196784:SRK196801 TBG196784:TBG196801 TLC196784:TLC196801 TUY196784:TUY196801 UEU196784:UEU196801 UOQ196784:UOQ196801 UYM196784:UYM196801 VII196784:VII196801 VSE196784:VSE196801 WCA196784:WCA196801 WLW196784:WLW196801 WVS196784:WVS196801 K262320:K262337 JG262320:JG262337 TC262320:TC262337 ACY262320:ACY262337 AMU262320:AMU262337 AWQ262320:AWQ262337 BGM262320:BGM262337 BQI262320:BQI262337 CAE262320:CAE262337 CKA262320:CKA262337 CTW262320:CTW262337 DDS262320:DDS262337 DNO262320:DNO262337 DXK262320:DXK262337 EHG262320:EHG262337 ERC262320:ERC262337 FAY262320:FAY262337 FKU262320:FKU262337 FUQ262320:FUQ262337 GEM262320:GEM262337 GOI262320:GOI262337 GYE262320:GYE262337 HIA262320:HIA262337 HRW262320:HRW262337 IBS262320:IBS262337 ILO262320:ILO262337 IVK262320:IVK262337 JFG262320:JFG262337 JPC262320:JPC262337 JYY262320:JYY262337 KIU262320:KIU262337 KSQ262320:KSQ262337 LCM262320:LCM262337 LMI262320:LMI262337 LWE262320:LWE262337 MGA262320:MGA262337 MPW262320:MPW262337 MZS262320:MZS262337 NJO262320:NJO262337 NTK262320:NTK262337 ODG262320:ODG262337 ONC262320:ONC262337 OWY262320:OWY262337 PGU262320:PGU262337 PQQ262320:PQQ262337 QAM262320:QAM262337 QKI262320:QKI262337 QUE262320:QUE262337 REA262320:REA262337 RNW262320:RNW262337 RXS262320:RXS262337 SHO262320:SHO262337 SRK262320:SRK262337 TBG262320:TBG262337 TLC262320:TLC262337 TUY262320:TUY262337 UEU262320:UEU262337 UOQ262320:UOQ262337 UYM262320:UYM262337 VII262320:VII262337 VSE262320:VSE262337 WCA262320:WCA262337 WLW262320:WLW262337 WVS262320:WVS262337 K327856:K327873 JG327856:JG327873 TC327856:TC327873 ACY327856:ACY327873 AMU327856:AMU327873 AWQ327856:AWQ327873 BGM327856:BGM327873 BQI327856:BQI327873 CAE327856:CAE327873 CKA327856:CKA327873 CTW327856:CTW327873 DDS327856:DDS327873 DNO327856:DNO327873 DXK327856:DXK327873 EHG327856:EHG327873 ERC327856:ERC327873 FAY327856:FAY327873 FKU327856:FKU327873 FUQ327856:FUQ327873 GEM327856:GEM327873 GOI327856:GOI327873 GYE327856:GYE327873 HIA327856:HIA327873 HRW327856:HRW327873 IBS327856:IBS327873 ILO327856:ILO327873 IVK327856:IVK327873 JFG327856:JFG327873 JPC327856:JPC327873 JYY327856:JYY327873 KIU327856:KIU327873 KSQ327856:KSQ327873 LCM327856:LCM327873 LMI327856:LMI327873 LWE327856:LWE327873 MGA327856:MGA327873 MPW327856:MPW327873 MZS327856:MZS327873 NJO327856:NJO327873 NTK327856:NTK327873 ODG327856:ODG327873 ONC327856:ONC327873 OWY327856:OWY327873 PGU327856:PGU327873 PQQ327856:PQQ327873 QAM327856:QAM327873 QKI327856:QKI327873 QUE327856:QUE327873 REA327856:REA327873 RNW327856:RNW327873 RXS327856:RXS327873 SHO327856:SHO327873 SRK327856:SRK327873 TBG327856:TBG327873 TLC327856:TLC327873 TUY327856:TUY327873 UEU327856:UEU327873 UOQ327856:UOQ327873 UYM327856:UYM327873 VII327856:VII327873 VSE327856:VSE327873 WCA327856:WCA327873 WLW327856:WLW327873 WVS327856:WVS327873 K393392:K393409 JG393392:JG393409 TC393392:TC393409 ACY393392:ACY393409 AMU393392:AMU393409 AWQ393392:AWQ393409 BGM393392:BGM393409 BQI393392:BQI393409 CAE393392:CAE393409 CKA393392:CKA393409 CTW393392:CTW393409 DDS393392:DDS393409 DNO393392:DNO393409 DXK393392:DXK393409 EHG393392:EHG393409 ERC393392:ERC393409 FAY393392:FAY393409 FKU393392:FKU393409 FUQ393392:FUQ393409 GEM393392:GEM393409 GOI393392:GOI393409 GYE393392:GYE393409 HIA393392:HIA393409 HRW393392:HRW393409 IBS393392:IBS393409 ILO393392:ILO393409 IVK393392:IVK393409 JFG393392:JFG393409 JPC393392:JPC393409 JYY393392:JYY393409 KIU393392:KIU393409 KSQ393392:KSQ393409 LCM393392:LCM393409 LMI393392:LMI393409 LWE393392:LWE393409 MGA393392:MGA393409 MPW393392:MPW393409 MZS393392:MZS393409 NJO393392:NJO393409 NTK393392:NTK393409 ODG393392:ODG393409 ONC393392:ONC393409 OWY393392:OWY393409 PGU393392:PGU393409 PQQ393392:PQQ393409 QAM393392:QAM393409 QKI393392:QKI393409 QUE393392:QUE393409 REA393392:REA393409 RNW393392:RNW393409 RXS393392:RXS393409 SHO393392:SHO393409 SRK393392:SRK393409 TBG393392:TBG393409 TLC393392:TLC393409 TUY393392:TUY393409 UEU393392:UEU393409 UOQ393392:UOQ393409 UYM393392:UYM393409 VII393392:VII393409 VSE393392:VSE393409 WCA393392:WCA393409 WLW393392:WLW393409 WVS393392:WVS393409 K458928:K458945 JG458928:JG458945 TC458928:TC458945 ACY458928:ACY458945 AMU458928:AMU458945 AWQ458928:AWQ458945 BGM458928:BGM458945 BQI458928:BQI458945 CAE458928:CAE458945 CKA458928:CKA458945 CTW458928:CTW458945 DDS458928:DDS458945 DNO458928:DNO458945 DXK458928:DXK458945 EHG458928:EHG458945 ERC458928:ERC458945 FAY458928:FAY458945 FKU458928:FKU458945 FUQ458928:FUQ458945 GEM458928:GEM458945 GOI458928:GOI458945 GYE458928:GYE458945 HIA458928:HIA458945 HRW458928:HRW458945 IBS458928:IBS458945 ILO458928:ILO458945 IVK458928:IVK458945 JFG458928:JFG458945 JPC458928:JPC458945 JYY458928:JYY458945 KIU458928:KIU458945 KSQ458928:KSQ458945 LCM458928:LCM458945 LMI458928:LMI458945 LWE458928:LWE458945 MGA458928:MGA458945 MPW458928:MPW458945 MZS458928:MZS458945 NJO458928:NJO458945 NTK458928:NTK458945 ODG458928:ODG458945 ONC458928:ONC458945 OWY458928:OWY458945 PGU458928:PGU458945 PQQ458928:PQQ458945 QAM458928:QAM458945 QKI458928:QKI458945 QUE458928:QUE458945 REA458928:REA458945 RNW458928:RNW458945 RXS458928:RXS458945 SHO458928:SHO458945 SRK458928:SRK458945 TBG458928:TBG458945 TLC458928:TLC458945 TUY458928:TUY458945 UEU458928:UEU458945 UOQ458928:UOQ458945 UYM458928:UYM458945 VII458928:VII458945 VSE458928:VSE458945 WCA458928:WCA458945 WLW458928:WLW458945 WVS458928:WVS458945 K524464:K524481 JG524464:JG524481 TC524464:TC524481 ACY524464:ACY524481 AMU524464:AMU524481 AWQ524464:AWQ524481 BGM524464:BGM524481 BQI524464:BQI524481 CAE524464:CAE524481 CKA524464:CKA524481 CTW524464:CTW524481 DDS524464:DDS524481 DNO524464:DNO524481 DXK524464:DXK524481 EHG524464:EHG524481 ERC524464:ERC524481 FAY524464:FAY524481 FKU524464:FKU524481 FUQ524464:FUQ524481 GEM524464:GEM524481 GOI524464:GOI524481 GYE524464:GYE524481 HIA524464:HIA524481 HRW524464:HRW524481 IBS524464:IBS524481 ILO524464:ILO524481 IVK524464:IVK524481 JFG524464:JFG524481 JPC524464:JPC524481 JYY524464:JYY524481 KIU524464:KIU524481 KSQ524464:KSQ524481 LCM524464:LCM524481 LMI524464:LMI524481 LWE524464:LWE524481 MGA524464:MGA524481 MPW524464:MPW524481 MZS524464:MZS524481 NJO524464:NJO524481 NTK524464:NTK524481 ODG524464:ODG524481 ONC524464:ONC524481 OWY524464:OWY524481 PGU524464:PGU524481 PQQ524464:PQQ524481 QAM524464:QAM524481 QKI524464:QKI524481 QUE524464:QUE524481 REA524464:REA524481 RNW524464:RNW524481 RXS524464:RXS524481 SHO524464:SHO524481 SRK524464:SRK524481 TBG524464:TBG524481 TLC524464:TLC524481 TUY524464:TUY524481 UEU524464:UEU524481 UOQ524464:UOQ524481 UYM524464:UYM524481 VII524464:VII524481 VSE524464:VSE524481 WCA524464:WCA524481 WLW524464:WLW524481 WVS524464:WVS524481 K590000:K590017 JG590000:JG590017 TC590000:TC590017 ACY590000:ACY590017 AMU590000:AMU590017 AWQ590000:AWQ590017 BGM590000:BGM590017 BQI590000:BQI590017 CAE590000:CAE590017 CKA590000:CKA590017 CTW590000:CTW590017 DDS590000:DDS590017 DNO590000:DNO590017 DXK590000:DXK590017 EHG590000:EHG590017 ERC590000:ERC590017 FAY590000:FAY590017 FKU590000:FKU590017 FUQ590000:FUQ590017 GEM590000:GEM590017 GOI590000:GOI590017 GYE590000:GYE590017 HIA590000:HIA590017 HRW590000:HRW590017 IBS590000:IBS590017 ILO590000:ILO590017 IVK590000:IVK590017 JFG590000:JFG590017 JPC590000:JPC590017 JYY590000:JYY590017 KIU590000:KIU590017 KSQ590000:KSQ590017 LCM590000:LCM590017 LMI590000:LMI590017 LWE590000:LWE590017 MGA590000:MGA590017 MPW590000:MPW590017 MZS590000:MZS590017 NJO590000:NJO590017 NTK590000:NTK590017 ODG590000:ODG590017 ONC590000:ONC590017 OWY590000:OWY590017 PGU590000:PGU590017 PQQ590000:PQQ590017 QAM590000:QAM590017 QKI590000:QKI590017 QUE590000:QUE590017 REA590000:REA590017 RNW590000:RNW590017 RXS590000:RXS590017 SHO590000:SHO590017 SRK590000:SRK590017 TBG590000:TBG590017 TLC590000:TLC590017 TUY590000:TUY590017 UEU590000:UEU590017 UOQ590000:UOQ590017 UYM590000:UYM590017 VII590000:VII590017 VSE590000:VSE590017 WCA590000:WCA590017 WLW590000:WLW590017 WVS590000:WVS590017 K655536:K655553 JG655536:JG655553 TC655536:TC655553 ACY655536:ACY655553 AMU655536:AMU655553 AWQ655536:AWQ655553 BGM655536:BGM655553 BQI655536:BQI655553 CAE655536:CAE655553 CKA655536:CKA655553 CTW655536:CTW655553 DDS655536:DDS655553 DNO655536:DNO655553 DXK655536:DXK655553 EHG655536:EHG655553 ERC655536:ERC655553 FAY655536:FAY655553 FKU655536:FKU655553 FUQ655536:FUQ655553 GEM655536:GEM655553 GOI655536:GOI655553 GYE655536:GYE655553 HIA655536:HIA655553 HRW655536:HRW655553 IBS655536:IBS655553 ILO655536:ILO655553 IVK655536:IVK655553 JFG655536:JFG655553 JPC655536:JPC655553 JYY655536:JYY655553 KIU655536:KIU655553 KSQ655536:KSQ655553 LCM655536:LCM655553 LMI655536:LMI655553 LWE655536:LWE655553 MGA655536:MGA655553 MPW655536:MPW655553 MZS655536:MZS655553 NJO655536:NJO655553 NTK655536:NTK655553 ODG655536:ODG655553 ONC655536:ONC655553 OWY655536:OWY655553 PGU655536:PGU655553 PQQ655536:PQQ655553 QAM655536:QAM655553 QKI655536:QKI655553 QUE655536:QUE655553 REA655536:REA655553 RNW655536:RNW655553 RXS655536:RXS655553 SHO655536:SHO655553 SRK655536:SRK655553 TBG655536:TBG655553 TLC655536:TLC655553 TUY655536:TUY655553 UEU655536:UEU655553 UOQ655536:UOQ655553 UYM655536:UYM655553 VII655536:VII655553 VSE655536:VSE655553 WCA655536:WCA655553 WLW655536:WLW655553 WVS655536:WVS655553 K721072:K721089 JG721072:JG721089 TC721072:TC721089 ACY721072:ACY721089 AMU721072:AMU721089 AWQ721072:AWQ721089 BGM721072:BGM721089 BQI721072:BQI721089 CAE721072:CAE721089 CKA721072:CKA721089 CTW721072:CTW721089 DDS721072:DDS721089 DNO721072:DNO721089 DXK721072:DXK721089 EHG721072:EHG721089 ERC721072:ERC721089 FAY721072:FAY721089 FKU721072:FKU721089 FUQ721072:FUQ721089 GEM721072:GEM721089 GOI721072:GOI721089 GYE721072:GYE721089 HIA721072:HIA721089 HRW721072:HRW721089 IBS721072:IBS721089 ILO721072:ILO721089 IVK721072:IVK721089 JFG721072:JFG721089 JPC721072:JPC721089 JYY721072:JYY721089 KIU721072:KIU721089 KSQ721072:KSQ721089 LCM721072:LCM721089 LMI721072:LMI721089 LWE721072:LWE721089 MGA721072:MGA721089 MPW721072:MPW721089 MZS721072:MZS721089 NJO721072:NJO721089 NTK721072:NTK721089 ODG721072:ODG721089 ONC721072:ONC721089 OWY721072:OWY721089 PGU721072:PGU721089 PQQ721072:PQQ721089 QAM721072:QAM721089 QKI721072:QKI721089 QUE721072:QUE721089 REA721072:REA721089 RNW721072:RNW721089 RXS721072:RXS721089 SHO721072:SHO721089 SRK721072:SRK721089 TBG721072:TBG721089 TLC721072:TLC721089 TUY721072:TUY721089 UEU721072:UEU721089 UOQ721072:UOQ721089 UYM721072:UYM721089 VII721072:VII721089 VSE721072:VSE721089 WCA721072:WCA721089 WLW721072:WLW721089 WVS721072:WVS721089 K786608:K786625 JG786608:JG786625 TC786608:TC786625 ACY786608:ACY786625 AMU786608:AMU786625 AWQ786608:AWQ786625 BGM786608:BGM786625 BQI786608:BQI786625 CAE786608:CAE786625 CKA786608:CKA786625 CTW786608:CTW786625 DDS786608:DDS786625 DNO786608:DNO786625 DXK786608:DXK786625 EHG786608:EHG786625 ERC786608:ERC786625 FAY786608:FAY786625 FKU786608:FKU786625 FUQ786608:FUQ786625 GEM786608:GEM786625 GOI786608:GOI786625 GYE786608:GYE786625 HIA786608:HIA786625 HRW786608:HRW786625 IBS786608:IBS786625 ILO786608:ILO786625 IVK786608:IVK786625 JFG786608:JFG786625 JPC786608:JPC786625 JYY786608:JYY786625 KIU786608:KIU786625 KSQ786608:KSQ786625 LCM786608:LCM786625 LMI786608:LMI786625 LWE786608:LWE786625 MGA786608:MGA786625 MPW786608:MPW786625 MZS786608:MZS786625 NJO786608:NJO786625 NTK786608:NTK786625 ODG786608:ODG786625 ONC786608:ONC786625 OWY786608:OWY786625 PGU786608:PGU786625 PQQ786608:PQQ786625 QAM786608:QAM786625 QKI786608:QKI786625 QUE786608:QUE786625 REA786608:REA786625 RNW786608:RNW786625 RXS786608:RXS786625 SHO786608:SHO786625 SRK786608:SRK786625 TBG786608:TBG786625 TLC786608:TLC786625 TUY786608:TUY786625 UEU786608:UEU786625 UOQ786608:UOQ786625 UYM786608:UYM786625 VII786608:VII786625 VSE786608:VSE786625 WCA786608:WCA786625 WLW786608:WLW786625 WVS786608:WVS786625 K852144:K852161 JG852144:JG852161 TC852144:TC852161 ACY852144:ACY852161 AMU852144:AMU852161 AWQ852144:AWQ852161 BGM852144:BGM852161 BQI852144:BQI852161 CAE852144:CAE852161 CKA852144:CKA852161 CTW852144:CTW852161 DDS852144:DDS852161 DNO852144:DNO852161 DXK852144:DXK852161 EHG852144:EHG852161 ERC852144:ERC852161 FAY852144:FAY852161 FKU852144:FKU852161 FUQ852144:FUQ852161 GEM852144:GEM852161 GOI852144:GOI852161 GYE852144:GYE852161 HIA852144:HIA852161 HRW852144:HRW852161 IBS852144:IBS852161 ILO852144:ILO852161 IVK852144:IVK852161 JFG852144:JFG852161 JPC852144:JPC852161 JYY852144:JYY852161 KIU852144:KIU852161 KSQ852144:KSQ852161 LCM852144:LCM852161 LMI852144:LMI852161 LWE852144:LWE852161 MGA852144:MGA852161 MPW852144:MPW852161 MZS852144:MZS852161 NJO852144:NJO852161 NTK852144:NTK852161 ODG852144:ODG852161 ONC852144:ONC852161 OWY852144:OWY852161 PGU852144:PGU852161 PQQ852144:PQQ852161 QAM852144:QAM852161 QKI852144:QKI852161 QUE852144:QUE852161 REA852144:REA852161 RNW852144:RNW852161 RXS852144:RXS852161 SHO852144:SHO852161 SRK852144:SRK852161 TBG852144:TBG852161 TLC852144:TLC852161 TUY852144:TUY852161 UEU852144:UEU852161 UOQ852144:UOQ852161 UYM852144:UYM852161 VII852144:VII852161 VSE852144:VSE852161 WCA852144:WCA852161 WLW852144:WLW852161 WVS852144:WVS852161 K917680:K917697 JG917680:JG917697 TC917680:TC917697 ACY917680:ACY917697 AMU917680:AMU917697 AWQ917680:AWQ917697 BGM917680:BGM917697 BQI917680:BQI917697 CAE917680:CAE917697 CKA917680:CKA917697 CTW917680:CTW917697 DDS917680:DDS917697 DNO917680:DNO917697 DXK917680:DXK917697 EHG917680:EHG917697 ERC917680:ERC917697 FAY917680:FAY917697 FKU917680:FKU917697 FUQ917680:FUQ917697 GEM917680:GEM917697 GOI917680:GOI917697 GYE917680:GYE917697 HIA917680:HIA917697 HRW917680:HRW917697 IBS917680:IBS917697 ILO917680:ILO917697 IVK917680:IVK917697 JFG917680:JFG917697 JPC917680:JPC917697 JYY917680:JYY917697 KIU917680:KIU917697 KSQ917680:KSQ917697 LCM917680:LCM917697 LMI917680:LMI917697 LWE917680:LWE917697 MGA917680:MGA917697 MPW917680:MPW917697 MZS917680:MZS917697 NJO917680:NJO917697 NTK917680:NTK917697 ODG917680:ODG917697 ONC917680:ONC917697 OWY917680:OWY917697 PGU917680:PGU917697 PQQ917680:PQQ917697 QAM917680:QAM917697 QKI917680:QKI917697 QUE917680:QUE917697 REA917680:REA917697 RNW917680:RNW917697 RXS917680:RXS917697 SHO917680:SHO917697 SRK917680:SRK917697 TBG917680:TBG917697 TLC917680:TLC917697 TUY917680:TUY917697 UEU917680:UEU917697 UOQ917680:UOQ917697 UYM917680:UYM917697 VII917680:VII917697 VSE917680:VSE917697 WCA917680:WCA917697 WLW917680:WLW917697 WVS917680:WVS917697 K983216:K983233 JG983216:JG983233 TC983216:TC983233 ACY983216:ACY983233 AMU983216:AMU983233 AWQ983216:AWQ983233 BGM983216:BGM983233 BQI983216:BQI983233 CAE983216:CAE983233 CKA983216:CKA983233 CTW983216:CTW983233 DDS983216:DDS983233 DNO983216:DNO983233 DXK983216:DXK983233 EHG983216:EHG983233 ERC983216:ERC983233 FAY983216:FAY983233 FKU983216:FKU983233 FUQ983216:FUQ983233 GEM983216:GEM983233 GOI983216:GOI983233 GYE983216:GYE983233 HIA983216:HIA983233 HRW983216:HRW983233 IBS983216:IBS983233 ILO983216:ILO983233 IVK983216:IVK983233 JFG983216:JFG983233 JPC983216:JPC983233 JYY983216:JYY983233 KIU983216:KIU983233 KSQ983216:KSQ983233 LCM983216:LCM983233 LMI983216:LMI983233 LWE983216:LWE983233 MGA983216:MGA983233 MPW983216:MPW983233 MZS983216:MZS983233 NJO983216:NJO983233 NTK983216:NTK983233 ODG983216:ODG983233 ONC983216:ONC983233 OWY983216:OWY983233 PGU983216:PGU983233 PQQ983216:PQQ983233 QAM983216:QAM983233 QKI983216:QKI983233 QUE983216:QUE983233 REA983216:REA983233 RNW983216:RNW983233 RXS983216:RXS983233 SHO983216:SHO983233 SRK983216:SRK983233 TBG983216:TBG983233 TLC983216:TLC983233 TUY983216:TUY983233 UEU983216:UEU983233 UOQ983216:UOQ983233 UYM983216:UYM983233 VII983216:VII983233 VSE983216:VSE983233 WCA983216:WCA983233 WLW983216:WLW983233 WVS983216:WVS983233 K59:K77 JG59:JG77 TC59:TC77 ACY59:ACY77 AMU59:AMU77 AWQ59:AWQ77 BGM59:BGM77 BQI59:BQI77 CAE59:CAE77 CKA59:CKA77 CTW59:CTW77 DDS59:DDS77 DNO59:DNO77 DXK59:DXK77 EHG59:EHG77 ERC59:ERC77 FAY59:FAY77 FKU59:FKU77 FUQ59:FUQ77 GEM59:GEM77 GOI59:GOI77 GYE59:GYE77 HIA59:HIA77 HRW59:HRW77 IBS59:IBS77 ILO59:ILO77 IVK59:IVK77 JFG59:JFG77 JPC59:JPC77 JYY59:JYY77 KIU59:KIU77 KSQ59:KSQ77 LCM59:LCM77 LMI59:LMI77 LWE59:LWE77 MGA59:MGA77 MPW59:MPW77 MZS59:MZS77 NJO59:NJO77 NTK59:NTK77 ODG59:ODG77 ONC59:ONC77 OWY59:OWY77 PGU59:PGU77 PQQ59:PQQ77 QAM59:QAM77 QKI59:QKI77 QUE59:QUE77 REA59:REA77 RNW59:RNW77 RXS59:RXS77 SHO59:SHO77 SRK59:SRK77 TBG59:TBG77 TLC59:TLC77 TUY59:TUY77 UEU59:UEU77 UOQ59:UOQ77 UYM59:UYM77 VII59:VII77 VSE59:VSE77 WCA59:WCA77 WLW59:WLW77 WVS59:WVS77 K65595:K65613 JG65595:JG65613 TC65595:TC65613 ACY65595:ACY65613 AMU65595:AMU65613 AWQ65595:AWQ65613 BGM65595:BGM65613 BQI65595:BQI65613 CAE65595:CAE65613 CKA65595:CKA65613 CTW65595:CTW65613 DDS65595:DDS65613 DNO65595:DNO65613 DXK65595:DXK65613 EHG65595:EHG65613 ERC65595:ERC65613 FAY65595:FAY65613 FKU65595:FKU65613 FUQ65595:FUQ65613 GEM65595:GEM65613 GOI65595:GOI65613 GYE65595:GYE65613 HIA65595:HIA65613 HRW65595:HRW65613 IBS65595:IBS65613 ILO65595:ILO65613 IVK65595:IVK65613 JFG65595:JFG65613 JPC65595:JPC65613 JYY65595:JYY65613 KIU65595:KIU65613 KSQ65595:KSQ65613 LCM65595:LCM65613 LMI65595:LMI65613 LWE65595:LWE65613 MGA65595:MGA65613 MPW65595:MPW65613 MZS65595:MZS65613 NJO65595:NJO65613 NTK65595:NTK65613 ODG65595:ODG65613 ONC65595:ONC65613 OWY65595:OWY65613 PGU65595:PGU65613 PQQ65595:PQQ65613 QAM65595:QAM65613 QKI65595:QKI65613 QUE65595:QUE65613 REA65595:REA65613 RNW65595:RNW65613 RXS65595:RXS65613 SHO65595:SHO65613 SRK65595:SRK65613 TBG65595:TBG65613 TLC65595:TLC65613 TUY65595:TUY65613 UEU65595:UEU65613 UOQ65595:UOQ65613 UYM65595:UYM65613 VII65595:VII65613 VSE65595:VSE65613 WCA65595:WCA65613 WLW65595:WLW65613 WVS65595:WVS65613 K131131:K131149 JG131131:JG131149 TC131131:TC131149 ACY131131:ACY131149 AMU131131:AMU131149 AWQ131131:AWQ131149 BGM131131:BGM131149 BQI131131:BQI131149 CAE131131:CAE131149 CKA131131:CKA131149 CTW131131:CTW131149 DDS131131:DDS131149 DNO131131:DNO131149 DXK131131:DXK131149 EHG131131:EHG131149 ERC131131:ERC131149 FAY131131:FAY131149 FKU131131:FKU131149 FUQ131131:FUQ131149 GEM131131:GEM131149 GOI131131:GOI131149 GYE131131:GYE131149 HIA131131:HIA131149 HRW131131:HRW131149 IBS131131:IBS131149 ILO131131:ILO131149 IVK131131:IVK131149 JFG131131:JFG131149 JPC131131:JPC131149 JYY131131:JYY131149 KIU131131:KIU131149 KSQ131131:KSQ131149 LCM131131:LCM131149 LMI131131:LMI131149 LWE131131:LWE131149 MGA131131:MGA131149 MPW131131:MPW131149 MZS131131:MZS131149 NJO131131:NJO131149 NTK131131:NTK131149 ODG131131:ODG131149 ONC131131:ONC131149 OWY131131:OWY131149 PGU131131:PGU131149 PQQ131131:PQQ131149 QAM131131:QAM131149 QKI131131:QKI131149 QUE131131:QUE131149 REA131131:REA131149 RNW131131:RNW131149 RXS131131:RXS131149 SHO131131:SHO131149 SRK131131:SRK131149 TBG131131:TBG131149 TLC131131:TLC131149 TUY131131:TUY131149 UEU131131:UEU131149 UOQ131131:UOQ131149 UYM131131:UYM131149 VII131131:VII131149 VSE131131:VSE131149 WCA131131:WCA131149 WLW131131:WLW131149 WVS131131:WVS131149 K196667:K196685 JG196667:JG196685 TC196667:TC196685 ACY196667:ACY196685 AMU196667:AMU196685 AWQ196667:AWQ196685 BGM196667:BGM196685 BQI196667:BQI196685 CAE196667:CAE196685 CKA196667:CKA196685 CTW196667:CTW196685 DDS196667:DDS196685 DNO196667:DNO196685 DXK196667:DXK196685 EHG196667:EHG196685 ERC196667:ERC196685 FAY196667:FAY196685 FKU196667:FKU196685 FUQ196667:FUQ196685 GEM196667:GEM196685 GOI196667:GOI196685 GYE196667:GYE196685 HIA196667:HIA196685 HRW196667:HRW196685 IBS196667:IBS196685 ILO196667:ILO196685 IVK196667:IVK196685 JFG196667:JFG196685 JPC196667:JPC196685 JYY196667:JYY196685 KIU196667:KIU196685 KSQ196667:KSQ196685 LCM196667:LCM196685 LMI196667:LMI196685 LWE196667:LWE196685 MGA196667:MGA196685 MPW196667:MPW196685 MZS196667:MZS196685 NJO196667:NJO196685 NTK196667:NTK196685 ODG196667:ODG196685 ONC196667:ONC196685 OWY196667:OWY196685 PGU196667:PGU196685 PQQ196667:PQQ196685 QAM196667:QAM196685 QKI196667:QKI196685 QUE196667:QUE196685 REA196667:REA196685 RNW196667:RNW196685 RXS196667:RXS196685 SHO196667:SHO196685 SRK196667:SRK196685 TBG196667:TBG196685 TLC196667:TLC196685 TUY196667:TUY196685 UEU196667:UEU196685 UOQ196667:UOQ196685 UYM196667:UYM196685 VII196667:VII196685 VSE196667:VSE196685 WCA196667:WCA196685 WLW196667:WLW196685 WVS196667:WVS196685 K262203:K262221 JG262203:JG262221 TC262203:TC262221 ACY262203:ACY262221 AMU262203:AMU262221 AWQ262203:AWQ262221 BGM262203:BGM262221 BQI262203:BQI262221 CAE262203:CAE262221 CKA262203:CKA262221 CTW262203:CTW262221 DDS262203:DDS262221 DNO262203:DNO262221 DXK262203:DXK262221 EHG262203:EHG262221 ERC262203:ERC262221 FAY262203:FAY262221 FKU262203:FKU262221 FUQ262203:FUQ262221 GEM262203:GEM262221 GOI262203:GOI262221 GYE262203:GYE262221 HIA262203:HIA262221 HRW262203:HRW262221 IBS262203:IBS262221 ILO262203:ILO262221 IVK262203:IVK262221 JFG262203:JFG262221 JPC262203:JPC262221 JYY262203:JYY262221 KIU262203:KIU262221 KSQ262203:KSQ262221 LCM262203:LCM262221 LMI262203:LMI262221 LWE262203:LWE262221 MGA262203:MGA262221 MPW262203:MPW262221 MZS262203:MZS262221 NJO262203:NJO262221 NTK262203:NTK262221 ODG262203:ODG262221 ONC262203:ONC262221 OWY262203:OWY262221 PGU262203:PGU262221 PQQ262203:PQQ262221 QAM262203:QAM262221 QKI262203:QKI262221 QUE262203:QUE262221 REA262203:REA262221 RNW262203:RNW262221 RXS262203:RXS262221 SHO262203:SHO262221 SRK262203:SRK262221 TBG262203:TBG262221 TLC262203:TLC262221 TUY262203:TUY262221 UEU262203:UEU262221 UOQ262203:UOQ262221 UYM262203:UYM262221 VII262203:VII262221 VSE262203:VSE262221 WCA262203:WCA262221 WLW262203:WLW262221 WVS262203:WVS262221 K327739:K327757 JG327739:JG327757 TC327739:TC327757 ACY327739:ACY327757 AMU327739:AMU327757 AWQ327739:AWQ327757 BGM327739:BGM327757 BQI327739:BQI327757 CAE327739:CAE327757 CKA327739:CKA327757 CTW327739:CTW327757 DDS327739:DDS327757 DNO327739:DNO327757 DXK327739:DXK327757 EHG327739:EHG327757 ERC327739:ERC327757 FAY327739:FAY327757 FKU327739:FKU327757 FUQ327739:FUQ327757 GEM327739:GEM327757 GOI327739:GOI327757 GYE327739:GYE327757 HIA327739:HIA327757 HRW327739:HRW327757 IBS327739:IBS327757 ILO327739:ILO327757 IVK327739:IVK327757 JFG327739:JFG327757 JPC327739:JPC327757 JYY327739:JYY327757 KIU327739:KIU327757 KSQ327739:KSQ327757 LCM327739:LCM327757 LMI327739:LMI327757 LWE327739:LWE327757 MGA327739:MGA327757 MPW327739:MPW327757 MZS327739:MZS327757 NJO327739:NJO327757 NTK327739:NTK327757 ODG327739:ODG327757 ONC327739:ONC327757 OWY327739:OWY327757 PGU327739:PGU327757 PQQ327739:PQQ327757 QAM327739:QAM327757 QKI327739:QKI327757 QUE327739:QUE327757 REA327739:REA327757 RNW327739:RNW327757 RXS327739:RXS327757 SHO327739:SHO327757 SRK327739:SRK327757 TBG327739:TBG327757 TLC327739:TLC327757 TUY327739:TUY327757 UEU327739:UEU327757 UOQ327739:UOQ327757 UYM327739:UYM327757 VII327739:VII327757 VSE327739:VSE327757 WCA327739:WCA327757 WLW327739:WLW327757 WVS327739:WVS327757 K393275:K393293 JG393275:JG393293 TC393275:TC393293 ACY393275:ACY393293 AMU393275:AMU393293 AWQ393275:AWQ393293 BGM393275:BGM393293 BQI393275:BQI393293 CAE393275:CAE393293 CKA393275:CKA393293 CTW393275:CTW393293 DDS393275:DDS393293 DNO393275:DNO393293 DXK393275:DXK393293 EHG393275:EHG393293 ERC393275:ERC393293 FAY393275:FAY393293 FKU393275:FKU393293 FUQ393275:FUQ393293 GEM393275:GEM393293 GOI393275:GOI393293 GYE393275:GYE393293 HIA393275:HIA393293 HRW393275:HRW393293 IBS393275:IBS393293 ILO393275:ILO393293 IVK393275:IVK393293 JFG393275:JFG393293 JPC393275:JPC393293 JYY393275:JYY393293 KIU393275:KIU393293 KSQ393275:KSQ393293 LCM393275:LCM393293 LMI393275:LMI393293 LWE393275:LWE393293 MGA393275:MGA393293 MPW393275:MPW393293 MZS393275:MZS393293 NJO393275:NJO393293 NTK393275:NTK393293 ODG393275:ODG393293 ONC393275:ONC393293 OWY393275:OWY393293 PGU393275:PGU393293 PQQ393275:PQQ393293 QAM393275:QAM393293 QKI393275:QKI393293 QUE393275:QUE393293 REA393275:REA393293 RNW393275:RNW393293 RXS393275:RXS393293 SHO393275:SHO393293 SRK393275:SRK393293 TBG393275:TBG393293 TLC393275:TLC393293 TUY393275:TUY393293 UEU393275:UEU393293 UOQ393275:UOQ393293 UYM393275:UYM393293 VII393275:VII393293 VSE393275:VSE393293 WCA393275:WCA393293 WLW393275:WLW393293 WVS393275:WVS393293 K458811:K458829 JG458811:JG458829 TC458811:TC458829 ACY458811:ACY458829 AMU458811:AMU458829 AWQ458811:AWQ458829 BGM458811:BGM458829 BQI458811:BQI458829 CAE458811:CAE458829 CKA458811:CKA458829 CTW458811:CTW458829 DDS458811:DDS458829 DNO458811:DNO458829 DXK458811:DXK458829 EHG458811:EHG458829 ERC458811:ERC458829 FAY458811:FAY458829 FKU458811:FKU458829 FUQ458811:FUQ458829 GEM458811:GEM458829 GOI458811:GOI458829 GYE458811:GYE458829 HIA458811:HIA458829 HRW458811:HRW458829 IBS458811:IBS458829 ILO458811:ILO458829 IVK458811:IVK458829 JFG458811:JFG458829 JPC458811:JPC458829 JYY458811:JYY458829 KIU458811:KIU458829 KSQ458811:KSQ458829 LCM458811:LCM458829 LMI458811:LMI458829 LWE458811:LWE458829 MGA458811:MGA458829 MPW458811:MPW458829 MZS458811:MZS458829 NJO458811:NJO458829 NTK458811:NTK458829 ODG458811:ODG458829 ONC458811:ONC458829 OWY458811:OWY458829 PGU458811:PGU458829 PQQ458811:PQQ458829 QAM458811:QAM458829 QKI458811:QKI458829 QUE458811:QUE458829 REA458811:REA458829 RNW458811:RNW458829 RXS458811:RXS458829 SHO458811:SHO458829 SRK458811:SRK458829 TBG458811:TBG458829 TLC458811:TLC458829 TUY458811:TUY458829 UEU458811:UEU458829 UOQ458811:UOQ458829 UYM458811:UYM458829 VII458811:VII458829 VSE458811:VSE458829 WCA458811:WCA458829 WLW458811:WLW458829 WVS458811:WVS458829 K524347:K524365 JG524347:JG524365 TC524347:TC524365 ACY524347:ACY524365 AMU524347:AMU524365 AWQ524347:AWQ524365 BGM524347:BGM524365 BQI524347:BQI524365 CAE524347:CAE524365 CKA524347:CKA524365 CTW524347:CTW524365 DDS524347:DDS524365 DNO524347:DNO524365 DXK524347:DXK524365 EHG524347:EHG524365 ERC524347:ERC524365 FAY524347:FAY524365 FKU524347:FKU524365 FUQ524347:FUQ524365 GEM524347:GEM524365 GOI524347:GOI524365 GYE524347:GYE524365 HIA524347:HIA524365 HRW524347:HRW524365 IBS524347:IBS524365 ILO524347:ILO524365 IVK524347:IVK524365 JFG524347:JFG524365 JPC524347:JPC524365 JYY524347:JYY524365 KIU524347:KIU524365 KSQ524347:KSQ524365 LCM524347:LCM524365 LMI524347:LMI524365 LWE524347:LWE524365 MGA524347:MGA524365 MPW524347:MPW524365 MZS524347:MZS524365 NJO524347:NJO524365 NTK524347:NTK524365 ODG524347:ODG524365 ONC524347:ONC524365 OWY524347:OWY524365 PGU524347:PGU524365 PQQ524347:PQQ524365 QAM524347:QAM524365 QKI524347:QKI524365 QUE524347:QUE524365 REA524347:REA524365 RNW524347:RNW524365 RXS524347:RXS524365 SHO524347:SHO524365 SRK524347:SRK524365 TBG524347:TBG524365 TLC524347:TLC524365 TUY524347:TUY524365 UEU524347:UEU524365 UOQ524347:UOQ524365 UYM524347:UYM524365 VII524347:VII524365 VSE524347:VSE524365 WCA524347:WCA524365 WLW524347:WLW524365 WVS524347:WVS524365 K589883:K589901 JG589883:JG589901 TC589883:TC589901 ACY589883:ACY589901 AMU589883:AMU589901 AWQ589883:AWQ589901 BGM589883:BGM589901 BQI589883:BQI589901 CAE589883:CAE589901 CKA589883:CKA589901 CTW589883:CTW589901 DDS589883:DDS589901 DNO589883:DNO589901 DXK589883:DXK589901 EHG589883:EHG589901 ERC589883:ERC589901 FAY589883:FAY589901 FKU589883:FKU589901 FUQ589883:FUQ589901 GEM589883:GEM589901 GOI589883:GOI589901 GYE589883:GYE589901 HIA589883:HIA589901 HRW589883:HRW589901 IBS589883:IBS589901 ILO589883:ILO589901 IVK589883:IVK589901 JFG589883:JFG589901 JPC589883:JPC589901 JYY589883:JYY589901 KIU589883:KIU589901 KSQ589883:KSQ589901 LCM589883:LCM589901 LMI589883:LMI589901 LWE589883:LWE589901 MGA589883:MGA589901 MPW589883:MPW589901 MZS589883:MZS589901 NJO589883:NJO589901 NTK589883:NTK589901 ODG589883:ODG589901 ONC589883:ONC589901 OWY589883:OWY589901 PGU589883:PGU589901 PQQ589883:PQQ589901 QAM589883:QAM589901 QKI589883:QKI589901 QUE589883:QUE589901 REA589883:REA589901 RNW589883:RNW589901 RXS589883:RXS589901 SHO589883:SHO589901 SRK589883:SRK589901 TBG589883:TBG589901 TLC589883:TLC589901 TUY589883:TUY589901 UEU589883:UEU589901 UOQ589883:UOQ589901 UYM589883:UYM589901 VII589883:VII589901 VSE589883:VSE589901 WCA589883:WCA589901 WLW589883:WLW589901 WVS589883:WVS589901 K655419:K655437 JG655419:JG655437 TC655419:TC655437 ACY655419:ACY655437 AMU655419:AMU655437 AWQ655419:AWQ655437 BGM655419:BGM655437 BQI655419:BQI655437 CAE655419:CAE655437 CKA655419:CKA655437 CTW655419:CTW655437 DDS655419:DDS655437 DNO655419:DNO655437 DXK655419:DXK655437 EHG655419:EHG655437 ERC655419:ERC655437 FAY655419:FAY655437 FKU655419:FKU655437 FUQ655419:FUQ655437 GEM655419:GEM655437 GOI655419:GOI655437 GYE655419:GYE655437 HIA655419:HIA655437 HRW655419:HRW655437 IBS655419:IBS655437 ILO655419:ILO655437 IVK655419:IVK655437 JFG655419:JFG655437 JPC655419:JPC655437 JYY655419:JYY655437 KIU655419:KIU655437 KSQ655419:KSQ655437 LCM655419:LCM655437 LMI655419:LMI655437 LWE655419:LWE655437 MGA655419:MGA655437 MPW655419:MPW655437 MZS655419:MZS655437 NJO655419:NJO655437 NTK655419:NTK655437 ODG655419:ODG655437 ONC655419:ONC655437 OWY655419:OWY655437 PGU655419:PGU655437 PQQ655419:PQQ655437 QAM655419:QAM655437 QKI655419:QKI655437 QUE655419:QUE655437 REA655419:REA655437 RNW655419:RNW655437 RXS655419:RXS655437 SHO655419:SHO655437 SRK655419:SRK655437 TBG655419:TBG655437 TLC655419:TLC655437 TUY655419:TUY655437 UEU655419:UEU655437 UOQ655419:UOQ655437 UYM655419:UYM655437 VII655419:VII655437 VSE655419:VSE655437 WCA655419:WCA655437 WLW655419:WLW655437 WVS655419:WVS655437 K720955:K720973 JG720955:JG720973 TC720955:TC720973 ACY720955:ACY720973 AMU720955:AMU720973 AWQ720955:AWQ720973 BGM720955:BGM720973 BQI720955:BQI720973 CAE720955:CAE720973 CKA720955:CKA720973 CTW720955:CTW720973 DDS720955:DDS720973 DNO720955:DNO720973 DXK720955:DXK720973 EHG720955:EHG720973 ERC720955:ERC720973 FAY720955:FAY720973 FKU720955:FKU720973 FUQ720955:FUQ720973 GEM720955:GEM720973 GOI720955:GOI720973 GYE720955:GYE720973 HIA720955:HIA720973 HRW720955:HRW720973 IBS720955:IBS720973 ILO720955:ILO720973 IVK720955:IVK720973 JFG720955:JFG720973 JPC720955:JPC720973 JYY720955:JYY720973 KIU720955:KIU720973 KSQ720955:KSQ720973 LCM720955:LCM720973 LMI720955:LMI720973 LWE720955:LWE720973 MGA720955:MGA720973 MPW720955:MPW720973 MZS720955:MZS720973 NJO720955:NJO720973 NTK720955:NTK720973 ODG720955:ODG720973 ONC720955:ONC720973 OWY720955:OWY720973 PGU720955:PGU720973 PQQ720955:PQQ720973 QAM720955:QAM720973 QKI720955:QKI720973 QUE720955:QUE720973 REA720955:REA720973 RNW720955:RNW720973 RXS720955:RXS720973 SHO720955:SHO720973 SRK720955:SRK720973 TBG720955:TBG720973 TLC720955:TLC720973 TUY720955:TUY720973 UEU720955:UEU720973 UOQ720955:UOQ720973 UYM720955:UYM720973 VII720955:VII720973 VSE720955:VSE720973 WCA720955:WCA720973 WLW720955:WLW720973 WVS720955:WVS720973 K786491:K786509 JG786491:JG786509 TC786491:TC786509 ACY786491:ACY786509 AMU786491:AMU786509 AWQ786491:AWQ786509 BGM786491:BGM786509 BQI786491:BQI786509 CAE786491:CAE786509 CKA786491:CKA786509 CTW786491:CTW786509 DDS786491:DDS786509 DNO786491:DNO786509 DXK786491:DXK786509 EHG786491:EHG786509 ERC786491:ERC786509 FAY786491:FAY786509 FKU786491:FKU786509 FUQ786491:FUQ786509 GEM786491:GEM786509 GOI786491:GOI786509 GYE786491:GYE786509 HIA786491:HIA786509 HRW786491:HRW786509 IBS786491:IBS786509 ILO786491:ILO786509 IVK786491:IVK786509 JFG786491:JFG786509 JPC786491:JPC786509 JYY786491:JYY786509 KIU786491:KIU786509 KSQ786491:KSQ786509 LCM786491:LCM786509 LMI786491:LMI786509 LWE786491:LWE786509 MGA786491:MGA786509 MPW786491:MPW786509 MZS786491:MZS786509 NJO786491:NJO786509 NTK786491:NTK786509 ODG786491:ODG786509 ONC786491:ONC786509 OWY786491:OWY786509 PGU786491:PGU786509 PQQ786491:PQQ786509 QAM786491:QAM786509 QKI786491:QKI786509 QUE786491:QUE786509 REA786491:REA786509 RNW786491:RNW786509 RXS786491:RXS786509 SHO786491:SHO786509 SRK786491:SRK786509 TBG786491:TBG786509 TLC786491:TLC786509 TUY786491:TUY786509 UEU786491:UEU786509 UOQ786491:UOQ786509 UYM786491:UYM786509 VII786491:VII786509 VSE786491:VSE786509 WCA786491:WCA786509 WLW786491:WLW786509 WVS786491:WVS786509 K852027:K852045 JG852027:JG852045 TC852027:TC852045 ACY852027:ACY852045 AMU852027:AMU852045 AWQ852027:AWQ852045 BGM852027:BGM852045 BQI852027:BQI852045 CAE852027:CAE852045 CKA852027:CKA852045 CTW852027:CTW852045 DDS852027:DDS852045 DNO852027:DNO852045 DXK852027:DXK852045 EHG852027:EHG852045 ERC852027:ERC852045 FAY852027:FAY852045 FKU852027:FKU852045 FUQ852027:FUQ852045 GEM852027:GEM852045 GOI852027:GOI852045 GYE852027:GYE852045 HIA852027:HIA852045 HRW852027:HRW852045 IBS852027:IBS852045 ILO852027:ILO852045 IVK852027:IVK852045 JFG852027:JFG852045 JPC852027:JPC852045 JYY852027:JYY852045 KIU852027:KIU852045 KSQ852027:KSQ852045 LCM852027:LCM852045 LMI852027:LMI852045 LWE852027:LWE852045 MGA852027:MGA852045 MPW852027:MPW852045 MZS852027:MZS852045 NJO852027:NJO852045 NTK852027:NTK852045 ODG852027:ODG852045 ONC852027:ONC852045 OWY852027:OWY852045 PGU852027:PGU852045 PQQ852027:PQQ852045 QAM852027:QAM852045 QKI852027:QKI852045 QUE852027:QUE852045 REA852027:REA852045 RNW852027:RNW852045 RXS852027:RXS852045 SHO852027:SHO852045 SRK852027:SRK852045 TBG852027:TBG852045 TLC852027:TLC852045 TUY852027:TUY852045 UEU852027:UEU852045 UOQ852027:UOQ852045 UYM852027:UYM852045 VII852027:VII852045 VSE852027:VSE852045 WCA852027:WCA852045 WLW852027:WLW852045 WVS852027:WVS852045 K917563:K917581 JG917563:JG917581 TC917563:TC917581 ACY917563:ACY917581 AMU917563:AMU917581 AWQ917563:AWQ917581 BGM917563:BGM917581 BQI917563:BQI917581 CAE917563:CAE917581 CKA917563:CKA917581 CTW917563:CTW917581 DDS917563:DDS917581 DNO917563:DNO917581 DXK917563:DXK917581 EHG917563:EHG917581 ERC917563:ERC917581 FAY917563:FAY917581 FKU917563:FKU917581 FUQ917563:FUQ917581 GEM917563:GEM917581 GOI917563:GOI917581 GYE917563:GYE917581 HIA917563:HIA917581 HRW917563:HRW917581 IBS917563:IBS917581 ILO917563:ILO917581 IVK917563:IVK917581 JFG917563:JFG917581 JPC917563:JPC917581 JYY917563:JYY917581 KIU917563:KIU917581 KSQ917563:KSQ917581 LCM917563:LCM917581 LMI917563:LMI917581 LWE917563:LWE917581 MGA917563:MGA917581 MPW917563:MPW917581 MZS917563:MZS917581 NJO917563:NJO917581 NTK917563:NTK917581 ODG917563:ODG917581 ONC917563:ONC917581 OWY917563:OWY917581 PGU917563:PGU917581 PQQ917563:PQQ917581 QAM917563:QAM917581 QKI917563:QKI917581 QUE917563:QUE917581 REA917563:REA917581 RNW917563:RNW917581 RXS917563:RXS917581 SHO917563:SHO917581 SRK917563:SRK917581 TBG917563:TBG917581 TLC917563:TLC917581 TUY917563:TUY917581 UEU917563:UEU917581 UOQ917563:UOQ917581 UYM917563:UYM917581 VII917563:VII917581 VSE917563:VSE917581 WCA917563:WCA917581 WLW917563:WLW917581 WVS917563:WVS917581 K983099:K983117 JG983099:JG983117 TC983099:TC983117 ACY983099:ACY983117 AMU983099:AMU983117 AWQ983099:AWQ983117 BGM983099:BGM983117 BQI983099:BQI983117 CAE983099:CAE983117 CKA983099:CKA983117 CTW983099:CTW983117 DDS983099:DDS983117 DNO983099:DNO983117 DXK983099:DXK983117 EHG983099:EHG983117 ERC983099:ERC983117 FAY983099:FAY983117 FKU983099:FKU983117 FUQ983099:FUQ983117 GEM983099:GEM983117 GOI983099:GOI983117 GYE983099:GYE983117 HIA983099:HIA983117 HRW983099:HRW983117 IBS983099:IBS983117 ILO983099:ILO983117 IVK983099:IVK983117 JFG983099:JFG983117 JPC983099:JPC983117 JYY983099:JYY983117 KIU983099:KIU983117 KSQ983099:KSQ983117 LCM983099:LCM983117 LMI983099:LMI983117 LWE983099:LWE983117 MGA983099:MGA983117 MPW983099:MPW983117 MZS983099:MZS983117 NJO983099:NJO983117 NTK983099:NTK983117 ODG983099:ODG983117 ONC983099:ONC983117 OWY983099:OWY983117 PGU983099:PGU983117 PQQ983099:PQQ983117 QAM983099:QAM983117 QKI983099:QKI983117 QUE983099:QUE983117 REA983099:REA983117 RNW983099:RNW983117 RXS983099:RXS983117 SHO983099:SHO983117 SRK983099:SRK983117 TBG983099:TBG983117 TLC983099:TLC983117 TUY983099:TUY983117 UEU983099:UEU983117 UOQ983099:UOQ983117 UYM983099:UYM983117 VII983099:VII983117 VSE983099:VSE983117 WCA983099:WCA983117 WLW983099:WLW983117 WVS983099:WVS983117 K79:K86 JG79:JG86 TC79:TC86 ACY79:ACY86 AMU79:AMU86 AWQ79:AWQ86 BGM79:BGM86 BQI79:BQI86 CAE79:CAE86 CKA79:CKA86 CTW79:CTW86 DDS79:DDS86 DNO79:DNO86 DXK79:DXK86 EHG79:EHG86 ERC79:ERC86 FAY79:FAY86 FKU79:FKU86 FUQ79:FUQ86 GEM79:GEM86 GOI79:GOI86 GYE79:GYE86 HIA79:HIA86 HRW79:HRW86 IBS79:IBS86 ILO79:ILO86 IVK79:IVK86 JFG79:JFG86 JPC79:JPC86 JYY79:JYY86 KIU79:KIU86 KSQ79:KSQ86 LCM79:LCM86 LMI79:LMI86 LWE79:LWE86 MGA79:MGA86 MPW79:MPW86 MZS79:MZS86 NJO79:NJO86 NTK79:NTK86 ODG79:ODG86 ONC79:ONC86 OWY79:OWY86 PGU79:PGU86 PQQ79:PQQ86 QAM79:QAM86 QKI79:QKI86 QUE79:QUE86 REA79:REA86 RNW79:RNW86 RXS79:RXS86 SHO79:SHO86 SRK79:SRK86 TBG79:TBG86 TLC79:TLC86 TUY79:TUY86 UEU79:UEU86 UOQ79:UOQ86 UYM79:UYM86 VII79:VII86 VSE79:VSE86 WCA79:WCA86 WLW79:WLW86 WVS79:WVS86 K65615:K65622 JG65615:JG65622 TC65615:TC65622 ACY65615:ACY65622 AMU65615:AMU65622 AWQ65615:AWQ65622 BGM65615:BGM65622 BQI65615:BQI65622 CAE65615:CAE65622 CKA65615:CKA65622 CTW65615:CTW65622 DDS65615:DDS65622 DNO65615:DNO65622 DXK65615:DXK65622 EHG65615:EHG65622 ERC65615:ERC65622 FAY65615:FAY65622 FKU65615:FKU65622 FUQ65615:FUQ65622 GEM65615:GEM65622 GOI65615:GOI65622 GYE65615:GYE65622 HIA65615:HIA65622 HRW65615:HRW65622 IBS65615:IBS65622 ILO65615:ILO65622 IVK65615:IVK65622 JFG65615:JFG65622 JPC65615:JPC65622 JYY65615:JYY65622 KIU65615:KIU65622 KSQ65615:KSQ65622 LCM65615:LCM65622 LMI65615:LMI65622 LWE65615:LWE65622 MGA65615:MGA65622 MPW65615:MPW65622 MZS65615:MZS65622 NJO65615:NJO65622 NTK65615:NTK65622 ODG65615:ODG65622 ONC65615:ONC65622 OWY65615:OWY65622 PGU65615:PGU65622 PQQ65615:PQQ65622 QAM65615:QAM65622 QKI65615:QKI65622 QUE65615:QUE65622 REA65615:REA65622 RNW65615:RNW65622 RXS65615:RXS65622 SHO65615:SHO65622 SRK65615:SRK65622 TBG65615:TBG65622 TLC65615:TLC65622 TUY65615:TUY65622 UEU65615:UEU65622 UOQ65615:UOQ65622 UYM65615:UYM65622 VII65615:VII65622 VSE65615:VSE65622 WCA65615:WCA65622 WLW65615:WLW65622 WVS65615:WVS65622 K131151:K131158 JG131151:JG131158 TC131151:TC131158 ACY131151:ACY131158 AMU131151:AMU131158 AWQ131151:AWQ131158 BGM131151:BGM131158 BQI131151:BQI131158 CAE131151:CAE131158 CKA131151:CKA131158 CTW131151:CTW131158 DDS131151:DDS131158 DNO131151:DNO131158 DXK131151:DXK131158 EHG131151:EHG131158 ERC131151:ERC131158 FAY131151:FAY131158 FKU131151:FKU131158 FUQ131151:FUQ131158 GEM131151:GEM131158 GOI131151:GOI131158 GYE131151:GYE131158 HIA131151:HIA131158 HRW131151:HRW131158 IBS131151:IBS131158 ILO131151:ILO131158 IVK131151:IVK131158 JFG131151:JFG131158 JPC131151:JPC131158 JYY131151:JYY131158 KIU131151:KIU131158 KSQ131151:KSQ131158 LCM131151:LCM131158 LMI131151:LMI131158 LWE131151:LWE131158 MGA131151:MGA131158 MPW131151:MPW131158 MZS131151:MZS131158 NJO131151:NJO131158 NTK131151:NTK131158 ODG131151:ODG131158 ONC131151:ONC131158 OWY131151:OWY131158 PGU131151:PGU131158 PQQ131151:PQQ131158 QAM131151:QAM131158 QKI131151:QKI131158 QUE131151:QUE131158 REA131151:REA131158 RNW131151:RNW131158 RXS131151:RXS131158 SHO131151:SHO131158 SRK131151:SRK131158 TBG131151:TBG131158 TLC131151:TLC131158 TUY131151:TUY131158 UEU131151:UEU131158 UOQ131151:UOQ131158 UYM131151:UYM131158 VII131151:VII131158 VSE131151:VSE131158 WCA131151:WCA131158 WLW131151:WLW131158 WVS131151:WVS131158 K196687:K196694 JG196687:JG196694 TC196687:TC196694 ACY196687:ACY196694 AMU196687:AMU196694 AWQ196687:AWQ196694 BGM196687:BGM196694 BQI196687:BQI196694 CAE196687:CAE196694 CKA196687:CKA196694 CTW196687:CTW196694 DDS196687:DDS196694 DNO196687:DNO196694 DXK196687:DXK196694 EHG196687:EHG196694 ERC196687:ERC196694 FAY196687:FAY196694 FKU196687:FKU196694 FUQ196687:FUQ196694 GEM196687:GEM196694 GOI196687:GOI196694 GYE196687:GYE196694 HIA196687:HIA196694 HRW196687:HRW196694 IBS196687:IBS196694 ILO196687:ILO196694 IVK196687:IVK196694 JFG196687:JFG196694 JPC196687:JPC196694 JYY196687:JYY196694 KIU196687:KIU196694 KSQ196687:KSQ196694 LCM196687:LCM196694 LMI196687:LMI196694 LWE196687:LWE196694 MGA196687:MGA196694 MPW196687:MPW196694 MZS196687:MZS196694 NJO196687:NJO196694 NTK196687:NTK196694 ODG196687:ODG196694 ONC196687:ONC196694 OWY196687:OWY196694 PGU196687:PGU196694 PQQ196687:PQQ196694 QAM196687:QAM196694 QKI196687:QKI196694 QUE196687:QUE196694 REA196687:REA196694 RNW196687:RNW196694 RXS196687:RXS196694 SHO196687:SHO196694 SRK196687:SRK196694 TBG196687:TBG196694 TLC196687:TLC196694 TUY196687:TUY196694 UEU196687:UEU196694 UOQ196687:UOQ196694 UYM196687:UYM196694 VII196687:VII196694 VSE196687:VSE196694 WCA196687:WCA196694 WLW196687:WLW196694 WVS196687:WVS196694 K262223:K262230 JG262223:JG262230 TC262223:TC262230 ACY262223:ACY262230 AMU262223:AMU262230 AWQ262223:AWQ262230 BGM262223:BGM262230 BQI262223:BQI262230 CAE262223:CAE262230 CKA262223:CKA262230 CTW262223:CTW262230 DDS262223:DDS262230 DNO262223:DNO262230 DXK262223:DXK262230 EHG262223:EHG262230 ERC262223:ERC262230 FAY262223:FAY262230 FKU262223:FKU262230 FUQ262223:FUQ262230 GEM262223:GEM262230 GOI262223:GOI262230 GYE262223:GYE262230 HIA262223:HIA262230 HRW262223:HRW262230 IBS262223:IBS262230 ILO262223:ILO262230 IVK262223:IVK262230 JFG262223:JFG262230 JPC262223:JPC262230 JYY262223:JYY262230 KIU262223:KIU262230 KSQ262223:KSQ262230 LCM262223:LCM262230 LMI262223:LMI262230 LWE262223:LWE262230 MGA262223:MGA262230 MPW262223:MPW262230 MZS262223:MZS262230 NJO262223:NJO262230 NTK262223:NTK262230 ODG262223:ODG262230 ONC262223:ONC262230 OWY262223:OWY262230 PGU262223:PGU262230 PQQ262223:PQQ262230 QAM262223:QAM262230 QKI262223:QKI262230 QUE262223:QUE262230 REA262223:REA262230 RNW262223:RNW262230 RXS262223:RXS262230 SHO262223:SHO262230 SRK262223:SRK262230 TBG262223:TBG262230 TLC262223:TLC262230 TUY262223:TUY262230 UEU262223:UEU262230 UOQ262223:UOQ262230 UYM262223:UYM262230 VII262223:VII262230 VSE262223:VSE262230 WCA262223:WCA262230 WLW262223:WLW262230 WVS262223:WVS262230 K327759:K327766 JG327759:JG327766 TC327759:TC327766 ACY327759:ACY327766 AMU327759:AMU327766 AWQ327759:AWQ327766 BGM327759:BGM327766 BQI327759:BQI327766 CAE327759:CAE327766 CKA327759:CKA327766 CTW327759:CTW327766 DDS327759:DDS327766 DNO327759:DNO327766 DXK327759:DXK327766 EHG327759:EHG327766 ERC327759:ERC327766 FAY327759:FAY327766 FKU327759:FKU327766 FUQ327759:FUQ327766 GEM327759:GEM327766 GOI327759:GOI327766 GYE327759:GYE327766 HIA327759:HIA327766 HRW327759:HRW327766 IBS327759:IBS327766 ILO327759:ILO327766 IVK327759:IVK327766 JFG327759:JFG327766 JPC327759:JPC327766 JYY327759:JYY327766 KIU327759:KIU327766 KSQ327759:KSQ327766 LCM327759:LCM327766 LMI327759:LMI327766 LWE327759:LWE327766 MGA327759:MGA327766 MPW327759:MPW327766 MZS327759:MZS327766 NJO327759:NJO327766 NTK327759:NTK327766 ODG327759:ODG327766 ONC327759:ONC327766 OWY327759:OWY327766 PGU327759:PGU327766 PQQ327759:PQQ327766 QAM327759:QAM327766 QKI327759:QKI327766 QUE327759:QUE327766 REA327759:REA327766 RNW327759:RNW327766 RXS327759:RXS327766 SHO327759:SHO327766 SRK327759:SRK327766 TBG327759:TBG327766 TLC327759:TLC327766 TUY327759:TUY327766 UEU327759:UEU327766 UOQ327759:UOQ327766 UYM327759:UYM327766 VII327759:VII327766 VSE327759:VSE327766 WCA327759:WCA327766 WLW327759:WLW327766 WVS327759:WVS327766 K393295:K393302 JG393295:JG393302 TC393295:TC393302 ACY393295:ACY393302 AMU393295:AMU393302 AWQ393295:AWQ393302 BGM393295:BGM393302 BQI393295:BQI393302 CAE393295:CAE393302 CKA393295:CKA393302 CTW393295:CTW393302 DDS393295:DDS393302 DNO393295:DNO393302 DXK393295:DXK393302 EHG393295:EHG393302 ERC393295:ERC393302 FAY393295:FAY393302 FKU393295:FKU393302 FUQ393295:FUQ393302 GEM393295:GEM393302 GOI393295:GOI393302 GYE393295:GYE393302 HIA393295:HIA393302 HRW393295:HRW393302 IBS393295:IBS393302 ILO393295:ILO393302 IVK393295:IVK393302 JFG393295:JFG393302 JPC393295:JPC393302 JYY393295:JYY393302 KIU393295:KIU393302 KSQ393295:KSQ393302 LCM393295:LCM393302 LMI393295:LMI393302 LWE393295:LWE393302 MGA393295:MGA393302 MPW393295:MPW393302 MZS393295:MZS393302 NJO393295:NJO393302 NTK393295:NTK393302 ODG393295:ODG393302 ONC393295:ONC393302 OWY393295:OWY393302 PGU393295:PGU393302 PQQ393295:PQQ393302 QAM393295:QAM393302 QKI393295:QKI393302 QUE393295:QUE393302 REA393295:REA393302 RNW393295:RNW393302 RXS393295:RXS393302 SHO393295:SHO393302 SRK393295:SRK393302 TBG393295:TBG393302 TLC393295:TLC393302 TUY393295:TUY393302 UEU393295:UEU393302 UOQ393295:UOQ393302 UYM393295:UYM393302 VII393295:VII393302 VSE393295:VSE393302 WCA393295:WCA393302 WLW393295:WLW393302 WVS393295:WVS393302 K458831:K458838 JG458831:JG458838 TC458831:TC458838 ACY458831:ACY458838 AMU458831:AMU458838 AWQ458831:AWQ458838 BGM458831:BGM458838 BQI458831:BQI458838 CAE458831:CAE458838 CKA458831:CKA458838 CTW458831:CTW458838 DDS458831:DDS458838 DNO458831:DNO458838 DXK458831:DXK458838 EHG458831:EHG458838 ERC458831:ERC458838 FAY458831:FAY458838 FKU458831:FKU458838 FUQ458831:FUQ458838 GEM458831:GEM458838 GOI458831:GOI458838 GYE458831:GYE458838 HIA458831:HIA458838 HRW458831:HRW458838 IBS458831:IBS458838 ILO458831:ILO458838 IVK458831:IVK458838 JFG458831:JFG458838 JPC458831:JPC458838 JYY458831:JYY458838 KIU458831:KIU458838 KSQ458831:KSQ458838 LCM458831:LCM458838 LMI458831:LMI458838 LWE458831:LWE458838 MGA458831:MGA458838 MPW458831:MPW458838 MZS458831:MZS458838 NJO458831:NJO458838 NTK458831:NTK458838 ODG458831:ODG458838 ONC458831:ONC458838 OWY458831:OWY458838 PGU458831:PGU458838 PQQ458831:PQQ458838 QAM458831:QAM458838 QKI458831:QKI458838 QUE458831:QUE458838 REA458831:REA458838 RNW458831:RNW458838 RXS458831:RXS458838 SHO458831:SHO458838 SRK458831:SRK458838 TBG458831:TBG458838 TLC458831:TLC458838 TUY458831:TUY458838 UEU458831:UEU458838 UOQ458831:UOQ458838 UYM458831:UYM458838 VII458831:VII458838 VSE458831:VSE458838 WCA458831:WCA458838 WLW458831:WLW458838 WVS458831:WVS458838 K524367:K524374 JG524367:JG524374 TC524367:TC524374 ACY524367:ACY524374 AMU524367:AMU524374 AWQ524367:AWQ524374 BGM524367:BGM524374 BQI524367:BQI524374 CAE524367:CAE524374 CKA524367:CKA524374 CTW524367:CTW524374 DDS524367:DDS524374 DNO524367:DNO524374 DXK524367:DXK524374 EHG524367:EHG524374 ERC524367:ERC524374 FAY524367:FAY524374 FKU524367:FKU524374 FUQ524367:FUQ524374 GEM524367:GEM524374 GOI524367:GOI524374 GYE524367:GYE524374 HIA524367:HIA524374 HRW524367:HRW524374 IBS524367:IBS524374 ILO524367:ILO524374 IVK524367:IVK524374 JFG524367:JFG524374 JPC524367:JPC524374 JYY524367:JYY524374 KIU524367:KIU524374 KSQ524367:KSQ524374 LCM524367:LCM524374 LMI524367:LMI524374 LWE524367:LWE524374 MGA524367:MGA524374 MPW524367:MPW524374 MZS524367:MZS524374 NJO524367:NJO524374 NTK524367:NTK524374 ODG524367:ODG524374 ONC524367:ONC524374 OWY524367:OWY524374 PGU524367:PGU524374 PQQ524367:PQQ524374 QAM524367:QAM524374 QKI524367:QKI524374 QUE524367:QUE524374 REA524367:REA524374 RNW524367:RNW524374 RXS524367:RXS524374 SHO524367:SHO524374 SRK524367:SRK524374 TBG524367:TBG524374 TLC524367:TLC524374 TUY524367:TUY524374 UEU524367:UEU524374 UOQ524367:UOQ524374 UYM524367:UYM524374 VII524367:VII524374 VSE524367:VSE524374 WCA524367:WCA524374 WLW524367:WLW524374 WVS524367:WVS524374 K589903:K589910 JG589903:JG589910 TC589903:TC589910 ACY589903:ACY589910 AMU589903:AMU589910 AWQ589903:AWQ589910 BGM589903:BGM589910 BQI589903:BQI589910 CAE589903:CAE589910 CKA589903:CKA589910 CTW589903:CTW589910 DDS589903:DDS589910 DNO589903:DNO589910 DXK589903:DXK589910 EHG589903:EHG589910 ERC589903:ERC589910 FAY589903:FAY589910 FKU589903:FKU589910 FUQ589903:FUQ589910 GEM589903:GEM589910 GOI589903:GOI589910 GYE589903:GYE589910 HIA589903:HIA589910 HRW589903:HRW589910 IBS589903:IBS589910 ILO589903:ILO589910 IVK589903:IVK589910 JFG589903:JFG589910 JPC589903:JPC589910 JYY589903:JYY589910 KIU589903:KIU589910 KSQ589903:KSQ589910 LCM589903:LCM589910 LMI589903:LMI589910 LWE589903:LWE589910 MGA589903:MGA589910 MPW589903:MPW589910 MZS589903:MZS589910 NJO589903:NJO589910 NTK589903:NTK589910 ODG589903:ODG589910 ONC589903:ONC589910 OWY589903:OWY589910 PGU589903:PGU589910 PQQ589903:PQQ589910 QAM589903:QAM589910 QKI589903:QKI589910 QUE589903:QUE589910 REA589903:REA589910 RNW589903:RNW589910 RXS589903:RXS589910 SHO589903:SHO589910 SRK589903:SRK589910 TBG589903:TBG589910 TLC589903:TLC589910 TUY589903:TUY589910 UEU589903:UEU589910 UOQ589903:UOQ589910 UYM589903:UYM589910 VII589903:VII589910 VSE589903:VSE589910 WCA589903:WCA589910 WLW589903:WLW589910 WVS589903:WVS589910 K655439:K655446 JG655439:JG655446 TC655439:TC655446 ACY655439:ACY655446 AMU655439:AMU655446 AWQ655439:AWQ655446 BGM655439:BGM655446 BQI655439:BQI655446 CAE655439:CAE655446 CKA655439:CKA655446 CTW655439:CTW655446 DDS655439:DDS655446 DNO655439:DNO655446 DXK655439:DXK655446 EHG655439:EHG655446 ERC655439:ERC655446 FAY655439:FAY655446 FKU655439:FKU655446 FUQ655439:FUQ655446 GEM655439:GEM655446 GOI655439:GOI655446 GYE655439:GYE655446 HIA655439:HIA655446 HRW655439:HRW655446 IBS655439:IBS655446 ILO655439:ILO655446 IVK655439:IVK655446 JFG655439:JFG655446 JPC655439:JPC655446 JYY655439:JYY655446 KIU655439:KIU655446 KSQ655439:KSQ655446 LCM655439:LCM655446 LMI655439:LMI655446 LWE655439:LWE655446 MGA655439:MGA655446 MPW655439:MPW655446 MZS655439:MZS655446 NJO655439:NJO655446 NTK655439:NTK655446 ODG655439:ODG655446 ONC655439:ONC655446 OWY655439:OWY655446 PGU655439:PGU655446 PQQ655439:PQQ655446 QAM655439:QAM655446 QKI655439:QKI655446 QUE655439:QUE655446 REA655439:REA655446 RNW655439:RNW655446 RXS655439:RXS655446 SHO655439:SHO655446 SRK655439:SRK655446 TBG655439:TBG655446 TLC655439:TLC655446 TUY655439:TUY655446 UEU655439:UEU655446 UOQ655439:UOQ655446 UYM655439:UYM655446 VII655439:VII655446 VSE655439:VSE655446 WCA655439:WCA655446 WLW655439:WLW655446 WVS655439:WVS655446 K720975:K720982 JG720975:JG720982 TC720975:TC720982 ACY720975:ACY720982 AMU720975:AMU720982 AWQ720975:AWQ720982 BGM720975:BGM720982 BQI720975:BQI720982 CAE720975:CAE720982 CKA720975:CKA720982 CTW720975:CTW720982 DDS720975:DDS720982 DNO720975:DNO720982 DXK720975:DXK720982 EHG720975:EHG720982 ERC720975:ERC720982 FAY720975:FAY720982 FKU720975:FKU720982 FUQ720975:FUQ720982 GEM720975:GEM720982 GOI720975:GOI720982 GYE720975:GYE720982 HIA720975:HIA720982 HRW720975:HRW720982 IBS720975:IBS720982 ILO720975:ILO720982 IVK720975:IVK720982 JFG720975:JFG720982 JPC720975:JPC720982 JYY720975:JYY720982 KIU720975:KIU720982 KSQ720975:KSQ720982 LCM720975:LCM720982 LMI720975:LMI720982 LWE720975:LWE720982 MGA720975:MGA720982 MPW720975:MPW720982 MZS720975:MZS720982 NJO720975:NJO720982 NTK720975:NTK720982 ODG720975:ODG720982 ONC720975:ONC720982 OWY720975:OWY720982 PGU720975:PGU720982 PQQ720975:PQQ720982 QAM720975:QAM720982 QKI720975:QKI720982 QUE720975:QUE720982 REA720975:REA720982 RNW720975:RNW720982 RXS720975:RXS720982 SHO720975:SHO720982 SRK720975:SRK720982 TBG720975:TBG720982 TLC720975:TLC720982 TUY720975:TUY720982 UEU720975:UEU720982 UOQ720975:UOQ720982 UYM720975:UYM720982 VII720975:VII720982 VSE720975:VSE720982 WCA720975:WCA720982 WLW720975:WLW720982 WVS720975:WVS720982 K786511:K786518 JG786511:JG786518 TC786511:TC786518 ACY786511:ACY786518 AMU786511:AMU786518 AWQ786511:AWQ786518 BGM786511:BGM786518 BQI786511:BQI786518 CAE786511:CAE786518 CKA786511:CKA786518 CTW786511:CTW786518 DDS786511:DDS786518 DNO786511:DNO786518 DXK786511:DXK786518 EHG786511:EHG786518 ERC786511:ERC786518 FAY786511:FAY786518 FKU786511:FKU786518 FUQ786511:FUQ786518 GEM786511:GEM786518 GOI786511:GOI786518 GYE786511:GYE786518 HIA786511:HIA786518 HRW786511:HRW786518 IBS786511:IBS786518 ILO786511:ILO786518 IVK786511:IVK786518 JFG786511:JFG786518 JPC786511:JPC786518 JYY786511:JYY786518 KIU786511:KIU786518 KSQ786511:KSQ786518 LCM786511:LCM786518 LMI786511:LMI786518 LWE786511:LWE786518 MGA786511:MGA786518 MPW786511:MPW786518 MZS786511:MZS786518 NJO786511:NJO786518 NTK786511:NTK786518 ODG786511:ODG786518 ONC786511:ONC786518 OWY786511:OWY786518 PGU786511:PGU786518 PQQ786511:PQQ786518 QAM786511:QAM786518 QKI786511:QKI786518 QUE786511:QUE786518 REA786511:REA786518 RNW786511:RNW786518 RXS786511:RXS786518 SHO786511:SHO786518 SRK786511:SRK786518 TBG786511:TBG786518 TLC786511:TLC786518 TUY786511:TUY786518 UEU786511:UEU786518 UOQ786511:UOQ786518 UYM786511:UYM786518 VII786511:VII786518 VSE786511:VSE786518 WCA786511:WCA786518 WLW786511:WLW786518 WVS786511:WVS786518 K852047:K852054 JG852047:JG852054 TC852047:TC852054 ACY852047:ACY852054 AMU852047:AMU852054 AWQ852047:AWQ852054 BGM852047:BGM852054 BQI852047:BQI852054 CAE852047:CAE852054 CKA852047:CKA852054 CTW852047:CTW852054 DDS852047:DDS852054 DNO852047:DNO852054 DXK852047:DXK852054 EHG852047:EHG852054 ERC852047:ERC852054 FAY852047:FAY852054 FKU852047:FKU852054 FUQ852047:FUQ852054 GEM852047:GEM852054 GOI852047:GOI852054 GYE852047:GYE852054 HIA852047:HIA852054 HRW852047:HRW852054 IBS852047:IBS852054 ILO852047:ILO852054 IVK852047:IVK852054 JFG852047:JFG852054 JPC852047:JPC852054 JYY852047:JYY852054 KIU852047:KIU852054 KSQ852047:KSQ852054 LCM852047:LCM852054 LMI852047:LMI852054 LWE852047:LWE852054 MGA852047:MGA852054 MPW852047:MPW852054 MZS852047:MZS852054 NJO852047:NJO852054 NTK852047:NTK852054 ODG852047:ODG852054 ONC852047:ONC852054 OWY852047:OWY852054 PGU852047:PGU852054 PQQ852047:PQQ852054 QAM852047:QAM852054 QKI852047:QKI852054 QUE852047:QUE852054 REA852047:REA852054 RNW852047:RNW852054 RXS852047:RXS852054 SHO852047:SHO852054 SRK852047:SRK852054 TBG852047:TBG852054 TLC852047:TLC852054 TUY852047:TUY852054 UEU852047:UEU852054 UOQ852047:UOQ852054 UYM852047:UYM852054 VII852047:VII852054 VSE852047:VSE852054 WCA852047:WCA852054 WLW852047:WLW852054 WVS852047:WVS852054 K917583:K917590 JG917583:JG917590 TC917583:TC917590 ACY917583:ACY917590 AMU917583:AMU917590 AWQ917583:AWQ917590 BGM917583:BGM917590 BQI917583:BQI917590 CAE917583:CAE917590 CKA917583:CKA917590 CTW917583:CTW917590 DDS917583:DDS917590 DNO917583:DNO917590 DXK917583:DXK917590 EHG917583:EHG917590 ERC917583:ERC917590 FAY917583:FAY917590 FKU917583:FKU917590 FUQ917583:FUQ917590 GEM917583:GEM917590 GOI917583:GOI917590 GYE917583:GYE917590 HIA917583:HIA917590 HRW917583:HRW917590 IBS917583:IBS917590 ILO917583:ILO917590 IVK917583:IVK917590 JFG917583:JFG917590 JPC917583:JPC917590 JYY917583:JYY917590 KIU917583:KIU917590 KSQ917583:KSQ917590 LCM917583:LCM917590 LMI917583:LMI917590 LWE917583:LWE917590 MGA917583:MGA917590 MPW917583:MPW917590 MZS917583:MZS917590 NJO917583:NJO917590 NTK917583:NTK917590 ODG917583:ODG917590 ONC917583:ONC917590 OWY917583:OWY917590 PGU917583:PGU917590 PQQ917583:PQQ917590 QAM917583:QAM917590 QKI917583:QKI917590 QUE917583:QUE917590 REA917583:REA917590 RNW917583:RNW917590 RXS917583:RXS917590 SHO917583:SHO917590 SRK917583:SRK917590 TBG917583:TBG917590 TLC917583:TLC917590 TUY917583:TUY917590 UEU917583:UEU917590 UOQ917583:UOQ917590 UYM917583:UYM917590 VII917583:VII917590 VSE917583:VSE917590 WCA917583:WCA917590 WLW917583:WLW917590 WVS917583:WVS917590 K983119:K983126 JG983119:JG983126 TC983119:TC983126 ACY983119:ACY983126 AMU983119:AMU983126 AWQ983119:AWQ983126 BGM983119:BGM983126 BQI983119:BQI983126 CAE983119:CAE983126 CKA983119:CKA983126 CTW983119:CTW983126 DDS983119:DDS983126 DNO983119:DNO983126 DXK983119:DXK983126 EHG983119:EHG983126 ERC983119:ERC983126 FAY983119:FAY983126 FKU983119:FKU983126 FUQ983119:FUQ983126 GEM983119:GEM983126 GOI983119:GOI983126 GYE983119:GYE983126 HIA983119:HIA983126 HRW983119:HRW983126 IBS983119:IBS983126 ILO983119:ILO983126 IVK983119:IVK983126 JFG983119:JFG983126 JPC983119:JPC983126 JYY983119:JYY983126 KIU983119:KIU983126 KSQ983119:KSQ983126 LCM983119:LCM983126 LMI983119:LMI983126 LWE983119:LWE983126 MGA983119:MGA983126 MPW983119:MPW983126 MZS983119:MZS983126 NJO983119:NJO983126 NTK983119:NTK983126 ODG983119:ODG983126 ONC983119:ONC983126 OWY983119:OWY983126 PGU983119:PGU983126 PQQ983119:PQQ983126 QAM983119:QAM983126 QKI983119:QKI983126 QUE983119:QUE983126 REA983119:REA983126 RNW983119:RNW983126 RXS983119:RXS983126 SHO983119:SHO983126 SRK983119:SRK983126 TBG983119:TBG983126 TLC983119:TLC983126 TUY983119:TUY983126 UEU983119:UEU983126 UOQ983119:UOQ983126 UYM983119:UYM983126 VII983119:VII983126 VSE983119:VSE983126 WCA983119:WCA983126 WLW983119:WLW983126 WVS983119:WVS983126" xr:uid="{5EFCA4EB-8645-4031-98A8-E72998279D21}">
      <formula1>"転圧地,砂地,アスファルト,コンクリート,草地,芝地,強化ゴム,人工芝"</formula1>
    </dataValidation>
    <dataValidation type="list" allowBlank="1" showInputMessage="1" showErrorMessage="1" sqref="L92:L127 JH92:JH127 TD92:TD127 ACZ92:ACZ127 AMV92:AMV127 AWR92:AWR127 BGN92:BGN127 BQJ92:BQJ127 CAF92:CAF127 CKB92:CKB127 CTX92:CTX127 DDT92:DDT127 DNP92:DNP127 DXL92:DXL127 EHH92:EHH127 ERD92:ERD127 FAZ92:FAZ127 FKV92:FKV127 FUR92:FUR127 GEN92:GEN127 GOJ92:GOJ127 GYF92:GYF127 HIB92:HIB127 HRX92:HRX127 IBT92:IBT127 ILP92:ILP127 IVL92:IVL127 JFH92:JFH127 JPD92:JPD127 JYZ92:JYZ127 KIV92:KIV127 KSR92:KSR127 LCN92:LCN127 LMJ92:LMJ127 LWF92:LWF127 MGB92:MGB127 MPX92:MPX127 MZT92:MZT127 NJP92:NJP127 NTL92:NTL127 ODH92:ODH127 OND92:OND127 OWZ92:OWZ127 PGV92:PGV127 PQR92:PQR127 QAN92:QAN127 QKJ92:QKJ127 QUF92:QUF127 REB92:REB127 RNX92:RNX127 RXT92:RXT127 SHP92:SHP127 SRL92:SRL127 TBH92:TBH127 TLD92:TLD127 TUZ92:TUZ127 UEV92:UEV127 UOR92:UOR127 UYN92:UYN127 VIJ92:VIJ127 VSF92:VSF127 WCB92:WCB127 WLX92:WLX127 WVT92:WVT127 L65628:L65663 JH65628:JH65663 TD65628:TD65663 ACZ65628:ACZ65663 AMV65628:AMV65663 AWR65628:AWR65663 BGN65628:BGN65663 BQJ65628:BQJ65663 CAF65628:CAF65663 CKB65628:CKB65663 CTX65628:CTX65663 DDT65628:DDT65663 DNP65628:DNP65663 DXL65628:DXL65663 EHH65628:EHH65663 ERD65628:ERD65663 FAZ65628:FAZ65663 FKV65628:FKV65663 FUR65628:FUR65663 GEN65628:GEN65663 GOJ65628:GOJ65663 GYF65628:GYF65663 HIB65628:HIB65663 HRX65628:HRX65663 IBT65628:IBT65663 ILP65628:ILP65663 IVL65628:IVL65663 JFH65628:JFH65663 JPD65628:JPD65663 JYZ65628:JYZ65663 KIV65628:KIV65663 KSR65628:KSR65663 LCN65628:LCN65663 LMJ65628:LMJ65663 LWF65628:LWF65663 MGB65628:MGB65663 MPX65628:MPX65663 MZT65628:MZT65663 NJP65628:NJP65663 NTL65628:NTL65663 ODH65628:ODH65663 OND65628:OND65663 OWZ65628:OWZ65663 PGV65628:PGV65663 PQR65628:PQR65663 QAN65628:QAN65663 QKJ65628:QKJ65663 QUF65628:QUF65663 REB65628:REB65663 RNX65628:RNX65663 RXT65628:RXT65663 SHP65628:SHP65663 SRL65628:SRL65663 TBH65628:TBH65663 TLD65628:TLD65663 TUZ65628:TUZ65663 UEV65628:UEV65663 UOR65628:UOR65663 UYN65628:UYN65663 VIJ65628:VIJ65663 VSF65628:VSF65663 WCB65628:WCB65663 WLX65628:WLX65663 WVT65628:WVT65663 L131164:L131199 JH131164:JH131199 TD131164:TD131199 ACZ131164:ACZ131199 AMV131164:AMV131199 AWR131164:AWR131199 BGN131164:BGN131199 BQJ131164:BQJ131199 CAF131164:CAF131199 CKB131164:CKB131199 CTX131164:CTX131199 DDT131164:DDT131199 DNP131164:DNP131199 DXL131164:DXL131199 EHH131164:EHH131199 ERD131164:ERD131199 FAZ131164:FAZ131199 FKV131164:FKV131199 FUR131164:FUR131199 GEN131164:GEN131199 GOJ131164:GOJ131199 GYF131164:GYF131199 HIB131164:HIB131199 HRX131164:HRX131199 IBT131164:IBT131199 ILP131164:ILP131199 IVL131164:IVL131199 JFH131164:JFH131199 JPD131164:JPD131199 JYZ131164:JYZ131199 KIV131164:KIV131199 KSR131164:KSR131199 LCN131164:LCN131199 LMJ131164:LMJ131199 LWF131164:LWF131199 MGB131164:MGB131199 MPX131164:MPX131199 MZT131164:MZT131199 NJP131164:NJP131199 NTL131164:NTL131199 ODH131164:ODH131199 OND131164:OND131199 OWZ131164:OWZ131199 PGV131164:PGV131199 PQR131164:PQR131199 QAN131164:QAN131199 QKJ131164:QKJ131199 QUF131164:QUF131199 REB131164:REB131199 RNX131164:RNX131199 RXT131164:RXT131199 SHP131164:SHP131199 SRL131164:SRL131199 TBH131164:TBH131199 TLD131164:TLD131199 TUZ131164:TUZ131199 UEV131164:UEV131199 UOR131164:UOR131199 UYN131164:UYN131199 VIJ131164:VIJ131199 VSF131164:VSF131199 WCB131164:WCB131199 WLX131164:WLX131199 WVT131164:WVT131199 L196700:L196735 JH196700:JH196735 TD196700:TD196735 ACZ196700:ACZ196735 AMV196700:AMV196735 AWR196700:AWR196735 BGN196700:BGN196735 BQJ196700:BQJ196735 CAF196700:CAF196735 CKB196700:CKB196735 CTX196700:CTX196735 DDT196700:DDT196735 DNP196700:DNP196735 DXL196700:DXL196735 EHH196700:EHH196735 ERD196700:ERD196735 FAZ196700:FAZ196735 FKV196700:FKV196735 FUR196700:FUR196735 GEN196700:GEN196735 GOJ196700:GOJ196735 GYF196700:GYF196735 HIB196700:HIB196735 HRX196700:HRX196735 IBT196700:IBT196735 ILP196700:ILP196735 IVL196700:IVL196735 JFH196700:JFH196735 JPD196700:JPD196735 JYZ196700:JYZ196735 KIV196700:KIV196735 KSR196700:KSR196735 LCN196700:LCN196735 LMJ196700:LMJ196735 LWF196700:LWF196735 MGB196700:MGB196735 MPX196700:MPX196735 MZT196700:MZT196735 NJP196700:NJP196735 NTL196700:NTL196735 ODH196700:ODH196735 OND196700:OND196735 OWZ196700:OWZ196735 PGV196700:PGV196735 PQR196700:PQR196735 QAN196700:QAN196735 QKJ196700:QKJ196735 QUF196700:QUF196735 REB196700:REB196735 RNX196700:RNX196735 RXT196700:RXT196735 SHP196700:SHP196735 SRL196700:SRL196735 TBH196700:TBH196735 TLD196700:TLD196735 TUZ196700:TUZ196735 UEV196700:UEV196735 UOR196700:UOR196735 UYN196700:UYN196735 VIJ196700:VIJ196735 VSF196700:VSF196735 WCB196700:WCB196735 WLX196700:WLX196735 WVT196700:WVT196735 L262236:L262271 JH262236:JH262271 TD262236:TD262271 ACZ262236:ACZ262271 AMV262236:AMV262271 AWR262236:AWR262271 BGN262236:BGN262271 BQJ262236:BQJ262271 CAF262236:CAF262271 CKB262236:CKB262271 CTX262236:CTX262271 DDT262236:DDT262271 DNP262236:DNP262271 DXL262236:DXL262271 EHH262236:EHH262271 ERD262236:ERD262271 FAZ262236:FAZ262271 FKV262236:FKV262271 FUR262236:FUR262271 GEN262236:GEN262271 GOJ262236:GOJ262271 GYF262236:GYF262271 HIB262236:HIB262271 HRX262236:HRX262271 IBT262236:IBT262271 ILP262236:ILP262271 IVL262236:IVL262271 JFH262236:JFH262271 JPD262236:JPD262271 JYZ262236:JYZ262271 KIV262236:KIV262271 KSR262236:KSR262271 LCN262236:LCN262271 LMJ262236:LMJ262271 LWF262236:LWF262271 MGB262236:MGB262271 MPX262236:MPX262271 MZT262236:MZT262271 NJP262236:NJP262271 NTL262236:NTL262271 ODH262236:ODH262271 OND262236:OND262271 OWZ262236:OWZ262271 PGV262236:PGV262271 PQR262236:PQR262271 QAN262236:QAN262271 QKJ262236:QKJ262271 QUF262236:QUF262271 REB262236:REB262271 RNX262236:RNX262271 RXT262236:RXT262271 SHP262236:SHP262271 SRL262236:SRL262271 TBH262236:TBH262271 TLD262236:TLD262271 TUZ262236:TUZ262271 UEV262236:UEV262271 UOR262236:UOR262271 UYN262236:UYN262271 VIJ262236:VIJ262271 VSF262236:VSF262271 WCB262236:WCB262271 WLX262236:WLX262271 WVT262236:WVT262271 L327772:L327807 JH327772:JH327807 TD327772:TD327807 ACZ327772:ACZ327807 AMV327772:AMV327807 AWR327772:AWR327807 BGN327772:BGN327807 BQJ327772:BQJ327807 CAF327772:CAF327807 CKB327772:CKB327807 CTX327772:CTX327807 DDT327772:DDT327807 DNP327772:DNP327807 DXL327772:DXL327807 EHH327772:EHH327807 ERD327772:ERD327807 FAZ327772:FAZ327807 FKV327772:FKV327807 FUR327772:FUR327807 GEN327772:GEN327807 GOJ327772:GOJ327807 GYF327772:GYF327807 HIB327772:HIB327807 HRX327772:HRX327807 IBT327772:IBT327807 ILP327772:ILP327807 IVL327772:IVL327807 JFH327772:JFH327807 JPD327772:JPD327807 JYZ327772:JYZ327807 KIV327772:KIV327807 KSR327772:KSR327807 LCN327772:LCN327807 LMJ327772:LMJ327807 LWF327772:LWF327807 MGB327772:MGB327807 MPX327772:MPX327807 MZT327772:MZT327807 NJP327772:NJP327807 NTL327772:NTL327807 ODH327772:ODH327807 OND327772:OND327807 OWZ327772:OWZ327807 PGV327772:PGV327807 PQR327772:PQR327807 QAN327772:QAN327807 QKJ327772:QKJ327807 QUF327772:QUF327807 REB327772:REB327807 RNX327772:RNX327807 RXT327772:RXT327807 SHP327772:SHP327807 SRL327772:SRL327807 TBH327772:TBH327807 TLD327772:TLD327807 TUZ327772:TUZ327807 UEV327772:UEV327807 UOR327772:UOR327807 UYN327772:UYN327807 VIJ327772:VIJ327807 VSF327772:VSF327807 WCB327772:WCB327807 WLX327772:WLX327807 WVT327772:WVT327807 L393308:L393343 JH393308:JH393343 TD393308:TD393343 ACZ393308:ACZ393343 AMV393308:AMV393343 AWR393308:AWR393343 BGN393308:BGN393343 BQJ393308:BQJ393343 CAF393308:CAF393343 CKB393308:CKB393343 CTX393308:CTX393343 DDT393308:DDT393343 DNP393308:DNP393343 DXL393308:DXL393343 EHH393308:EHH393343 ERD393308:ERD393343 FAZ393308:FAZ393343 FKV393308:FKV393343 FUR393308:FUR393343 GEN393308:GEN393343 GOJ393308:GOJ393343 GYF393308:GYF393343 HIB393308:HIB393343 HRX393308:HRX393343 IBT393308:IBT393343 ILP393308:ILP393343 IVL393308:IVL393343 JFH393308:JFH393343 JPD393308:JPD393343 JYZ393308:JYZ393343 KIV393308:KIV393343 KSR393308:KSR393343 LCN393308:LCN393343 LMJ393308:LMJ393343 LWF393308:LWF393343 MGB393308:MGB393343 MPX393308:MPX393343 MZT393308:MZT393343 NJP393308:NJP393343 NTL393308:NTL393343 ODH393308:ODH393343 OND393308:OND393343 OWZ393308:OWZ393343 PGV393308:PGV393343 PQR393308:PQR393343 QAN393308:QAN393343 QKJ393308:QKJ393343 QUF393308:QUF393343 REB393308:REB393343 RNX393308:RNX393343 RXT393308:RXT393343 SHP393308:SHP393343 SRL393308:SRL393343 TBH393308:TBH393343 TLD393308:TLD393343 TUZ393308:TUZ393343 UEV393308:UEV393343 UOR393308:UOR393343 UYN393308:UYN393343 VIJ393308:VIJ393343 VSF393308:VSF393343 WCB393308:WCB393343 WLX393308:WLX393343 WVT393308:WVT393343 L458844:L458879 JH458844:JH458879 TD458844:TD458879 ACZ458844:ACZ458879 AMV458844:AMV458879 AWR458844:AWR458879 BGN458844:BGN458879 BQJ458844:BQJ458879 CAF458844:CAF458879 CKB458844:CKB458879 CTX458844:CTX458879 DDT458844:DDT458879 DNP458844:DNP458879 DXL458844:DXL458879 EHH458844:EHH458879 ERD458844:ERD458879 FAZ458844:FAZ458879 FKV458844:FKV458879 FUR458844:FUR458879 GEN458844:GEN458879 GOJ458844:GOJ458879 GYF458844:GYF458879 HIB458844:HIB458879 HRX458844:HRX458879 IBT458844:IBT458879 ILP458844:ILP458879 IVL458844:IVL458879 JFH458844:JFH458879 JPD458844:JPD458879 JYZ458844:JYZ458879 KIV458844:KIV458879 KSR458844:KSR458879 LCN458844:LCN458879 LMJ458844:LMJ458879 LWF458844:LWF458879 MGB458844:MGB458879 MPX458844:MPX458879 MZT458844:MZT458879 NJP458844:NJP458879 NTL458844:NTL458879 ODH458844:ODH458879 OND458844:OND458879 OWZ458844:OWZ458879 PGV458844:PGV458879 PQR458844:PQR458879 QAN458844:QAN458879 QKJ458844:QKJ458879 QUF458844:QUF458879 REB458844:REB458879 RNX458844:RNX458879 RXT458844:RXT458879 SHP458844:SHP458879 SRL458844:SRL458879 TBH458844:TBH458879 TLD458844:TLD458879 TUZ458844:TUZ458879 UEV458844:UEV458879 UOR458844:UOR458879 UYN458844:UYN458879 VIJ458844:VIJ458879 VSF458844:VSF458879 WCB458844:WCB458879 WLX458844:WLX458879 WVT458844:WVT458879 L524380:L524415 JH524380:JH524415 TD524380:TD524415 ACZ524380:ACZ524415 AMV524380:AMV524415 AWR524380:AWR524415 BGN524380:BGN524415 BQJ524380:BQJ524415 CAF524380:CAF524415 CKB524380:CKB524415 CTX524380:CTX524415 DDT524380:DDT524415 DNP524380:DNP524415 DXL524380:DXL524415 EHH524380:EHH524415 ERD524380:ERD524415 FAZ524380:FAZ524415 FKV524380:FKV524415 FUR524380:FUR524415 GEN524380:GEN524415 GOJ524380:GOJ524415 GYF524380:GYF524415 HIB524380:HIB524415 HRX524380:HRX524415 IBT524380:IBT524415 ILP524380:ILP524415 IVL524380:IVL524415 JFH524380:JFH524415 JPD524380:JPD524415 JYZ524380:JYZ524415 KIV524380:KIV524415 KSR524380:KSR524415 LCN524380:LCN524415 LMJ524380:LMJ524415 LWF524380:LWF524415 MGB524380:MGB524415 MPX524380:MPX524415 MZT524380:MZT524415 NJP524380:NJP524415 NTL524380:NTL524415 ODH524380:ODH524415 OND524380:OND524415 OWZ524380:OWZ524415 PGV524380:PGV524415 PQR524380:PQR524415 QAN524380:QAN524415 QKJ524380:QKJ524415 QUF524380:QUF524415 REB524380:REB524415 RNX524380:RNX524415 RXT524380:RXT524415 SHP524380:SHP524415 SRL524380:SRL524415 TBH524380:TBH524415 TLD524380:TLD524415 TUZ524380:TUZ524415 UEV524380:UEV524415 UOR524380:UOR524415 UYN524380:UYN524415 VIJ524380:VIJ524415 VSF524380:VSF524415 WCB524380:WCB524415 WLX524380:WLX524415 WVT524380:WVT524415 L589916:L589951 JH589916:JH589951 TD589916:TD589951 ACZ589916:ACZ589951 AMV589916:AMV589951 AWR589916:AWR589951 BGN589916:BGN589951 BQJ589916:BQJ589951 CAF589916:CAF589951 CKB589916:CKB589951 CTX589916:CTX589951 DDT589916:DDT589951 DNP589916:DNP589951 DXL589916:DXL589951 EHH589916:EHH589951 ERD589916:ERD589951 FAZ589916:FAZ589951 FKV589916:FKV589951 FUR589916:FUR589951 GEN589916:GEN589951 GOJ589916:GOJ589951 GYF589916:GYF589951 HIB589916:HIB589951 HRX589916:HRX589951 IBT589916:IBT589951 ILP589916:ILP589951 IVL589916:IVL589951 JFH589916:JFH589951 JPD589916:JPD589951 JYZ589916:JYZ589951 KIV589916:KIV589951 KSR589916:KSR589951 LCN589916:LCN589951 LMJ589916:LMJ589951 LWF589916:LWF589951 MGB589916:MGB589951 MPX589916:MPX589951 MZT589916:MZT589951 NJP589916:NJP589951 NTL589916:NTL589951 ODH589916:ODH589951 OND589916:OND589951 OWZ589916:OWZ589951 PGV589916:PGV589951 PQR589916:PQR589951 QAN589916:QAN589951 QKJ589916:QKJ589951 QUF589916:QUF589951 REB589916:REB589951 RNX589916:RNX589951 RXT589916:RXT589951 SHP589916:SHP589951 SRL589916:SRL589951 TBH589916:TBH589951 TLD589916:TLD589951 TUZ589916:TUZ589951 UEV589916:UEV589951 UOR589916:UOR589951 UYN589916:UYN589951 VIJ589916:VIJ589951 VSF589916:VSF589951 WCB589916:WCB589951 WLX589916:WLX589951 WVT589916:WVT589951 L655452:L655487 JH655452:JH655487 TD655452:TD655487 ACZ655452:ACZ655487 AMV655452:AMV655487 AWR655452:AWR655487 BGN655452:BGN655487 BQJ655452:BQJ655487 CAF655452:CAF655487 CKB655452:CKB655487 CTX655452:CTX655487 DDT655452:DDT655487 DNP655452:DNP655487 DXL655452:DXL655487 EHH655452:EHH655487 ERD655452:ERD655487 FAZ655452:FAZ655487 FKV655452:FKV655487 FUR655452:FUR655487 GEN655452:GEN655487 GOJ655452:GOJ655487 GYF655452:GYF655487 HIB655452:HIB655487 HRX655452:HRX655487 IBT655452:IBT655487 ILP655452:ILP655487 IVL655452:IVL655487 JFH655452:JFH655487 JPD655452:JPD655487 JYZ655452:JYZ655487 KIV655452:KIV655487 KSR655452:KSR655487 LCN655452:LCN655487 LMJ655452:LMJ655487 LWF655452:LWF655487 MGB655452:MGB655487 MPX655452:MPX655487 MZT655452:MZT655487 NJP655452:NJP655487 NTL655452:NTL655487 ODH655452:ODH655487 OND655452:OND655487 OWZ655452:OWZ655487 PGV655452:PGV655487 PQR655452:PQR655487 QAN655452:QAN655487 QKJ655452:QKJ655487 QUF655452:QUF655487 REB655452:REB655487 RNX655452:RNX655487 RXT655452:RXT655487 SHP655452:SHP655487 SRL655452:SRL655487 TBH655452:TBH655487 TLD655452:TLD655487 TUZ655452:TUZ655487 UEV655452:UEV655487 UOR655452:UOR655487 UYN655452:UYN655487 VIJ655452:VIJ655487 VSF655452:VSF655487 WCB655452:WCB655487 WLX655452:WLX655487 WVT655452:WVT655487 L720988:L721023 JH720988:JH721023 TD720988:TD721023 ACZ720988:ACZ721023 AMV720988:AMV721023 AWR720988:AWR721023 BGN720988:BGN721023 BQJ720988:BQJ721023 CAF720988:CAF721023 CKB720988:CKB721023 CTX720988:CTX721023 DDT720988:DDT721023 DNP720988:DNP721023 DXL720988:DXL721023 EHH720988:EHH721023 ERD720988:ERD721023 FAZ720988:FAZ721023 FKV720988:FKV721023 FUR720988:FUR721023 GEN720988:GEN721023 GOJ720988:GOJ721023 GYF720988:GYF721023 HIB720988:HIB721023 HRX720988:HRX721023 IBT720988:IBT721023 ILP720988:ILP721023 IVL720988:IVL721023 JFH720988:JFH721023 JPD720988:JPD721023 JYZ720988:JYZ721023 KIV720988:KIV721023 KSR720988:KSR721023 LCN720988:LCN721023 LMJ720988:LMJ721023 LWF720988:LWF721023 MGB720988:MGB721023 MPX720988:MPX721023 MZT720988:MZT721023 NJP720988:NJP721023 NTL720988:NTL721023 ODH720988:ODH721023 OND720988:OND721023 OWZ720988:OWZ721023 PGV720988:PGV721023 PQR720988:PQR721023 QAN720988:QAN721023 QKJ720988:QKJ721023 QUF720988:QUF721023 REB720988:REB721023 RNX720988:RNX721023 RXT720988:RXT721023 SHP720988:SHP721023 SRL720988:SRL721023 TBH720988:TBH721023 TLD720988:TLD721023 TUZ720988:TUZ721023 UEV720988:UEV721023 UOR720988:UOR721023 UYN720988:UYN721023 VIJ720988:VIJ721023 VSF720988:VSF721023 WCB720988:WCB721023 WLX720988:WLX721023 WVT720988:WVT721023 L786524:L786559 JH786524:JH786559 TD786524:TD786559 ACZ786524:ACZ786559 AMV786524:AMV786559 AWR786524:AWR786559 BGN786524:BGN786559 BQJ786524:BQJ786559 CAF786524:CAF786559 CKB786524:CKB786559 CTX786524:CTX786559 DDT786524:DDT786559 DNP786524:DNP786559 DXL786524:DXL786559 EHH786524:EHH786559 ERD786524:ERD786559 FAZ786524:FAZ786559 FKV786524:FKV786559 FUR786524:FUR786559 GEN786524:GEN786559 GOJ786524:GOJ786559 GYF786524:GYF786559 HIB786524:HIB786559 HRX786524:HRX786559 IBT786524:IBT786559 ILP786524:ILP786559 IVL786524:IVL786559 JFH786524:JFH786559 JPD786524:JPD786559 JYZ786524:JYZ786559 KIV786524:KIV786559 KSR786524:KSR786559 LCN786524:LCN786559 LMJ786524:LMJ786559 LWF786524:LWF786559 MGB786524:MGB786559 MPX786524:MPX786559 MZT786524:MZT786559 NJP786524:NJP786559 NTL786524:NTL786559 ODH786524:ODH786559 OND786524:OND786559 OWZ786524:OWZ786559 PGV786524:PGV786559 PQR786524:PQR786559 QAN786524:QAN786559 QKJ786524:QKJ786559 QUF786524:QUF786559 REB786524:REB786559 RNX786524:RNX786559 RXT786524:RXT786559 SHP786524:SHP786559 SRL786524:SRL786559 TBH786524:TBH786559 TLD786524:TLD786559 TUZ786524:TUZ786559 UEV786524:UEV786559 UOR786524:UOR786559 UYN786524:UYN786559 VIJ786524:VIJ786559 VSF786524:VSF786559 WCB786524:WCB786559 WLX786524:WLX786559 WVT786524:WVT786559 L852060:L852095 JH852060:JH852095 TD852060:TD852095 ACZ852060:ACZ852095 AMV852060:AMV852095 AWR852060:AWR852095 BGN852060:BGN852095 BQJ852060:BQJ852095 CAF852060:CAF852095 CKB852060:CKB852095 CTX852060:CTX852095 DDT852060:DDT852095 DNP852060:DNP852095 DXL852060:DXL852095 EHH852060:EHH852095 ERD852060:ERD852095 FAZ852060:FAZ852095 FKV852060:FKV852095 FUR852060:FUR852095 GEN852060:GEN852095 GOJ852060:GOJ852095 GYF852060:GYF852095 HIB852060:HIB852095 HRX852060:HRX852095 IBT852060:IBT852095 ILP852060:ILP852095 IVL852060:IVL852095 JFH852060:JFH852095 JPD852060:JPD852095 JYZ852060:JYZ852095 KIV852060:KIV852095 KSR852060:KSR852095 LCN852060:LCN852095 LMJ852060:LMJ852095 LWF852060:LWF852095 MGB852060:MGB852095 MPX852060:MPX852095 MZT852060:MZT852095 NJP852060:NJP852095 NTL852060:NTL852095 ODH852060:ODH852095 OND852060:OND852095 OWZ852060:OWZ852095 PGV852060:PGV852095 PQR852060:PQR852095 QAN852060:QAN852095 QKJ852060:QKJ852095 QUF852060:QUF852095 REB852060:REB852095 RNX852060:RNX852095 RXT852060:RXT852095 SHP852060:SHP852095 SRL852060:SRL852095 TBH852060:TBH852095 TLD852060:TLD852095 TUZ852060:TUZ852095 UEV852060:UEV852095 UOR852060:UOR852095 UYN852060:UYN852095 VIJ852060:VIJ852095 VSF852060:VSF852095 WCB852060:WCB852095 WLX852060:WLX852095 WVT852060:WVT852095 L917596:L917631 JH917596:JH917631 TD917596:TD917631 ACZ917596:ACZ917631 AMV917596:AMV917631 AWR917596:AWR917631 BGN917596:BGN917631 BQJ917596:BQJ917631 CAF917596:CAF917631 CKB917596:CKB917631 CTX917596:CTX917631 DDT917596:DDT917631 DNP917596:DNP917631 DXL917596:DXL917631 EHH917596:EHH917631 ERD917596:ERD917631 FAZ917596:FAZ917631 FKV917596:FKV917631 FUR917596:FUR917631 GEN917596:GEN917631 GOJ917596:GOJ917631 GYF917596:GYF917631 HIB917596:HIB917631 HRX917596:HRX917631 IBT917596:IBT917631 ILP917596:ILP917631 IVL917596:IVL917631 JFH917596:JFH917631 JPD917596:JPD917631 JYZ917596:JYZ917631 KIV917596:KIV917631 KSR917596:KSR917631 LCN917596:LCN917631 LMJ917596:LMJ917631 LWF917596:LWF917631 MGB917596:MGB917631 MPX917596:MPX917631 MZT917596:MZT917631 NJP917596:NJP917631 NTL917596:NTL917631 ODH917596:ODH917631 OND917596:OND917631 OWZ917596:OWZ917631 PGV917596:PGV917631 PQR917596:PQR917631 QAN917596:QAN917631 QKJ917596:QKJ917631 QUF917596:QUF917631 REB917596:REB917631 RNX917596:RNX917631 RXT917596:RXT917631 SHP917596:SHP917631 SRL917596:SRL917631 TBH917596:TBH917631 TLD917596:TLD917631 TUZ917596:TUZ917631 UEV917596:UEV917631 UOR917596:UOR917631 UYN917596:UYN917631 VIJ917596:VIJ917631 VSF917596:VSF917631 WCB917596:WCB917631 WLX917596:WLX917631 WVT917596:WVT917631 L983132:L983167 JH983132:JH983167 TD983132:TD983167 ACZ983132:ACZ983167 AMV983132:AMV983167 AWR983132:AWR983167 BGN983132:BGN983167 BQJ983132:BQJ983167 CAF983132:CAF983167 CKB983132:CKB983167 CTX983132:CTX983167 DDT983132:DDT983167 DNP983132:DNP983167 DXL983132:DXL983167 EHH983132:EHH983167 ERD983132:ERD983167 FAZ983132:FAZ983167 FKV983132:FKV983167 FUR983132:FUR983167 GEN983132:GEN983167 GOJ983132:GOJ983167 GYF983132:GYF983167 HIB983132:HIB983167 HRX983132:HRX983167 IBT983132:IBT983167 ILP983132:ILP983167 IVL983132:IVL983167 JFH983132:JFH983167 JPD983132:JPD983167 JYZ983132:JYZ983167 KIV983132:KIV983167 KSR983132:KSR983167 LCN983132:LCN983167 LMJ983132:LMJ983167 LWF983132:LWF983167 MGB983132:MGB983167 MPX983132:MPX983167 MZT983132:MZT983167 NJP983132:NJP983167 NTL983132:NTL983167 ODH983132:ODH983167 OND983132:OND983167 OWZ983132:OWZ983167 PGV983132:PGV983167 PQR983132:PQR983167 QAN983132:QAN983167 QKJ983132:QKJ983167 QUF983132:QUF983167 REB983132:REB983167 RNX983132:RNX983167 RXT983132:RXT983167 SHP983132:SHP983167 SRL983132:SRL983167 TBH983132:TBH983167 TLD983132:TLD983167 TUZ983132:TUZ983167 UEV983132:UEV983167 UOR983132:UOR983167 UYN983132:UYN983167 VIJ983132:VIJ983167 VSF983132:VSF983167 WCB983132:WCB983167 WLX983132:WLX983167 WVT983132:WVT983167 L134:L170 JH134:JH170 TD134:TD170 ACZ134:ACZ170 AMV134:AMV170 AWR134:AWR170 BGN134:BGN170 BQJ134:BQJ170 CAF134:CAF170 CKB134:CKB170 CTX134:CTX170 DDT134:DDT170 DNP134:DNP170 DXL134:DXL170 EHH134:EHH170 ERD134:ERD170 FAZ134:FAZ170 FKV134:FKV170 FUR134:FUR170 GEN134:GEN170 GOJ134:GOJ170 GYF134:GYF170 HIB134:HIB170 HRX134:HRX170 IBT134:IBT170 ILP134:ILP170 IVL134:IVL170 JFH134:JFH170 JPD134:JPD170 JYZ134:JYZ170 KIV134:KIV170 KSR134:KSR170 LCN134:LCN170 LMJ134:LMJ170 LWF134:LWF170 MGB134:MGB170 MPX134:MPX170 MZT134:MZT170 NJP134:NJP170 NTL134:NTL170 ODH134:ODH170 OND134:OND170 OWZ134:OWZ170 PGV134:PGV170 PQR134:PQR170 QAN134:QAN170 QKJ134:QKJ170 QUF134:QUF170 REB134:REB170 RNX134:RNX170 RXT134:RXT170 SHP134:SHP170 SRL134:SRL170 TBH134:TBH170 TLD134:TLD170 TUZ134:TUZ170 UEV134:UEV170 UOR134:UOR170 UYN134:UYN170 VIJ134:VIJ170 VSF134:VSF170 WCB134:WCB170 WLX134:WLX170 WVT134:WVT170 L65670:L65706 JH65670:JH65706 TD65670:TD65706 ACZ65670:ACZ65706 AMV65670:AMV65706 AWR65670:AWR65706 BGN65670:BGN65706 BQJ65670:BQJ65706 CAF65670:CAF65706 CKB65670:CKB65706 CTX65670:CTX65706 DDT65670:DDT65706 DNP65670:DNP65706 DXL65670:DXL65706 EHH65670:EHH65706 ERD65670:ERD65706 FAZ65670:FAZ65706 FKV65670:FKV65706 FUR65670:FUR65706 GEN65670:GEN65706 GOJ65670:GOJ65706 GYF65670:GYF65706 HIB65670:HIB65706 HRX65670:HRX65706 IBT65670:IBT65706 ILP65670:ILP65706 IVL65670:IVL65706 JFH65670:JFH65706 JPD65670:JPD65706 JYZ65670:JYZ65706 KIV65670:KIV65706 KSR65670:KSR65706 LCN65670:LCN65706 LMJ65670:LMJ65706 LWF65670:LWF65706 MGB65670:MGB65706 MPX65670:MPX65706 MZT65670:MZT65706 NJP65670:NJP65706 NTL65670:NTL65706 ODH65670:ODH65706 OND65670:OND65706 OWZ65670:OWZ65706 PGV65670:PGV65706 PQR65670:PQR65706 QAN65670:QAN65706 QKJ65670:QKJ65706 QUF65670:QUF65706 REB65670:REB65706 RNX65670:RNX65706 RXT65670:RXT65706 SHP65670:SHP65706 SRL65670:SRL65706 TBH65670:TBH65706 TLD65670:TLD65706 TUZ65670:TUZ65706 UEV65670:UEV65706 UOR65670:UOR65706 UYN65670:UYN65706 VIJ65670:VIJ65706 VSF65670:VSF65706 WCB65670:WCB65706 WLX65670:WLX65706 WVT65670:WVT65706 L131206:L131242 JH131206:JH131242 TD131206:TD131242 ACZ131206:ACZ131242 AMV131206:AMV131242 AWR131206:AWR131242 BGN131206:BGN131242 BQJ131206:BQJ131242 CAF131206:CAF131242 CKB131206:CKB131242 CTX131206:CTX131242 DDT131206:DDT131242 DNP131206:DNP131242 DXL131206:DXL131242 EHH131206:EHH131242 ERD131206:ERD131242 FAZ131206:FAZ131242 FKV131206:FKV131242 FUR131206:FUR131242 GEN131206:GEN131242 GOJ131206:GOJ131242 GYF131206:GYF131242 HIB131206:HIB131242 HRX131206:HRX131242 IBT131206:IBT131242 ILP131206:ILP131242 IVL131206:IVL131242 JFH131206:JFH131242 JPD131206:JPD131242 JYZ131206:JYZ131242 KIV131206:KIV131242 KSR131206:KSR131242 LCN131206:LCN131242 LMJ131206:LMJ131242 LWF131206:LWF131242 MGB131206:MGB131242 MPX131206:MPX131242 MZT131206:MZT131242 NJP131206:NJP131242 NTL131206:NTL131242 ODH131206:ODH131242 OND131206:OND131242 OWZ131206:OWZ131242 PGV131206:PGV131242 PQR131206:PQR131242 QAN131206:QAN131242 QKJ131206:QKJ131242 QUF131206:QUF131242 REB131206:REB131242 RNX131206:RNX131242 RXT131206:RXT131242 SHP131206:SHP131242 SRL131206:SRL131242 TBH131206:TBH131242 TLD131206:TLD131242 TUZ131206:TUZ131242 UEV131206:UEV131242 UOR131206:UOR131242 UYN131206:UYN131242 VIJ131206:VIJ131242 VSF131206:VSF131242 WCB131206:WCB131242 WLX131206:WLX131242 WVT131206:WVT131242 L196742:L196778 JH196742:JH196778 TD196742:TD196778 ACZ196742:ACZ196778 AMV196742:AMV196778 AWR196742:AWR196778 BGN196742:BGN196778 BQJ196742:BQJ196778 CAF196742:CAF196778 CKB196742:CKB196778 CTX196742:CTX196778 DDT196742:DDT196778 DNP196742:DNP196778 DXL196742:DXL196778 EHH196742:EHH196778 ERD196742:ERD196778 FAZ196742:FAZ196778 FKV196742:FKV196778 FUR196742:FUR196778 GEN196742:GEN196778 GOJ196742:GOJ196778 GYF196742:GYF196778 HIB196742:HIB196778 HRX196742:HRX196778 IBT196742:IBT196778 ILP196742:ILP196778 IVL196742:IVL196778 JFH196742:JFH196778 JPD196742:JPD196778 JYZ196742:JYZ196778 KIV196742:KIV196778 KSR196742:KSR196778 LCN196742:LCN196778 LMJ196742:LMJ196778 LWF196742:LWF196778 MGB196742:MGB196778 MPX196742:MPX196778 MZT196742:MZT196778 NJP196742:NJP196778 NTL196742:NTL196778 ODH196742:ODH196778 OND196742:OND196778 OWZ196742:OWZ196778 PGV196742:PGV196778 PQR196742:PQR196778 QAN196742:QAN196778 QKJ196742:QKJ196778 QUF196742:QUF196778 REB196742:REB196778 RNX196742:RNX196778 RXT196742:RXT196778 SHP196742:SHP196778 SRL196742:SRL196778 TBH196742:TBH196778 TLD196742:TLD196778 TUZ196742:TUZ196778 UEV196742:UEV196778 UOR196742:UOR196778 UYN196742:UYN196778 VIJ196742:VIJ196778 VSF196742:VSF196778 WCB196742:WCB196778 WLX196742:WLX196778 WVT196742:WVT196778 L262278:L262314 JH262278:JH262314 TD262278:TD262314 ACZ262278:ACZ262314 AMV262278:AMV262314 AWR262278:AWR262314 BGN262278:BGN262314 BQJ262278:BQJ262314 CAF262278:CAF262314 CKB262278:CKB262314 CTX262278:CTX262314 DDT262278:DDT262314 DNP262278:DNP262314 DXL262278:DXL262314 EHH262278:EHH262314 ERD262278:ERD262314 FAZ262278:FAZ262314 FKV262278:FKV262314 FUR262278:FUR262314 GEN262278:GEN262314 GOJ262278:GOJ262314 GYF262278:GYF262314 HIB262278:HIB262314 HRX262278:HRX262314 IBT262278:IBT262314 ILP262278:ILP262314 IVL262278:IVL262314 JFH262278:JFH262314 JPD262278:JPD262314 JYZ262278:JYZ262314 KIV262278:KIV262314 KSR262278:KSR262314 LCN262278:LCN262314 LMJ262278:LMJ262314 LWF262278:LWF262314 MGB262278:MGB262314 MPX262278:MPX262314 MZT262278:MZT262314 NJP262278:NJP262314 NTL262278:NTL262314 ODH262278:ODH262314 OND262278:OND262314 OWZ262278:OWZ262314 PGV262278:PGV262314 PQR262278:PQR262314 QAN262278:QAN262314 QKJ262278:QKJ262314 QUF262278:QUF262314 REB262278:REB262314 RNX262278:RNX262314 RXT262278:RXT262314 SHP262278:SHP262314 SRL262278:SRL262314 TBH262278:TBH262314 TLD262278:TLD262314 TUZ262278:TUZ262314 UEV262278:UEV262314 UOR262278:UOR262314 UYN262278:UYN262314 VIJ262278:VIJ262314 VSF262278:VSF262314 WCB262278:WCB262314 WLX262278:WLX262314 WVT262278:WVT262314 L327814:L327850 JH327814:JH327850 TD327814:TD327850 ACZ327814:ACZ327850 AMV327814:AMV327850 AWR327814:AWR327850 BGN327814:BGN327850 BQJ327814:BQJ327850 CAF327814:CAF327850 CKB327814:CKB327850 CTX327814:CTX327850 DDT327814:DDT327850 DNP327814:DNP327850 DXL327814:DXL327850 EHH327814:EHH327850 ERD327814:ERD327850 FAZ327814:FAZ327850 FKV327814:FKV327850 FUR327814:FUR327850 GEN327814:GEN327850 GOJ327814:GOJ327850 GYF327814:GYF327850 HIB327814:HIB327850 HRX327814:HRX327850 IBT327814:IBT327850 ILP327814:ILP327850 IVL327814:IVL327850 JFH327814:JFH327850 JPD327814:JPD327850 JYZ327814:JYZ327850 KIV327814:KIV327850 KSR327814:KSR327850 LCN327814:LCN327850 LMJ327814:LMJ327850 LWF327814:LWF327850 MGB327814:MGB327850 MPX327814:MPX327850 MZT327814:MZT327850 NJP327814:NJP327850 NTL327814:NTL327850 ODH327814:ODH327850 OND327814:OND327850 OWZ327814:OWZ327850 PGV327814:PGV327850 PQR327814:PQR327850 QAN327814:QAN327850 QKJ327814:QKJ327850 QUF327814:QUF327850 REB327814:REB327850 RNX327814:RNX327850 RXT327814:RXT327850 SHP327814:SHP327850 SRL327814:SRL327850 TBH327814:TBH327850 TLD327814:TLD327850 TUZ327814:TUZ327850 UEV327814:UEV327850 UOR327814:UOR327850 UYN327814:UYN327850 VIJ327814:VIJ327850 VSF327814:VSF327850 WCB327814:WCB327850 WLX327814:WLX327850 WVT327814:WVT327850 L393350:L393386 JH393350:JH393386 TD393350:TD393386 ACZ393350:ACZ393386 AMV393350:AMV393386 AWR393350:AWR393386 BGN393350:BGN393386 BQJ393350:BQJ393386 CAF393350:CAF393386 CKB393350:CKB393386 CTX393350:CTX393386 DDT393350:DDT393386 DNP393350:DNP393386 DXL393350:DXL393386 EHH393350:EHH393386 ERD393350:ERD393386 FAZ393350:FAZ393386 FKV393350:FKV393386 FUR393350:FUR393386 GEN393350:GEN393386 GOJ393350:GOJ393386 GYF393350:GYF393386 HIB393350:HIB393386 HRX393350:HRX393386 IBT393350:IBT393386 ILP393350:ILP393386 IVL393350:IVL393386 JFH393350:JFH393386 JPD393350:JPD393386 JYZ393350:JYZ393386 KIV393350:KIV393386 KSR393350:KSR393386 LCN393350:LCN393386 LMJ393350:LMJ393386 LWF393350:LWF393386 MGB393350:MGB393386 MPX393350:MPX393386 MZT393350:MZT393386 NJP393350:NJP393386 NTL393350:NTL393386 ODH393350:ODH393386 OND393350:OND393386 OWZ393350:OWZ393386 PGV393350:PGV393386 PQR393350:PQR393386 QAN393350:QAN393386 QKJ393350:QKJ393386 QUF393350:QUF393386 REB393350:REB393386 RNX393350:RNX393386 RXT393350:RXT393386 SHP393350:SHP393386 SRL393350:SRL393386 TBH393350:TBH393386 TLD393350:TLD393386 TUZ393350:TUZ393386 UEV393350:UEV393386 UOR393350:UOR393386 UYN393350:UYN393386 VIJ393350:VIJ393386 VSF393350:VSF393386 WCB393350:WCB393386 WLX393350:WLX393386 WVT393350:WVT393386 L458886:L458922 JH458886:JH458922 TD458886:TD458922 ACZ458886:ACZ458922 AMV458886:AMV458922 AWR458886:AWR458922 BGN458886:BGN458922 BQJ458886:BQJ458922 CAF458886:CAF458922 CKB458886:CKB458922 CTX458886:CTX458922 DDT458886:DDT458922 DNP458886:DNP458922 DXL458886:DXL458922 EHH458886:EHH458922 ERD458886:ERD458922 FAZ458886:FAZ458922 FKV458886:FKV458922 FUR458886:FUR458922 GEN458886:GEN458922 GOJ458886:GOJ458922 GYF458886:GYF458922 HIB458886:HIB458922 HRX458886:HRX458922 IBT458886:IBT458922 ILP458886:ILP458922 IVL458886:IVL458922 JFH458886:JFH458922 JPD458886:JPD458922 JYZ458886:JYZ458922 KIV458886:KIV458922 KSR458886:KSR458922 LCN458886:LCN458922 LMJ458886:LMJ458922 LWF458886:LWF458922 MGB458886:MGB458922 MPX458886:MPX458922 MZT458886:MZT458922 NJP458886:NJP458922 NTL458886:NTL458922 ODH458886:ODH458922 OND458886:OND458922 OWZ458886:OWZ458922 PGV458886:PGV458922 PQR458886:PQR458922 QAN458886:QAN458922 QKJ458886:QKJ458922 QUF458886:QUF458922 REB458886:REB458922 RNX458886:RNX458922 RXT458886:RXT458922 SHP458886:SHP458922 SRL458886:SRL458922 TBH458886:TBH458922 TLD458886:TLD458922 TUZ458886:TUZ458922 UEV458886:UEV458922 UOR458886:UOR458922 UYN458886:UYN458922 VIJ458886:VIJ458922 VSF458886:VSF458922 WCB458886:WCB458922 WLX458886:WLX458922 WVT458886:WVT458922 L524422:L524458 JH524422:JH524458 TD524422:TD524458 ACZ524422:ACZ524458 AMV524422:AMV524458 AWR524422:AWR524458 BGN524422:BGN524458 BQJ524422:BQJ524458 CAF524422:CAF524458 CKB524422:CKB524458 CTX524422:CTX524458 DDT524422:DDT524458 DNP524422:DNP524458 DXL524422:DXL524458 EHH524422:EHH524458 ERD524422:ERD524458 FAZ524422:FAZ524458 FKV524422:FKV524458 FUR524422:FUR524458 GEN524422:GEN524458 GOJ524422:GOJ524458 GYF524422:GYF524458 HIB524422:HIB524458 HRX524422:HRX524458 IBT524422:IBT524458 ILP524422:ILP524458 IVL524422:IVL524458 JFH524422:JFH524458 JPD524422:JPD524458 JYZ524422:JYZ524458 KIV524422:KIV524458 KSR524422:KSR524458 LCN524422:LCN524458 LMJ524422:LMJ524458 LWF524422:LWF524458 MGB524422:MGB524458 MPX524422:MPX524458 MZT524422:MZT524458 NJP524422:NJP524458 NTL524422:NTL524458 ODH524422:ODH524458 OND524422:OND524458 OWZ524422:OWZ524458 PGV524422:PGV524458 PQR524422:PQR524458 QAN524422:QAN524458 QKJ524422:QKJ524458 QUF524422:QUF524458 REB524422:REB524458 RNX524422:RNX524458 RXT524422:RXT524458 SHP524422:SHP524458 SRL524422:SRL524458 TBH524422:TBH524458 TLD524422:TLD524458 TUZ524422:TUZ524458 UEV524422:UEV524458 UOR524422:UOR524458 UYN524422:UYN524458 VIJ524422:VIJ524458 VSF524422:VSF524458 WCB524422:WCB524458 WLX524422:WLX524458 WVT524422:WVT524458 L589958:L589994 JH589958:JH589994 TD589958:TD589994 ACZ589958:ACZ589994 AMV589958:AMV589994 AWR589958:AWR589994 BGN589958:BGN589994 BQJ589958:BQJ589994 CAF589958:CAF589994 CKB589958:CKB589994 CTX589958:CTX589994 DDT589958:DDT589994 DNP589958:DNP589994 DXL589958:DXL589994 EHH589958:EHH589994 ERD589958:ERD589994 FAZ589958:FAZ589994 FKV589958:FKV589994 FUR589958:FUR589994 GEN589958:GEN589994 GOJ589958:GOJ589994 GYF589958:GYF589994 HIB589958:HIB589994 HRX589958:HRX589994 IBT589958:IBT589994 ILP589958:ILP589994 IVL589958:IVL589994 JFH589958:JFH589994 JPD589958:JPD589994 JYZ589958:JYZ589994 KIV589958:KIV589994 KSR589958:KSR589994 LCN589958:LCN589994 LMJ589958:LMJ589994 LWF589958:LWF589994 MGB589958:MGB589994 MPX589958:MPX589994 MZT589958:MZT589994 NJP589958:NJP589994 NTL589958:NTL589994 ODH589958:ODH589994 OND589958:OND589994 OWZ589958:OWZ589994 PGV589958:PGV589994 PQR589958:PQR589994 QAN589958:QAN589994 QKJ589958:QKJ589994 QUF589958:QUF589994 REB589958:REB589994 RNX589958:RNX589994 RXT589958:RXT589994 SHP589958:SHP589994 SRL589958:SRL589994 TBH589958:TBH589994 TLD589958:TLD589994 TUZ589958:TUZ589994 UEV589958:UEV589994 UOR589958:UOR589994 UYN589958:UYN589994 VIJ589958:VIJ589994 VSF589958:VSF589994 WCB589958:WCB589994 WLX589958:WLX589994 WVT589958:WVT589994 L655494:L655530 JH655494:JH655530 TD655494:TD655530 ACZ655494:ACZ655530 AMV655494:AMV655530 AWR655494:AWR655530 BGN655494:BGN655530 BQJ655494:BQJ655530 CAF655494:CAF655530 CKB655494:CKB655530 CTX655494:CTX655530 DDT655494:DDT655530 DNP655494:DNP655530 DXL655494:DXL655530 EHH655494:EHH655530 ERD655494:ERD655530 FAZ655494:FAZ655530 FKV655494:FKV655530 FUR655494:FUR655530 GEN655494:GEN655530 GOJ655494:GOJ655530 GYF655494:GYF655530 HIB655494:HIB655530 HRX655494:HRX655530 IBT655494:IBT655530 ILP655494:ILP655530 IVL655494:IVL655530 JFH655494:JFH655530 JPD655494:JPD655530 JYZ655494:JYZ655530 KIV655494:KIV655530 KSR655494:KSR655530 LCN655494:LCN655530 LMJ655494:LMJ655530 LWF655494:LWF655530 MGB655494:MGB655530 MPX655494:MPX655530 MZT655494:MZT655530 NJP655494:NJP655530 NTL655494:NTL655530 ODH655494:ODH655530 OND655494:OND655530 OWZ655494:OWZ655530 PGV655494:PGV655530 PQR655494:PQR655530 QAN655494:QAN655530 QKJ655494:QKJ655530 QUF655494:QUF655530 REB655494:REB655530 RNX655494:RNX655530 RXT655494:RXT655530 SHP655494:SHP655530 SRL655494:SRL655530 TBH655494:TBH655530 TLD655494:TLD655530 TUZ655494:TUZ655530 UEV655494:UEV655530 UOR655494:UOR655530 UYN655494:UYN655530 VIJ655494:VIJ655530 VSF655494:VSF655530 WCB655494:WCB655530 WLX655494:WLX655530 WVT655494:WVT655530 L721030:L721066 JH721030:JH721066 TD721030:TD721066 ACZ721030:ACZ721066 AMV721030:AMV721066 AWR721030:AWR721066 BGN721030:BGN721066 BQJ721030:BQJ721066 CAF721030:CAF721066 CKB721030:CKB721066 CTX721030:CTX721066 DDT721030:DDT721066 DNP721030:DNP721066 DXL721030:DXL721066 EHH721030:EHH721066 ERD721030:ERD721066 FAZ721030:FAZ721066 FKV721030:FKV721066 FUR721030:FUR721066 GEN721030:GEN721066 GOJ721030:GOJ721066 GYF721030:GYF721066 HIB721030:HIB721066 HRX721030:HRX721066 IBT721030:IBT721066 ILP721030:ILP721066 IVL721030:IVL721066 JFH721030:JFH721066 JPD721030:JPD721066 JYZ721030:JYZ721066 KIV721030:KIV721066 KSR721030:KSR721066 LCN721030:LCN721066 LMJ721030:LMJ721066 LWF721030:LWF721066 MGB721030:MGB721066 MPX721030:MPX721066 MZT721030:MZT721066 NJP721030:NJP721066 NTL721030:NTL721066 ODH721030:ODH721066 OND721030:OND721066 OWZ721030:OWZ721066 PGV721030:PGV721066 PQR721030:PQR721066 QAN721030:QAN721066 QKJ721030:QKJ721066 QUF721030:QUF721066 REB721030:REB721066 RNX721030:RNX721066 RXT721030:RXT721066 SHP721030:SHP721066 SRL721030:SRL721066 TBH721030:TBH721066 TLD721030:TLD721066 TUZ721030:TUZ721066 UEV721030:UEV721066 UOR721030:UOR721066 UYN721030:UYN721066 VIJ721030:VIJ721066 VSF721030:VSF721066 WCB721030:WCB721066 WLX721030:WLX721066 WVT721030:WVT721066 L786566:L786602 JH786566:JH786602 TD786566:TD786602 ACZ786566:ACZ786602 AMV786566:AMV786602 AWR786566:AWR786602 BGN786566:BGN786602 BQJ786566:BQJ786602 CAF786566:CAF786602 CKB786566:CKB786602 CTX786566:CTX786602 DDT786566:DDT786602 DNP786566:DNP786602 DXL786566:DXL786602 EHH786566:EHH786602 ERD786566:ERD786602 FAZ786566:FAZ786602 FKV786566:FKV786602 FUR786566:FUR786602 GEN786566:GEN786602 GOJ786566:GOJ786602 GYF786566:GYF786602 HIB786566:HIB786602 HRX786566:HRX786602 IBT786566:IBT786602 ILP786566:ILP786602 IVL786566:IVL786602 JFH786566:JFH786602 JPD786566:JPD786602 JYZ786566:JYZ786602 KIV786566:KIV786602 KSR786566:KSR786602 LCN786566:LCN786602 LMJ786566:LMJ786602 LWF786566:LWF786602 MGB786566:MGB786602 MPX786566:MPX786602 MZT786566:MZT786602 NJP786566:NJP786602 NTL786566:NTL786602 ODH786566:ODH786602 OND786566:OND786602 OWZ786566:OWZ786602 PGV786566:PGV786602 PQR786566:PQR786602 QAN786566:QAN786602 QKJ786566:QKJ786602 QUF786566:QUF786602 REB786566:REB786602 RNX786566:RNX786602 RXT786566:RXT786602 SHP786566:SHP786602 SRL786566:SRL786602 TBH786566:TBH786602 TLD786566:TLD786602 TUZ786566:TUZ786602 UEV786566:UEV786602 UOR786566:UOR786602 UYN786566:UYN786602 VIJ786566:VIJ786602 VSF786566:VSF786602 WCB786566:WCB786602 WLX786566:WLX786602 WVT786566:WVT786602 L852102:L852138 JH852102:JH852138 TD852102:TD852138 ACZ852102:ACZ852138 AMV852102:AMV852138 AWR852102:AWR852138 BGN852102:BGN852138 BQJ852102:BQJ852138 CAF852102:CAF852138 CKB852102:CKB852138 CTX852102:CTX852138 DDT852102:DDT852138 DNP852102:DNP852138 DXL852102:DXL852138 EHH852102:EHH852138 ERD852102:ERD852138 FAZ852102:FAZ852138 FKV852102:FKV852138 FUR852102:FUR852138 GEN852102:GEN852138 GOJ852102:GOJ852138 GYF852102:GYF852138 HIB852102:HIB852138 HRX852102:HRX852138 IBT852102:IBT852138 ILP852102:ILP852138 IVL852102:IVL852138 JFH852102:JFH852138 JPD852102:JPD852138 JYZ852102:JYZ852138 KIV852102:KIV852138 KSR852102:KSR852138 LCN852102:LCN852138 LMJ852102:LMJ852138 LWF852102:LWF852138 MGB852102:MGB852138 MPX852102:MPX852138 MZT852102:MZT852138 NJP852102:NJP852138 NTL852102:NTL852138 ODH852102:ODH852138 OND852102:OND852138 OWZ852102:OWZ852138 PGV852102:PGV852138 PQR852102:PQR852138 QAN852102:QAN852138 QKJ852102:QKJ852138 QUF852102:QUF852138 REB852102:REB852138 RNX852102:RNX852138 RXT852102:RXT852138 SHP852102:SHP852138 SRL852102:SRL852138 TBH852102:TBH852138 TLD852102:TLD852138 TUZ852102:TUZ852138 UEV852102:UEV852138 UOR852102:UOR852138 UYN852102:UYN852138 VIJ852102:VIJ852138 VSF852102:VSF852138 WCB852102:WCB852138 WLX852102:WLX852138 WVT852102:WVT852138 L917638:L917674 JH917638:JH917674 TD917638:TD917674 ACZ917638:ACZ917674 AMV917638:AMV917674 AWR917638:AWR917674 BGN917638:BGN917674 BQJ917638:BQJ917674 CAF917638:CAF917674 CKB917638:CKB917674 CTX917638:CTX917674 DDT917638:DDT917674 DNP917638:DNP917674 DXL917638:DXL917674 EHH917638:EHH917674 ERD917638:ERD917674 FAZ917638:FAZ917674 FKV917638:FKV917674 FUR917638:FUR917674 GEN917638:GEN917674 GOJ917638:GOJ917674 GYF917638:GYF917674 HIB917638:HIB917674 HRX917638:HRX917674 IBT917638:IBT917674 ILP917638:ILP917674 IVL917638:IVL917674 JFH917638:JFH917674 JPD917638:JPD917674 JYZ917638:JYZ917674 KIV917638:KIV917674 KSR917638:KSR917674 LCN917638:LCN917674 LMJ917638:LMJ917674 LWF917638:LWF917674 MGB917638:MGB917674 MPX917638:MPX917674 MZT917638:MZT917674 NJP917638:NJP917674 NTL917638:NTL917674 ODH917638:ODH917674 OND917638:OND917674 OWZ917638:OWZ917674 PGV917638:PGV917674 PQR917638:PQR917674 QAN917638:QAN917674 QKJ917638:QKJ917674 QUF917638:QUF917674 REB917638:REB917674 RNX917638:RNX917674 RXT917638:RXT917674 SHP917638:SHP917674 SRL917638:SRL917674 TBH917638:TBH917674 TLD917638:TLD917674 TUZ917638:TUZ917674 UEV917638:UEV917674 UOR917638:UOR917674 UYN917638:UYN917674 VIJ917638:VIJ917674 VSF917638:VSF917674 WCB917638:WCB917674 WLX917638:WLX917674 WVT917638:WVT917674 L983174:L983210 JH983174:JH983210 TD983174:TD983210 ACZ983174:ACZ983210 AMV983174:AMV983210 AWR983174:AWR983210 BGN983174:BGN983210 BQJ983174:BQJ983210 CAF983174:CAF983210 CKB983174:CKB983210 CTX983174:CTX983210 DDT983174:DDT983210 DNP983174:DNP983210 DXL983174:DXL983210 EHH983174:EHH983210 ERD983174:ERD983210 FAZ983174:FAZ983210 FKV983174:FKV983210 FUR983174:FUR983210 GEN983174:GEN983210 GOJ983174:GOJ983210 GYF983174:GYF983210 HIB983174:HIB983210 HRX983174:HRX983210 IBT983174:IBT983210 ILP983174:ILP983210 IVL983174:IVL983210 JFH983174:JFH983210 JPD983174:JPD983210 JYZ983174:JYZ983210 KIV983174:KIV983210 KSR983174:KSR983210 LCN983174:LCN983210 LMJ983174:LMJ983210 LWF983174:LWF983210 MGB983174:MGB983210 MPX983174:MPX983210 MZT983174:MZT983210 NJP983174:NJP983210 NTL983174:NTL983210 ODH983174:ODH983210 OND983174:OND983210 OWZ983174:OWZ983210 PGV983174:PGV983210 PQR983174:PQR983210 QAN983174:QAN983210 QKJ983174:QKJ983210 QUF983174:QUF983210 REB983174:REB983210 RNX983174:RNX983210 RXT983174:RXT983210 SHP983174:SHP983210 SRL983174:SRL983210 TBH983174:TBH983210 TLD983174:TLD983210 TUZ983174:TUZ983210 UEV983174:UEV983210 UOR983174:UOR983210 UYN983174:UYN983210 VIJ983174:VIJ983210 VSF983174:VSF983210 WCB983174:WCB983210 WLX983174:WLX983210 WVT983174:WVT983210 L176:L193 JH176:JH193 TD176:TD193 ACZ176:ACZ193 AMV176:AMV193 AWR176:AWR193 BGN176:BGN193 BQJ176:BQJ193 CAF176:CAF193 CKB176:CKB193 CTX176:CTX193 DDT176:DDT193 DNP176:DNP193 DXL176:DXL193 EHH176:EHH193 ERD176:ERD193 FAZ176:FAZ193 FKV176:FKV193 FUR176:FUR193 GEN176:GEN193 GOJ176:GOJ193 GYF176:GYF193 HIB176:HIB193 HRX176:HRX193 IBT176:IBT193 ILP176:ILP193 IVL176:IVL193 JFH176:JFH193 JPD176:JPD193 JYZ176:JYZ193 KIV176:KIV193 KSR176:KSR193 LCN176:LCN193 LMJ176:LMJ193 LWF176:LWF193 MGB176:MGB193 MPX176:MPX193 MZT176:MZT193 NJP176:NJP193 NTL176:NTL193 ODH176:ODH193 OND176:OND193 OWZ176:OWZ193 PGV176:PGV193 PQR176:PQR193 QAN176:QAN193 QKJ176:QKJ193 QUF176:QUF193 REB176:REB193 RNX176:RNX193 RXT176:RXT193 SHP176:SHP193 SRL176:SRL193 TBH176:TBH193 TLD176:TLD193 TUZ176:TUZ193 UEV176:UEV193 UOR176:UOR193 UYN176:UYN193 VIJ176:VIJ193 VSF176:VSF193 WCB176:WCB193 WLX176:WLX193 WVT176:WVT193 L65712:L65729 JH65712:JH65729 TD65712:TD65729 ACZ65712:ACZ65729 AMV65712:AMV65729 AWR65712:AWR65729 BGN65712:BGN65729 BQJ65712:BQJ65729 CAF65712:CAF65729 CKB65712:CKB65729 CTX65712:CTX65729 DDT65712:DDT65729 DNP65712:DNP65729 DXL65712:DXL65729 EHH65712:EHH65729 ERD65712:ERD65729 FAZ65712:FAZ65729 FKV65712:FKV65729 FUR65712:FUR65729 GEN65712:GEN65729 GOJ65712:GOJ65729 GYF65712:GYF65729 HIB65712:HIB65729 HRX65712:HRX65729 IBT65712:IBT65729 ILP65712:ILP65729 IVL65712:IVL65729 JFH65712:JFH65729 JPD65712:JPD65729 JYZ65712:JYZ65729 KIV65712:KIV65729 KSR65712:KSR65729 LCN65712:LCN65729 LMJ65712:LMJ65729 LWF65712:LWF65729 MGB65712:MGB65729 MPX65712:MPX65729 MZT65712:MZT65729 NJP65712:NJP65729 NTL65712:NTL65729 ODH65712:ODH65729 OND65712:OND65729 OWZ65712:OWZ65729 PGV65712:PGV65729 PQR65712:PQR65729 QAN65712:QAN65729 QKJ65712:QKJ65729 QUF65712:QUF65729 REB65712:REB65729 RNX65712:RNX65729 RXT65712:RXT65729 SHP65712:SHP65729 SRL65712:SRL65729 TBH65712:TBH65729 TLD65712:TLD65729 TUZ65712:TUZ65729 UEV65712:UEV65729 UOR65712:UOR65729 UYN65712:UYN65729 VIJ65712:VIJ65729 VSF65712:VSF65729 WCB65712:WCB65729 WLX65712:WLX65729 WVT65712:WVT65729 L131248:L131265 JH131248:JH131265 TD131248:TD131265 ACZ131248:ACZ131265 AMV131248:AMV131265 AWR131248:AWR131265 BGN131248:BGN131265 BQJ131248:BQJ131265 CAF131248:CAF131265 CKB131248:CKB131265 CTX131248:CTX131265 DDT131248:DDT131265 DNP131248:DNP131265 DXL131248:DXL131265 EHH131248:EHH131265 ERD131248:ERD131265 FAZ131248:FAZ131265 FKV131248:FKV131265 FUR131248:FUR131265 GEN131248:GEN131265 GOJ131248:GOJ131265 GYF131248:GYF131265 HIB131248:HIB131265 HRX131248:HRX131265 IBT131248:IBT131265 ILP131248:ILP131265 IVL131248:IVL131265 JFH131248:JFH131265 JPD131248:JPD131265 JYZ131248:JYZ131265 KIV131248:KIV131265 KSR131248:KSR131265 LCN131248:LCN131265 LMJ131248:LMJ131265 LWF131248:LWF131265 MGB131248:MGB131265 MPX131248:MPX131265 MZT131248:MZT131265 NJP131248:NJP131265 NTL131248:NTL131265 ODH131248:ODH131265 OND131248:OND131265 OWZ131248:OWZ131265 PGV131248:PGV131265 PQR131248:PQR131265 QAN131248:QAN131265 QKJ131248:QKJ131265 QUF131248:QUF131265 REB131248:REB131265 RNX131248:RNX131265 RXT131248:RXT131265 SHP131248:SHP131265 SRL131248:SRL131265 TBH131248:TBH131265 TLD131248:TLD131265 TUZ131248:TUZ131265 UEV131248:UEV131265 UOR131248:UOR131265 UYN131248:UYN131265 VIJ131248:VIJ131265 VSF131248:VSF131265 WCB131248:WCB131265 WLX131248:WLX131265 WVT131248:WVT131265 L196784:L196801 JH196784:JH196801 TD196784:TD196801 ACZ196784:ACZ196801 AMV196784:AMV196801 AWR196784:AWR196801 BGN196784:BGN196801 BQJ196784:BQJ196801 CAF196784:CAF196801 CKB196784:CKB196801 CTX196784:CTX196801 DDT196784:DDT196801 DNP196784:DNP196801 DXL196784:DXL196801 EHH196784:EHH196801 ERD196784:ERD196801 FAZ196784:FAZ196801 FKV196784:FKV196801 FUR196784:FUR196801 GEN196784:GEN196801 GOJ196784:GOJ196801 GYF196784:GYF196801 HIB196784:HIB196801 HRX196784:HRX196801 IBT196784:IBT196801 ILP196784:ILP196801 IVL196784:IVL196801 JFH196784:JFH196801 JPD196784:JPD196801 JYZ196784:JYZ196801 KIV196784:KIV196801 KSR196784:KSR196801 LCN196784:LCN196801 LMJ196784:LMJ196801 LWF196784:LWF196801 MGB196784:MGB196801 MPX196784:MPX196801 MZT196784:MZT196801 NJP196784:NJP196801 NTL196784:NTL196801 ODH196784:ODH196801 OND196784:OND196801 OWZ196784:OWZ196801 PGV196784:PGV196801 PQR196784:PQR196801 QAN196784:QAN196801 QKJ196784:QKJ196801 QUF196784:QUF196801 REB196784:REB196801 RNX196784:RNX196801 RXT196784:RXT196801 SHP196784:SHP196801 SRL196784:SRL196801 TBH196784:TBH196801 TLD196784:TLD196801 TUZ196784:TUZ196801 UEV196784:UEV196801 UOR196784:UOR196801 UYN196784:UYN196801 VIJ196784:VIJ196801 VSF196784:VSF196801 WCB196784:WCB196801 WLX196784:WLX196801 WVT196784:WVT196801 L262320:L262337 JH262320:JH262337 TD262320:TD262337 ACZ262320:ACZ262337 AMV262320:AMV262337 AWR262320:AWR262337 BGN262320:BGN262337 BQJ262320:BQJ262337 CAF262320:CAF262337 CKB262320:CKB262337 CTX262320:CTX262337 DDT262320:DDT262337 DNP262320:DNP262337 DXL262320:DXL262337 EHH262320:EHH262337 ERD262320:ERD262337 FAZ262320:FAZ262337 FKV262320:FKV262337 FUR262320:FUR262337 GEN262320:GEN262337 GOJ262320:GOJ262337 GYF262320:GYF262337 HIB262320:HIB262337 HRX262320:HRX262337 IBT262320:IBT262337 ILP262320:ILP262337 IVL262320:IVL262337 JFH262320:JFH262337 JPD262320:JPD262337 JYZ262320:JYZ262337 KIV262320:KIV262337 KSR262320:KSR262337 LCN262320:LCN262337 LMJ262320:LMJ262337 LWF262320:LWF262337 MGB262320:MGB262337 MPX262320:MPX262337 MZT262320:MZT262337 NJP262320:NJP262337 NTL262320:NTL262337 ODH262320:ODH262337 OND262320:OND262337 OWZ262320:OWZ262337 PGV262320:PGV262337 PQR262320:PQR262337 QAN262320:QAN262337 QKJ262320:QKJ262337 QUF262320:QUF262337 REB262320:REB262337 RNX262320:RNX262337 RXT262320:RXT262337 SHP262320:SHP262337 SRL262320:SRL262337 TBH262320:TBH262337 TLD262320:TLD262337 TUZ262320:TUZ262337 UEV262320:UEV262337 UOR262320:UOR262337 UYN262320:UYN262337 VIJ262320:VIJ262337 VSF262320:VSF262337 WCB262320:WCB262337 WLX262320:WLX262337 WVT262320:WVT262337 L327856:L327873 JH327856:JH327873 TD327856:TD327873 ACZ327856:ACZ327873 AMV327856:AMV327873 AWR327856:AWR327873 BGN327856:BGN327873 BQJ327856:BQJ327873 CAF327856:CAF327873 CKB327856:CKB327873 CTX327856:CTX327873 DDT327856:DDT327873 DNP327856:DNP327873 DXL327856:DXL327873 EHH327856:EHH327873 ERD327856:ERD327873 FAZ327856:FAZ327873 FKV327856:FKV327873 FUR327856:FUR327873 GEN327856:GEN327873 GOJ327856:GOJ327873 GYF327856:GYF327873 HIB327856:HIB327873 HRX327856:HRX327873 IBT327856:IBT327873 ILP327856:ILP327873 IVL327856:IVL327873 JFH327856:JFH327873 JPD327856:JPD327873 JYZ327856:JYZ327873 KIV327856:KIV327873 KSR327856:KSR327873 LCN327856:LCN327873 LMJ327856:LMJ327873 LWF327856:LWF327873 MGB327856:MGB327873 MPX327856:MPX327873 MZT327856:MZT327873 NJP327856:NJP327873 NTL327856:NTL327873 ODH327856:ODH327873 OND327856:OND327873 OWZ327856:OWZ327873 PGV327856:PGV327873 PQR327856:PQR327873 QAN327856:QAN327873 QKJ327856:QKJ327873 QUF327856:QUF327873 REB327856:REB327873 RNX327856:RNX327873 RXT327856:RXT327873 SHP327856:SHP327873 SRL327856:SRL327873 TBH327856:TBH327873 TLD327856:TLD327873 TUZ327856:TUZ327873 UEV327856:UEV327873 UOR327856:UOR327873 UYN327856:UYN327873 VIJ327856:VIJ327873 VSF327856:VSF327873 WCB327856:WCB327873 WLX327856:WLX327873 WVT327856:WVT327873 L393392:L393409 JH393392:JH393409 TD393392:TD393409 ACZ393392:ACZ393409 AMV393392:AMV393409 AWR393392:AWR393409 BGN393392:BGN393409 BQJ393392:BQJ393409 CAF393392:CAF393409 CKB393392:CKB393409 CTX393392:CTX393409 DDT393392:DDT393409 DNP393392:DNP393409 DXL393392:DXL393409 EHH393392:EHH393409 ERD393392:ERD393409 FAZ393392:FAZ393409 FKV393392:FKV393409 FUR393392:FUR393409 GEN393392:GEN393409 GOJ393392:GOJ393409 GYF393392:GYF393409 HIB393392:HIB393409 HRX393392:HRX393409 IBT393392:IBT393409 ILP393392:ILP393409 IVL393392:IVL393409 JFH393392:JFH393409 JPD393392:JPD393409 JYZ393392:JYZ393409 KIV393392:KIV393409 KSR393392:KSR393409 LCN393392:LCN393409 LMJ393392:LMJ393409 LWF393392:LWF393409 MGB393392:MGB393409 MPX393392:MPX393409 MZT393392:MZT393409 NJP393392:NJP393409 NTL393392:NTL393409 ODH393392:ODH393409 OND393392:OND393409 OWZ393392:OWZ393409 PGV393392:PGV393409 PQR393392:PQR393409 QAN393392:QAN393409 QKJ393392:QKJ393409 QUF393392:QUF393409 REB393392:REB393409 RNX393392:RNX393409 RXT393392:RXT393409 SHP393392:SHP393409 SRL393392:SRL393409 TBH393392:TBH393409 TLD393392:TLD393409 TUZ393392:TUZ393409 UEV393392:UEV393409 UOR393392:UOR393409 UYN393392:UYN393409 VIJ393392:VIJ393409 VSF393392:VSF393409 WCB393392:WCB393409 WLX393392:WLX393409 WVT393392:WVT393409 L458928:L458945 JH458928:JH458945 TD458928:TD458945 ACZ458928:ACZ458945 AMV458928:AMV458945 AWR458928:AWR458945 BGN458928:BGN458945 BQJ458928:BQJ458945 CAF458928:CAF458945 CKB458928:CKB458945 CTX458928:CTX458945 DDT458928:DDT458945 DNP458928:DNP458945 DXL458928:DXL458945 EHH458928:EHH458945 ERD458928:ERD458945 FAZ458928:FAZ458945 FKV458928:FKV458945 FUR458928:FUR458945 GEN458928:GEN458945 GOJ458928:GOJ458945 GYF458928:GYF458945 HIB458928:HIB458945 HRX458928:HRX458945 IBT458928:IBT458945 ILP458928:ILP458945 IVL458928:IVL458945 JFH458928:JFH458945 JPD458928:JPD458945 JYZ458928:JYZ458945 KIV458928:KIV458945 KSR458928:KSR458945 LCN458928:LCN458945 LMJ458928:LMJ458945 LWF458928:LWF458945 MGB458928:MGB458945 MPX458928:MPX458945 MZT458928:MZT458945 NJP458928:NJP458945 NTL458928:NTL458945 ODH458928:ODH458945 OND458928:OND458945 OWZ458928:OWZ458945 PGV458928:PGV458945 PQR458928:PQR458945 QAN458928:QAN458945 QKJ458928:QKJ458945 QUF458928:QUF458945 REB458928:REB458945 RNX458928:RNX458945 RXT458928:RXT458945 SHP458928:SHP458945 SRL458928:SRL458945 TBH458928:TBH458945 TLD458928:TLD458945 TUZ458928:TUZ458945 UEV458928:UEV458945 UOR458928:UOR458945 UYN458928:UYN458945 VIJ458928:VIJ458945 VSF458928:VSF458945 WCB458928:WCB458945 WLX458928:WLX458945 WVT458928:WVT458945 L524464:L524481 JH524464:JH524481 TD524464:TD524481 ACZ524464:ACZ524481 AMV524464:AMV524481 AWR524464:AWR524481 BGN524464:BGN524481 BQJ524464:BQJ524481 CAF524464:CAF524481 CKB524464:CKB524481 CTX524464:CTX524481 DDT524464:DDT524481 DNP524464:DNP524481 DXL524464:DXL524481 EHH524464:EHH524481 ERD524464:ERD524481 FAZ524464:FAZ524481 FKV524464:FKV524481 FUR524464:FUR524481 GEN524464:GEN524481 GOJ524464:GOJ524481 GYF524464:GYF524481 HIB524464:HIB524481 HRX524464:HRX524481 IBT524464:IBT524481 ILP524464:ILP524481 IVL524464:IVL524481 JFH524464:JFH524481 JPD524464:JPD524481 JYZ524464:JYZ524481 KIV524464:KIV524481 KSR524464:KSR524481 LCN524464:LCN524481 LMJ524464:LMJ524481 LWF524464:LWF524481 MGB524464:MGB524481 MPX524464:MPX524481 MZT524464:MZT524481 NJP524464:NJP524481 NTL524464:NTL524481 ODH524464:ODH524481 OND524464:OND524481 OWZ524464:OWZ524481 PGV524464:PGV524481 PQR524464:PQR524481 QAN524464:QAN524481 QKJ524464:QKJ524481 QUF524464:QUF524481 REB524464:REB524481 RNX524464:RNX524481 RXT524464:RXT524481 SHP524464:SHP524481 SRL524464:SRL524481 TBH524464:TBH524481 TLD524464:TLD524481 TUZ524464:TUZ524481 UEV524464:UEV524481 UOR524464:UOR524481 UYN524464:UYN524481 VIJ524464:VIJ524481 VSF524464:VSF524481 WCB524464:WCB524481 WLX524464:WLX524481 WVT524464:WVT524481 L590000:L590017 JH590000:JH590017 TD590000:TD590017 ACZ590000:ACZ590017 AMV590000:AMV590017 AWR590000:AWR590017 BGN590000:BGN590017 BQJ590000:BQJ590017 CAF590000:CAF590017 CKB590000:CKB590017 CTX590000:CTX590017 DDT590000:DDT590017 DNP590000:DNP590017 DXL590000:DXL590017 EHH590000:EHH590017 ERD590000:ERD590017 FAZ590000:FAZ590017 FKV590000:FKV590017 FUR590000:FUR590017 GEN590000:GEN590017 GOJ590000:GOJ590017 GYF590000:GYF590017 HIB590000:HIB590017 HRX590000:HRX590017 IBT590000:IBT590017 ILP590000:ILP590017 IVL590000:IVL590017 JFH590000:JFH590017 JPD590000:JPD590017 JYZ590000:JYZ590017 KIV590000:KIV590017 KSR590000:KSR590017 LCN590000:LCN590017 LMJ590000:LMJ590017 LWF590000:LWF590017 MGB590000:MGB590017 MPX590000:MPX590017 MZT590000:MZT590017 NJP590000:NJP590017 NTL590000:NTL590017 ODH590000:ODH590017 OND590000:OND590017 OWZ590000:OWZ590017 PGV590000:PGV590017 PQR590000:PQR590017 QAN590000:QAN590017 QKJ590000:QKJ590017 QUF590000:QUF590017 REB590000:REB590017 RNX590000:RNX590017 RXT590000:RXT590017 SHP590000:SHP590017 SRL590000:SRL590017 TBH590000:TBH590017 TLD590000:TLD590017 TUZ590000:TUZ590017 UEV590000:UEV590017 UOR590000:UOR590017 UYN590000:UYN590017 VIJ590000:VIJ590017 VSF590000:VSF590017 WCB590000:WCB590017 WLX590000:WLX590017 WVT590000:WVT590017 L655536:L655553 JH655536:JH655553 TD655536:TD655553 ACZ655536:ACZ655553 AMV655536:AMV655553 AWR655536:AWR655553 BGN655536:BGN655553 BQJ655536:BQJ655553 CAF655536:CAF655553 CKB655536:CKB655553 CTX655536:CTX655553 DDT655536:DDT655553 DNP655536:DNP655553 DXL655536:DXL655553 EHH655536:EHH655553 ERD655536:ERD655553 FAZ655536:FAZ655553 FKV655536:FKV655553 FUR655536:FUR655553 GEN655536:GEN655553 GOJ655536:GOJ655553 GYF655536:GYF655553 HIB655536:HIB655553 HRX655536:HRX655553 IBT655536:IBT655553 ILP655536:ILP655553 IVL655536:IVL655553 JFH655536:JFH655553 JPD655536:JPD655553 JYZ655536:JYZ655553 KIV655536:KIV655553 KSR655536:KSR655553 LCN655536:LCN655553 LMJ655536:LMJ655553 LWF655536:LWF655553 MGB655536:MGB655553 MPX655536:MPX655553 MZT655536:MZT655553 NJP655536:NJP655553 NTL655536:NTL655553 ODH655536:ODH655553 OND655536:OND655553 OWZ655536:OWZ655553 PGV655536:PGV655553 PQR655536:PQR655553 QAN655536:QAN655553 QKJ655536:QKJ655553 QUF655536:QUF655553 REB655536:REB655553 RNX655536:RNX655553 RXT655536:RXT655553 SHP655536:SHP655553 SRL655536:SRL655553 TBH655536:TBH655553 TLD655536:TLD655553 TUZ655536:TUZ655553 UEV655536:UEV655553 UOR655536:UOR655553 UYN655536:UYN655553 VIJ655536:VIJ655553 VSF655536:VSF655553 WCB655536:WCB655553 WLX655536:WLX655553 WVT655536:WVT655553 L721072:L721089 JH721072:JH721089 TD721072:TD721089 ACZ721072:ACZ721089 AMV721072:AMV721089 AWR721072:AWR721089 BGN721072:BGN721089 BQJ721072:BQJ721089 CAF721072:CAF721089 CKB721072:CKB721089 CTX721072:CTX721089 DDT721072:DDT721089 DNP721072:DNP721089 DXL721072:DXL721089 EHH721072:EHH721089 ERD721072:ERD721089 FAZ721072:FAZ721089 FKV721072:FKV721089 FUR721072:FUR721089 GEN721072:GEN721089 GOJ721072:GOJ721089 GYF721072:GYF721089 HIB721072:HIB721089 HRX721072:HRX721089 IBT721072:IBT721089 ILP721072:ILP721089 IVL721072:IVL721089 JFH721072:JFH721089 JPD721072:JPD721089 JYZ721072:JYZ721089 KIV721072:KIV721089 KSR721072:KSR721089 LCN721072:LCN721089 LMJ721072:LMJ721089 LWF721072:LWF721089 MGB721072:MGB721089 MPX721072:MPX721089 MZT721072:MZT721089 NJP721072:NJP721089 NTL721072:NTL721089 ODH721072:ODH721089 OND721072:OND721089 OWZ721072:OWZ721089 PGV721072:PGV721089 PQR721072:PQR721089 QAN721072:QAN721089 QKJ721072:QKJ721089 QUF721072:QUF721089 REB721072:REB721089 RNX721072:RNX721089 RXT721072:RXT721089 SHP721072:SHP721089 SRL721072:SRL721089 TBH721072:TBH721089 TLD721072:TLD721089 TUZ721072:TUZ721089 UEV721072:UEV721089 UOR721072:UOR721089 UYN721072:UYN721089 VIJ721072:VIJ721089 VSF721072:VSF721089 WCB721072:WCB721089 WLX721072:WLX721089 WVT721072:WVT721089 L786608:L786625 JH786608:JH786625 TD786608:TD786625 ACZ786608:ACZ786625 AMV786608:AMV786625 AWR786608:AWR786625 BGN786608:BGN786625 BQJ786608:BQJ786625 CAF786608:CAF786625 CKB786608:CKB786625 CTX786608:CTX786625 DDT786608:DDT786625 DNP786608:DNP786625 DXL786608:DXL786625 EHH786608:EHH786625 ERD786608:ERD786625 FAZ786608:FAZ786625 FKV786608:FKV786625 FUR786608:FUR786625 GEN786608:GEN786625 GOJ786608:GOJ786625 GYF786608:GYF786625 HIB786608:HIB786625 HRX786608:HRX786625 IBT786608:IBT786625 ILP786608:ILP786625 IVL786608:IVL786625 JFH786608:JFH786625 JPD786608:JPD786625 JYZ786608:JYZ786625 KIV786608:KIV786625 KSR786608:KSR786625 LCN786608:LCN786625 LMJ786608:LMJ786625 LWF786608:LWF786625 MGB786608:MGB786625 MPX786608:MPX786625 MZT786608:MZT786625 NJP786608:NJP786625 NTL786608:NTL786625 ODH786608:ODH786625 OND786608:OND786625 OWZ786608:OWZ786625 PGV786608:PGV786625 PQR786608:PQR786625 QAN786608:QAN786625 QKJ786608:QKJ786625 QUF786608:QUF786625 REB786608:REB786625 RNX786608:RNX786625 RXT786608:RXT786625 SHP786608:SHP786625 SRL786608:SRL786625 TBH786608:TBH786625 TLD786608:TLD786625 TUZ786608:TUZ786625 UEV786608:UEV786625 UOR786608:UOR786625 UYN786608:UYN786625 VIJ786608:VIJ786625 VSF786608:VSF786625 WCB786608:WCB786625 WLX786608:WLX786625 WVT786608:WVT786625 L852144:L852161 JH852144:JH852161 TD852144:TD852161 ACZ852144:ACZ852161 AMV852144:AMV852161 AWR852144:AWR852161 BGN852144:BGN852161 BQJ852144:BQJ852161 CAF852144:CAF852161 CKB852144:CKB852161 CTX852144:CTX852161 DDT852144:DDT852161 DNP852144:DNP852161 DXL852144:DXL852161 EHH852144:EHH852161 ERD852144:ERD852161 FAZ852144:FAZ852161 FKV852144:FKV852161 FUR852144:FUR852161 GEN852144:GEN852161 GOJ852144:GOJ852161 GYF852144:GYF852161 HIB852144:HIB852161 HRX852144:HRX852161 IBT852144:IBT852161 ILP852144:ILP852161 IVL852144:IVL852161 JFH852144:JFH852161 JPD852144:JPD852161 JYZ852144:JYZ852161 KIV852144:KIV852161 KSR852144:KSR852161 LCN852144:LCN852161 LMJ852144:LMJ852161 LWF852144:LWF852161 MGB852144:MGB852161 MPX852144:MPX852161 MZT852144:MZT852161 NJP852144:NJP852161 NTL852144:NTL852161 ODH852144:ODH852161 OND852144:OND852161 OWZ852144:OWZ852161 PGV852144:PGV852161 PQR852144:PQR852161 QAN852144:QAN852161 QKJ852144:QKJ852161 QUF852144:QUF852161 REB852144:REB852161 RNX852144:RNX852161 RXT852144:RXT852161 SHP852144:SHP852161 SRL852144:SRL852161 TBH852144:TBH852161 TLD852144:TLD852161 TUZ852144:TUZ852161 UEV852144:UEV852161 UOR852144:UOR852161 UYN852144:UYN852161 VIJ852144:VIJ852161 VSF852144:VSF852161 WCB852144:WCB852161 WLX852144:WLX852161 WVT852144:WVT852161 L917680:L917697 JH917680:JH917697 TD917680:TD917697 ACZ917680:ACZ917697 AMV917680:AMV917697 AWR917680:AWR917697 BGN917680:BGN917697 BQJ917680:BQJ917697 CAF917680:CAF917697 CKB917680:CKB917697 CTX917680:CTX917697 DDT917680:DDT917697 DNP917680:DNP917697 DXL917680:DXL917697 EHH917680:EHH917697 ERD917680:ERD917697 FAZ917680:FAZ917697 FKV917680:FKV917697 FUR917680:FUR917697 GEN917680:GEN917697 GOJ917680:GOJ917697 GYF917680:GYF917697 HIB917680:HIB917697 HRX917680:HRX917697 IBT917680:IBT917697 ILP917680:ILP917697 IVL917680:IVL917697 JFH917680:JFH917697 JPD917680:JPD917697 JYZ917680:JYZ917697 KIV917680:KIV917697 KSR917680:KSR917697 LCN917680:LCN917697 LMJ917680:LMJ917697 LWF917680:LWF917697 MGB917680:MGB917697 MPX917680:MPX917697 MZT917680:MZT917697 NJP917680:NJP917697 NTL917680:NTL917697 ODH917680:ODH917697 OND917680:OND917697 OWZ917680:OWZ917697 PGV917680:PGV917697 PQR917680:PQR917697 QAN917680:QAN917697 QKJ917680:QKJ917697 QUF917680:QUF917697 REB917680:REB917697 RNX917680:RNX917697 RXT917680:RXT917697 SHP917680:SHP917697 SRL917680:SRL917697 TBH917680:TBH917697 TLD917680:TLD917697 TUZ917680:TUZ917697 UEV917680:UEV917697 UOR917680:UOR917697 UYN917680:UYN917697 VIJ917680:VIJ917697 VSF917680:VSF917697 WCB917680:WCB917697 WLX917680:WLX917697 WVT917680:WVT917697 L983216:L983233 JH983216:JH983233 TD983216:TD983233 ACZ983216:ACZ983233 AMV983216:AMV983233 AWR983216:AWR983233 BGN983216:BGN983233 BQJ983216:BQJ983233 CAF983216:CAF983233 CKB983216:CKB983233 CTX983216:CTX983233 DDT983216:DDT983233 DNP983216:DNP983233 DXL983216:DXL983233 EHH983216:EHH983233 ERD983216:ERD983233 FAZ983216:FAZ983233 FKV983216:FKV983233 FUR983216:FUR983233 GEN983216:GEN983233 GOJ983216:GOJ983233 GYF983216:GYF983233 HIB983216:HIB983233 HRX983216:HRX983233 IBT983216:IBT983233 ILP983216:ILP983233 IVL983216:IVL983233 JFH983216:JFH983233 JPD983216:JPD983233 JYZ983216:JYZ983233 KIV983216:KIV983233 KSR983216:KSR983233 LCN983216:LCN983233 LMJ983216:LMJ983233 LWF983216:LWF983233 MGB983216:MGB983233 MPX983216:MPX983233 MZT983216:MZT983233 NJP983216:NJP983233 NTL983216:NTL983233 ODH983216:ODH983233 OND983216:OND983233 OWZ983216:OWZ983233 PGV983216:PGV983233 PQR983216:PQR983233 QAN983216:QAN983233 QKJ983216:QKJ983233 QUF983216:QUF983233 REB983216:REB983233 RNX983216:RNX983233 RXT983216:RXT983233 SHP983216:SHP983233 SRL983216:SRL983233 TBH983216:TBH983233 TLD983216:TLD983233 TUZ983216:TUZ983233 UEV983216:UEV983233 UOR983216:UOR983233 UYN983216:UYN983233 VIJ983216:VIJ983233 VSF983216:VSF983233 WCB983216:WCB983233 WLX983216:WLX983233 WVT983216:WVT983233 L49:L86 JH49:JH86 TD49:TD86 ACZ49:ACZ86 AMV49:AMV86 AWR49:AWR86 BGN49:BGN86 BQJ49:BQJ86 CAF49:CAF86 CKB49:CKB86 CTX49:CTX86 DDT49:DDT86 DNP49:DNP86 DXL49:DXL86 EHH49:EHH86 ERD49:ERD86 FAZ49:FAZ86 FKV49:FKV86 FUR49:FUR86 GEN49:GEN86 GOJ49:GOJ86 GYF49:GYF86 HIB49:HIB86 HRX49:HRX86 IBT49:IBT86 ILP49:ILP86 IVL49:IVL86 JFH49:JFH86 JPD49:JPD86 JYZ49:JYZ86 KIV49:KIV86 KSR49:KSR86 LCN49:LCN86 LMJ49:LMJ86 LWF49:LWF86 MGB49:MGB86 MPX49:MPX86 MZT49:MZT86 NJP49:NJP86 NTL49:NTL86 ODH49:ODH86 OND49:OND86 OWZ49:OWZ86 PGV49:PGV86 PQR49:PQR86 QAN49:QAN86 QKJ49:QKJ86 QUF49:QUF86 REB49:REB86 RNX49:RNX86 RXT49:RXT86 SHP49:SHP86 SRL49:SRL86 TBH49:TBH86 TLD49:TLD86 TUZ49:TUZ86 UEV49:UEV86 UOR49:UOR86 UYN49:UYN86 VIJ49:VIJ86 VSF49:VSF86 WCB49:WCB86 WLX49:WLX86 WVT49:WVT86 L65585:L65622 JH65585:JH65622 TD65585:TD65622 ACZ65585:ACZ65622 AMV65585:AMV65622 AWR65585:AWR65622 BGN65585:BGN65622 BQJ65585:BQJ65622 CAF65585:CAF65622 CKB65585:CKB65622 CTX65585:CTX65622 DDT65585:DDT65622 DNP65585:DNP65622 DXL65585:DXL65622 EHH65585:EHH65622 ERD65585:ERD65622 FAZ65585:FAZ65622 FKV65585:FKV65622 FUR65585:FUR65622 GEN65585:GEN65622 GOJ65585:GOJ65622 GYF65585:GYF65622 HIB65585:HIB65622 HRX65585:HRX65622 IBT65585:IBT65622 ILP65585:ILP65622 IVL65585:IVL65622 JFH65585:JFH65622 JPD65585:JPD65622 JYZ65585:JYZ65622 KIV65585:KIV65622 KSR65585:KSR65622 LCN65585:LCN65622 LMJ65585:LMJ65622 LWF65585:LWF65622 MGB65585:MGB65622 MPX65585:MPX65622 MZT65585:MZT65622 NJP65585:NJP65622 NTL65585:NTL65622 ODH65585:ODH65622 OND65585:OND65622 OWZ65585:OWZ65622 PGV65585:PGV65622 PQR65585:PQR65622 QAN65585:QAN65622 QKJ65585:QKJ65622 QUF65585:QUF65622 REB65585:REB65622 RNX65585:RNX65622 RXT65585:RXT65622 SHP65585:SHP65622 SRL65585:SRL65622 TBH65585:TBH65622 TLD65585:TLD65622 TUZ65585:TUZ65622 UEV65585:UEV65622 UOR65585:UOR65622 UYN65585:UYN65622 VIJ65585:VIJ65622 VSF65585:VSF65622 WCB65585:WCB65622 WLX65585:WLX65622 WVT65585:WVT65622 L131121:L131158 JH131121:JH131158 TD131121:TD131158 ACZ131121:ACZ131158 AMV131121:AMV131158 AWR131121:AWR131158 BGN131121:BGN131158 BQJ131121:BQJ131158 CAF131121:CAF131158 CKB131121:CKB131158 CTX131121:CTX131158 DDT131121:DDT131158 DNP131121:DNP131158 DXL131121:DXL131158 EHH131121:EHH131158 ERD131121:ERD131158 FAZ131121:FAZ131158 FKV131121:FKV131158 FUR131121:FUR131158 GEN131121:GEN131158 GOJ131121:GOJ131158 GYF131121:GYF131158 HIB131121:HIB131158 HRX131121:HRX131158 IBT131121:IBT131158 ILP131121:ILP131158 IVL131121:IVL131158 JFH131121:JFH131158 JPD131121:JPD131158 JYZ131121:JYZ131158 KIV131121:KIV131158 KSR131121:KSR131158 LCN131121:LCN131158 LMJ131121:LMJ131158 LWF131121:LWF131158 MGB131121:MGB131158 MPX131121:MPX131158 MZT131121:MZT131158 NJP131121:NJP131158 NTL131121:NTL131158 ODH131121:ODH131158 OND131121:OND131158 OWZ131121:OWZ131158 PGV131121:PGV131158 PQR131121:PQR131158 QAN131121:QAN131158 QKJ131121:QKJ131158 QUF131121:QUF131158 REB131121:REB131158 RNX131121:RNX131158 RXT131121:RXT131158 SHP131121:SHP131158 SRL131121:SRL131158 TBH131121:TBH131158 TLD131121:TLD131158 TUZ131121:TUZ131158 UEV131121:UEV131158 UOR131121:UOR131158 UYN131121:UYN131158 VIJ131121:VIJ131158 VSF131121:VSF131158 WCB131121:WCB131158 WLX131121:WLX131158 WVT131121:WVT131158 L196657:L196694 JH196657:JH196694 TD196657:TD196694 ACZ196657:ACZ196694 AMV196657:AMV196694 AWR196657:AWR196694 BGN196657:BGN196694 BQJ196657:BQJ196694 CAF196657:CAF196694 CKB196657:CKB196694 CTX196657:CTX196694 DDT196657:DDT196694 DNP196657:DNP196694 DXL196657:DXL196694 EHH196657:EHH196694 ERD196657:ERD196694 FAZ196657:FAZ196694 FKV196657:FKV196694 FUR196657:FUR196694 GEN196657:GEN196694 GOJ196657:GOJ196694 GYF196657:GYF196694 HIB196657:HIB196694 HRX196657:HRX196694 IBT196657:IBT196694 ILP196657:ILP196694 IVL196657:IVL196694 JFH196657:JFH196694 JPD196657:JPD196694 JYZ196657:JYZ196694 KIV196657:KIV196694 KSR196657:KSR196694 LCN196657:LCN196694 LMJ196657:LMJ196694 LWF196657:LWF196694 MGB196657:MGB196694 MPX196657:MPX196694 MZT196657:MZT196694 NJP196657:NJP196694 NTL196657:NTL196694 ODH196657:ODH196694 OND196657:OND196694 OWZ196657:OWZ196694 PGV196657:PGV196694 PQR196657:PQR196694 QAN196657:QAN196694 QKJ196657:QKJ196694 QUF196657:QUF196694 REB196657:REB196694 RNX196657:RNX196694 RXT196657:RXT196694 SHP196657:SHP196694 SRL196657:SRL196694 TBH196657:TBH196694 TLD196657:TLD196694 TUZ196657:TUZ196694 UEV196657:UEV196694 UOR196657:UOR196694 UYN196657:UYN196694 VIJ196657:VIJ196694 VSF196657:VSF196694 WCB196657:WCB196694 WLX196657:WLX196694 WVT196657:WVT196694 L262193:L262230 JH262193:JH262230 TD262193:TD262230 ACZ262193:ACZ262230 AMV262193:AMV262230 AWR262193:AWR262230 BGN262193:BGN262230 BQJ262193:BQJ262230 CAF262193:CAF262230 CKB262193:CKB262230 CTX262193:CTX262230 DDT262193:DDT262230 DNP262193:DNP262230 DXL262193:DXL262230 EHH262193:EHH262230 ERD262193:ERD262230 FAZ262193:FAZ262230 FKV262193:FKV262230 FUR262193:FUR262230 GEN262193:GEN262230 GOJ262193:GOJ262230 GYF262193:GYF262230 HIB262193:HIB262230 HRX262193:HRX262230 IBT262193:IBT262230 ILP262193:ILP262230 IVL262193:IVL262230 JFH262193:JFH262230 JPD262193:JPD262230 JYZ262193:JYZ262230 KIV262193:KIV262230 KSR262193:KSR262230 LCN262193:LCN262230 LMJ262193:LMJ262230 LWF262193:LWF262230 MGB262193:MGB262230 MPX262193:MPX262230 MZT262193:MZT262230 NJP262193:NJP262230 NTL262193:NTL262230 ODH262193:ODH262230 OND262193:OND262230 OWZ262193:OWZ262230 PGV262193:PGV262230 PQR262193:PQR262230 QAN262193:QAN262230 QKJ262193:QKJ262230 QUF262193:QUF262230 REB262193:REB262230 RNX262193:RNX262230 RXT262193:RXT262230 SHP262193:SHP262230 SRL262193:SRL262230 TBH262193:TBH262230 TLD262193:TLD262230 TUZ262193:TUZ262230 UEV262193:UEV262230 UOR262193:UOR262230 UYN262193:UYN262230 VIJ262193:VIJ262230 VSF262193:VSF262230 WCB262193:WCB262230 WLX262193:WLX262230 WVT262193:WVT262230 L327729:L327766 JH327729:JH327766 TD327729:TD327766 ACZ327729:ACZ327766 AMV327729:AMV327766 AWR327729:AWR327766 BGN327729:BGN327766 BQJ327729:BQJ327766 CAF327729:CAF327766 CKB327729:CKB327766 CTX327729:CTX327766 DDT327729:DDT327766 DNP327729:DNP327766 DXL327729:DXL327766 EHH327729:EHH327766 ERD327729:ERD327766 FAZ327729:FAZ327766 FKV327729:FKV327766 FUR327729:FUR327766 GEN327729:GEN327766 GOJ327729:GOJ327766 GYF327729:GYF327766 HIB327729:HIB327766 HRX327729:HRX327766 IBT327729:IBT327766 ILP327729:ILP327766 IVL327729:IVL327766 JFH327729:JFH327766 JPD327729:JPD327766 JYZ327729:JYZ327766 KIV327729:KIV327766 KSR327729:KSR327766 LCN327729:LCN327766 LMJ327729:LMJ327766 LWF327729:LWF327766 MGB327729:MGB327766 MPX327729:MPX327766 MZT327729:MZT327766 NJP327729:NJP327766 NTL327729:NTL327766 ODH327729:ODH327766 OND327729:OND327766 OWZ327729:OWZ327766 PGV327729:PGV327766 PQR327729:PQR327766 QAN327729:QAN327766 QKJ327729:QKJ327766 QUF327729:QUF327766 REB327729:REB327766 RNX327729:RNX327766 RXT327729:RXT327766 SHP327729:SHP327766 SRL327729:SRL327766 TBH327729:TBH327766 TLD327729:TLD327766 TUZ327729:TUZ327766 UEV327729:UEV327766 UOR327729:UOR327766 UYN327729:UYN327766 VIJ327729:VIJ327766 VSF327729:VSF327766 WCB327729:WCB327766 WLX327729:WLX327766 WVT327729:WVT327766 L393265:L393302 JH393265:JH393302 TD393265:TD393302 ACZ393265:ACZ393302 AMV393265:AMV393302 AWR393265:AWR393302 BGN393265:BGN393302 BQJ393265:BQJ393302 CAF393265:CAF393302 CKB393265:CKB393302 CTX393265:CTX393302 DDT393265:DDT393302 DNP393265:DNP393302 DXL393265:DXL393302 EHH393265:EHH393302 ERD393265:ERD393302 FAZ393265:FAZ393302 FKV393265:FKV393302 FUR393265:FUR393302 GEN393265:GEN393302 GOJ393265:GOJ393302 GYF393265:GYF393302 HIB393265:HIB393302 HRX393265:HRX393302 IBT393265:IBT393302 ILP393265:ILP393302 IVL393265:IVL393302 JFH393265:JFH393302 JPD393265:JPD393302 JYZ393265:JYZ393302 KIV393265:KIV393302 KSR393265:KSR393302 LCN393265:LCN393302 LMJ393265:LMJ393302 LWF393265:LWF393302 MGB393265:MGB393302 MPX393265:MPX393302 MZT393265:MZT393302 NJP393265:NJP393302 NTL393265:NTL393302 ODH393265:ODH393302 OND393265:OND393302 OWZ393265:OWZ393302 PGV393265:PGV393302 PQR393265:PQR393302 QAN393265:QAN393302 QKJ393265:QKJ393302 QUF393265:QUF393302 REB393265:REB393302 RNX393265:RNX393302 RXT393265:RXT393302 SHP393265:SHP393302 SRL393265:SRL393302 TBH393265:TBH393302 TLD393265:TLD393302 TUZ393265:TUZ393302 UEV393265:UEV393302 UOR393265:UOR393302 UYN393265:UYN393302 VIJ393265:VIJ393302 VSF393265:VSF393302 WCB393265:WCB393302 WLX393265:WLX393302 WVT393265:WVT393302 L458801:L458838 JH458801:JH458838 TD458801:TD458838 ACZ458801:ACZ458838 AMV458801:AMV458838 AWR458801:AWR458838 BGN458801:BGN458838 BQJ458801:BQJ458838 CAF458801:CAF458838 CKB458801:CKB458838 CTX458801:CTX458838 DDT458801:DDT458838 DNP458801:DNP458838 DXL458801:DXL458838 EHH458801:EHH458838 ERD458801:ERD458838 FAZ458801:FAZ458838 FKV458801:FKV458838 FUR458801:FUR458838 GEN458801:GEN458838 GOJ458801:GOJ458838 GYF458801:GYF458838 HIB458801:HIB458838 HRX458801:HRX458838 IBT458801:IBT458838 ILP458801:ILP458838 IVL458801:IVL458838 JFH458801:JFH458838 JPD458801:JPD458838 JYZ458801:JYZ458838 KIV458801:KIV458838 KSR458801:KSR458838 LCN458801:LCN458838 LMJ458801:LMJ458838 LWF458801:LWF458838 MGB458801:MGB458838 MPX458801:MPX458838 MZT458801:MZT458838 NJP458801:NJP458838 NTL458801:NTL458838 ODH458801:ODH458838 OND458801:OND458838 OWZ458801:OWZ458838 PGV458801:PGV458838 PQR458801:PQR458838 QAN458801:QAN458838 QKJ458801:QKJ458838 QUF458801:QUF458838 REB458801:REB458838 RNX458801:RNX458838 RXT458801:RXT458838 SHP458801:SHP458838 SRL458801:SRL458838 TBH458801:TBH458838 TLD458801:TLD458838 TUZ458801:TUZ458838 UEV458801:UEV458838 UOR458801:UOR458838 UYN458801:UYN458838 VIJ458801:VIJ458838 VSF458801:VSF458838 WCB458801:WCB458838 WLX458801:WLX458838 WVT458801:WVT458838 L524337:L524374 JH524337:JH524374 TD524337:TD524374 ACZ524337:ACZ524374 AMV524337:AMV524374 AWR524337:AWR524374 BGN524337:BGN524374 BQJ524337:BQJ524374 CAF524337:CAF524374 CKB524337:CKB524374 CTX524337:CTX524374 DDT524337:DDT524374 DNP524337:DNP524374 DXL524337:DXL524374 EHH524337:EHH524374 ERD524337:ERD524374 FAZ524337:FAZ524374 FKV524337:FKV524374 FUR524337:FUR524374 GEN524337:GEN524374 GOJ524337:GOJ524374 GYF524337:GYF524374 HIB524337:HIB524374 HRX524337:HRX524374 IBT524337:IBT524374 ILP524337:ILP524374 IVL524337:IVL524374 JFH524337:JFH524374 JPD524337:JPD524374 JYZ524337:JYZ524374 KIV524337:KIV524374 KSR524337:KSR524374 LCN524337:LCN524374 LMJ524337:LMJ524374 LWF524337:LWF524374 MGB524337:MGB524374 MPX524337:MPX524374 MZT524337:MZT524374 NJP524337:NJP524374 NTL524337:NTL524374 ODH524337:ODH524374 OND524337:OND524374 OWZ524337:OWZ524374 PGV524337:PGV524374 PQR524337:PQR524374 QAN524337:QAN524374 QKJ524337:QKJ524374 QUF524337:QUF524374 REB524337:REB524374 RNX524337:RNX524374 RXT524337:RXT524374 SHP524337:SHP524374 SRL524337:SRL524374 TBH524337:TBH524374 TLD524337:TLD524374 TUZ524337:TUZ524374 UEV524337:UEV524374 UOR524337:UOR524374 UYN524337:UYN524374 VIJ524337:VIJ524374 VSF524337:VSF524374 WCB524337:WCB524374 WLX524337:WLX524374 WVT524337:WVT524374 L589873:L589910 JH589873:JH589910 TD589873:TD589910 ACZ589873:ACZ589910 AMV589873:AMV589910 AWR589873:AWR589910 BGN589873:BGN589910 BQJ589873:BQJ589910 CAF589873:CAF589910 CKB589873:CKB589910 CTX589873:CTX589910 DDT589873:DDT589910 DNP589873:DNP589910 DXL589873:DXL589910 EHH589873:EHH589910 ERD589873:ERD589910 FAZ589873:FAZ589910 FKV589873:FKV589910 FUR589873:FUR589910 GEN589873:GEN589910 GOJ589873:GOJ589910 GYF589873:GYF589910 HIB589873:HIB589910 HRX589873:HRX589910 IBT589873:IBT589910 ILP589873:ILP589910 IVL589873:IVL589910 JFH589873:JFH589910 JPD589873:JPD589910 JYZ589873:JYZ589910 KIV589873:KIV589910 KSR589873:KSR589910 LCN589873:LCN589910 LMJ589873:LMJ589910 LWF589873:LWF589910 MGB589873:MGB589910 MPX589873:MPX589910 MZT589873:MZT589910 NJP589873:NJP589910 NTL589873:NTL589910 ODH589873:ODH589910 OND589873:OND589910 OWZ589873:OWZ589910 PGV589873:PGV589910 PQR589873:PQR589910 QAN589873:QAN589910 QKJ589873:QKJ589910 QUF589873:QUF589910 REB589873:REB589910 RNX589873:RNX589910 RXT589873:RXT589910 SHP589873:SHP589910 SRL589873:SRL589910 TBH589873:TBH589910 TLD589873:TLD589910 TUZ589873:TUZ589910 UEV589873:UEV589910 UOR589873:UOR589910 UYN589873:UYN589910 VIJ589873:VIJ589910 VSF589873:VSF589910 WCB589873:WCB589910 WLX589873:WLX589910 WVT589873:WVT589910 L655409:L655446 JH655409:JH655446 TD655409:TD655446 ACZ655409:ACZ655446 AMV655409:AMV655446 AWR655409:AWR655446 BGN655409:BGN655446 BQJ655409:BQJ655446 CAF655409:CAF655446 CKB655409:CKB655446 CTX655409:CTX655446 DDT655409:DDT655446 DNP655409:DNP655446 DXL655409:DXL655446 EHH655409:EHH655446 ERD655409:ERD655446 FAZ655409:FAZ655446 FKV655409:FKV655446 FUR655409:FUR655446 GEN655409:GEN655446 GOJ655409:GOJ655446 GYF655409:GYF655446 HIB655409:HIB655446 HRX655409:HRX655446 IBT655409:IBT655446 ILP655409:ILP655446 IVL655409:IVL655446 JFH655409:JFH655446 JPD655409:JPD655446 JYZ655409:JYZ655446 KIV655409:KIV655446 KSR655409:KSR655446 LCN655409:LCN655446 LMJ655409:LMJ655446 LWF655409:LWF655446 MGB655409:MGB655446 MPX655409:MPX655446 MZT655409:MZT655446 NJP655409:NJP655446 NTL655409:NTL655446 ODH655409:ODH655446 OND655409:OND655446 OWZ655409:OWZ655446 PGV655409:PGV655446 PQR655409:PQR655446 QAN655409:QAN655446 QKJ655409:QKJ655446 QUF655409:QUF655446 REB655409:REB655446 RNX655409:RNX655446 RXT655409:RXT655446 SHP655409:SHP655446 SRL655409:SRL655446 TBH655409:TBH655446 TLD655409:TLD655446 TUZ655409:TUZ655446 UEV655409:UEV655446 UOR655409:UOR655446 UYN655409:UYN655446 VIJ655409:VIJ655446 VSF655409:VSF655446 WCB655409:WCB655446 WLX655409:WLX655446 WVT655409:WVT655446 L720945:L720982 JH720945:JH720982 TD720945:TD720982 ACZ720945:ACZ720982 AMV720945:AMV720982 AWR720945:AWR720982 BGN720945:BGN720982 BQJ720945:BQJ720982 CAF720945:CAF720982 CKB720945:CKB720982 CTX720945:CTX720982 DDT720945:DDT720982 DNP720945:DNP720982 DXL720945:DXL720982 EHH720945:EHH720982 ERD720945:ERD720982 FAZ720945:FAZ720982 FKV720945:FKV720982 FUR720945:FUR720982 GEN720945:GEN720982 GOJ720945:GOJ720982 GYF720945:GYF720982 HIB720945:HIB720982 HRX720945:HRX720982 IBT720945:IBT720982 ILP720945:ILP720982 IVL720945:IVL720982 JFH720945:JFH720982 JPD720945:JPD720982 JYZ720945:JYZ720982 KIV720945:KIV720982 KSR720945:KSR720982 LCN720945:LCN720982 LMJ720945:LMJ720982 LWF720945:LWF720982 MGB720945:MGB720982 MPX720945:MPX720982 MZT720945:MZT720982 NJP720945:NJP720982 NTL720945:NTL720982 ODH720945:ODH720982 OND720945:OND720982 OWZ720945:OWZ720982 PGV720945:PGV720982 PQR720945:PQR720982 QAN720945:QAN720982 QKJ720945:QKJ720982 QUF720945:QUF720982 REB720945:REB720982 RNX720945:RNX720982 RXT720945:RXT720982 SHP720945:SHP720982 SRL720945:SRL720982 TBH720945:TBH720982 TLD720945:TLD720982 TUZ720945:TUZ720982 UEV720945:UEV720982 UOR720945:UOR720982 UYN720945:UYN720982 VIJ720945:VIJ720982 VSF720945:VSF720982 WCB720945:WCB720982 WLX720945:WLX720982 WVT720945:WVT720982 L786481:L786518 JH786481:JH786518 TD786481:TD786518 ACZ786481:ACZ786518 AMV786481:AMV786518 AWR786481:AWR786518 BGN786481:BGN786518 BQJ786481:BQJ786518 CAF786481:CAF786518 CKB786481:CKB786518 CTX786481:CTX786518 DDT786481:DDT786518 DNP786481:DNP786518 DXL786481:DXL786518 EHH786481:EHH786518 ERD786481:ERD786518 FAZ786481:FAZ786518 FKV786481:FKV786518 FUR786481:FUR786518 GEN786481:GEN786518 GOJ786481:GOJ786518 GYF786481:GYF786518 HIB786481:HIB786518 HRX786481:HRX786518 IBT786481:IBT786518 ILP786481:ILP786518 IVL786481:IVL786518 JFH786481:JFH786518 JPD786481:JPD786518 JYZ786481:JYZ786518 KIV786481:KIV786518 KSR786481:KSR786518 LCN786481:LCN786518 LMJ786481:LMJ786518 LWF786481:LWF786518 MGB786481:MGB786518 MPX786481:MPX786518 MZT786481:MZT786518 NJP786481:NJP786518 NTL786481:NTL786518 ODH786481:ODH786518 OND786481:OND786518 OWZ786481:OWZ786518 PGV786481:PGV786518 PQR786481:PQR786518 QAN786481:QAN786518 QKJ786481:QKJ786518 QUF786481:QUF786518 REB786481:REB786518 RNX786481:RNX786518 RXT786481:RXT786518 SHP786481:SHP786518 SRL786481:SRL786518 TBH786481:TBH786518 TLD786481:TLD786518 TUZ786481:TUZ786518 UEV786481:UEV786518 UOR786481:UOR786518 UYN786481:UYN786518 VIJ786481:VIJ786518 VSF786481:VSF786518 WCB786481:WCB786518 WLX786481:WLX786518 WVT786481:WVT786518 L852017:L852054 JH852017:JH852054 TD852017:TD852054 ACZ852017:ACZ852054 AMV852017:AMV852054 AWR852017:AWR852054 BGN852017:BGN852054 BQJ852017:BQJ852054 CAF852017:CAF852054 CKB852017:CKB852054 CTX852017:CTX852054 DDT852017:DDT852054 DNP852017:DNP852054 DXL852017:DXL852054 EHH852017:EHH852054 ERD852017:ERD852054 FAZ852017:FAZ852054 FKV852017:FKV852054 FUR852017:FUR852054 GEN852017:GEN852054 GOJ852017:GOJ852054 GYF852017:GYF852054 HIB852017:HIB852054 HRX852017:HRX852054 IBT852017:IBT852054 ILP852017:ILP852054 IVL852017:IVL852054 JFH852017:JFH852054 JPD852017:JPD852054 JYZ852017:JYZ852054 KIV852017:KIV852054 KSR852017:KSR852054 LCN852017:LCN852054 LMJ852017:LMJ852054 LWF852017:LWF852054 MGB852017:MGB852054 MPX852017:MPX852054 MZT852017:MZT852054 NJP852017:NJP852054 NTL852017:NTL852054 ODH852017:ODH852054 OND852017:OND852054 OWZ852017:OWZ852054 PGV852017:PGV852054 PQR852017:PQR852054 QAN852017:QAN852054 QKJ852017:QKJ852054 QUF852017:QUF852054 REB852017:REB852054 RNX852017:RNX852054 RXT852017:RXT852054 SHP852017:SHP852054 SRL852017:SRL852054 TBH852017:TBH852054 TLD852017:TLD852054 TUZ852017:TUZ852054 UEV852017:UEV852054 UOR852017:UOR852054 UYN852017:UYN852054 VIJ852017:VIJ852054 VSF852017:VSF852054 WCB852017:WCB852054 WLX852017:WLX852054 WVT852017:WVT852054 L917553:L917590 JH917553:JH917590 TD917553:TD917590 ACZ917553:ACZ917590 AMV917553:AMV917590 AWR917553:AWR917590 BGN917553:BGN917590 BQJ917553:BQJ917590 CAF917553:CAF917590 CKB917553:CKB917590 CTX917553:CTX917590 DDT917553:DDT917590 DNP917553:DNP917590 DXL917553:DXL917590 EHH917553:EHH917590 ERD917553:ERD917590 FAZ917553:FAZ917590 FKV917553:FKV917590 FUR917553:FUR917590 GEN917553:GEN917590 GOJ917553:GOJ917590 GYF917553:GYF917590 HIB917553:HIB917590 HRX917553:HRX917590 IBT917553:IBT917590 ILP917553:ILP917590 IVL917553:IVL917590 JFH917553:JFH917590 JPD917553:JPD917590 JYZ917553:JYZ917590 KIV917553:KIV917590 KSR917553:KSR917590 LCN917553:LCN917590 LMJ917553:LMJ917590 LWF917553:LWF917590 MGB917553:MGB917590 MPX917553:MPX917590 MZT917553:MZT917590 NJP917553:NJP917590 NTL917553:NTL917590 ODH917553:ODH917590 OND917553:OND917590 OWZ917553:OWZ917590 PGV917553:PGV917590 PQR917553:PQR917590 QAN917553:QAN917590 QKJ917553:QKJ917590 QUF917553:QUF917590 REB917553:REB917590 RNX917553:RNX917590 RXT917553:RXT917590 SHP917553:SHP917590 SRL917553:SRL917590 TBH917553:TBH917590 TLD917553:TLD917590 TUZ917553:TUZ917590 UEV917553:UEV917590 UOR917553:UOR917590 UYN917553:UYN917590 VIJ917553:VIJ917590 VSF917553:VSF917590 WCB917553:WCB917590 WLX917553:WLX917590 WVT917553:WVT917590 L983089:L983126 JH983089:JH983126 TD983089:TD983126 ACZ983089:ACZ983126 AMV983089:AMV983126 AWR983089:AWR983126 BGN983089:BGN983126 BQJ983089:BQJ983126 CAF983089:CAF983126 CKB983089:CKB983126 CTX983089:CTX983126 DDT983089:DDT983126 DNP983089:DNP983126 DXL983089:DXL983126 EHH983089:EHH983126 ERD983089:ERD983126 FAZ983089:FAZ983126 FKV983089:FKV983126 FUR983089:FUR983126 GEN983089:GEN983126 GOJ983089:GOJ983126 GYF983089:GYF983126 HIB983089:HIB983126 HRX983089:HRX983126 IBT983089:IBT983126 ILP983089:ILP983126 IVL983089:IVL983126 JFH983089:JFH983126 JPD983089:JPD983126 JYZ983089:JYZ983126 KIV983089:KIV983126 KSR983089:KSR983126 LCN983089:LCN983126 LMJ983089:LMJ983126 LWF983089:LWF983126 MGB983089:MGB983126 MPX983089:MPX983126 MZT983089:MZT983126 NJP983089:NJP983126 NTL983089:NTL983126 ODH983089:ODH983126 OND983089:OND983126 OWZ983089:OWZ983126 PGV983089:PGV983126 PQR983089:PQR983126 QAN983089:QAN983126 QKJ983089:QKJ983126 QUF983089:QUF983126 REB983089:REB983126 RNX983089:RNX983126 RXT983089:RXT983126 SHP983089:SHP983126 SRL983089:SRL983126 TBH983089:TBH983126 TLD983089:TLD983126 TUZ983089:TUZ983126 UEV983089:UEV983126 UOR983089:UOR983126 UYN983089:UYN983126 VIJ983089:VIJ983126 VSF983089:VSF983126 WCB983089:WCB983126 WLX983089:WLX983126 WVT983089:WVT983126 L6:L42 JH6:JH42 TD6:TD42 ACZ6:ACZ42 AMV6:AMV42 AWR6:AWR42 BGN6:BGN42 BQJ6:BQJ42 CAF6:CAF42 CKB6:CKB42 CTX6:CTX42 DDT6:DDT42 DNP6:DNP42 DXL6:DXL42 EHH6:EHH42 ERD6:ERD42 FAZ6:FAZ42 FKV6:FKV42 FUR6:FUR42 GEN6:GEN42 GOJ6:GOJ42 GYF6:GYF42 HIB6:HIB42 HRX6:HRX42 IBT6:IBT42 ILP6:ILP42 IVL6:IVL42 JFH6:JFH42 JPD6:JPD42 JYZ6:JYZ42 KIV6:KIV42 KSR6:KSR42 LCN6:LCN42 LMJ6:LMJ42 LWF6:LWF42 MGB6:MGB42 MPX6:MPX42 MZT6:MZT42 NJP6:NJP42 NTL6:NTL42 ODH6:ODH42 OND6:OND42 OWZ6:OWZ42 PGV6:PGV42 PQR6:PQR42 QAN6:QAN42 QKJ6:QKJ42 QUF6:QUF42 REB6:REB42 RNX6:RNX42 RXT6:RXT42 SHP6:SHP42 SRL6:SRL42 TBH6:TBH42 TLD6:TLD42 TUZ6:TUZ42 UEV6:UEV42 UOR6:UOR42 UYN6:UYN42 VIJ6:VIJ42 VSF6:VSF42 WCB6:WCB42 WLX6:WLX42 WVT6:WVT42 L65542:L65578 JH65542:JH65578 TD65542:TD65578 ACZ65542:ACZ65578 AMV65542:AMV65578 AWR65542:AWR65578 BGN65542:BGN65578 BQJ65542:BQJ65578 CAF65542:CAF65578 CKB65542:CKB65578 CTX65542:CTX65578 DDT65542:DDT65578 DNP65542:DNP65578 DXL65542:DXL65578 EHH65542:EHH65578 ERD65542:ERD65578 FAZ65542:FAZ65578 FKV65542:FKV65578 FUR65542:FUR65578 GEN65542:GEN65578 GOJ65542:GOJ65578 GYF65542:GYF65578 HIB65542:HIB65578 HRX65542:HRX65578 IBT65542:IBT65578 ILP65542:ILP65578 IVL65542:IVL65578 JFH65542:JFH65578 JPD65542:JPD65578 JYZ65542:JYZ65578 KIV65542:KIV65578 KSR65542:KSR65578 LCN65542:LCN65578 LMJ65542:LMJ65578 LWF65542:LWF65578 MGB65542:MGB65578 MPX65542:MPX65578 MZT65542:MZT65578 NJP65542:NJP65578 NTL65542:NTL65578 ODH65542:ODH65578 OND65542:OND65578 OWZ65542:OWZ65578 PGV65542:PGV65578 PQR65542:PQR65578 QAN65542:QAN65578 QKJ65542:QKJ65578 QUF65542:QUF65578 REB65542:REB65578 RNX65542:RNX65578 RXT65542:RXT65578 SHP65542:SHP65578 SRL65542:SRL65578 TBH65542:TBH65578 TLD65542:TLD65578 TUZ65542:TUZ65578 UEV65542:UEV65578 UOR65542:UOR65578 UYN65542:UYN65578 VIJ65542:VIJ65578 VSF65542:VSF65578 WCB65542:WCB65578 WLX65542:WLX65578 WVT65542:WVT65578 L131078:L131114 JH131078:JH131114 TD131078:TD131114 ACZ131078:ACZ131114 AMV131078:AMV131114 AWR131078:AWR131114 BGN131078:BGN131114 BQJ131078:BQJ131114 CAF131078:CAF131114 CKB131078:CKB131114 CTX131078:CTX131114 DDT131078:DDT131114 DNP131078:DNP131114 DXL131078:DXL131114 EHH131078:EHH131114 ERD131078:ERD131114 FAZ131078:FAZ131114 FKV131078:FKV131114 FUR131078:FUR131114 GEN131078:GEN131114 GOJ131078:GOJ131114 GYF131078:GYF131114 HIB131078:HIB131114 HRX131078:HRX131114 IBT131078:IBT131114 ILP131078:ILP131114 IVL131078:IVL131114 JFH131078:JFH131114 JPD131078:JPD131114 JYZ131078:JYZ131114 KIV131078:KIV131114 KSR131078:KSR131114 LCN131078:LCN131114 LMJ131078:LMJ131114 LWF131078:LWF131114 MGB131078:MGB131114 MPX131078:MPX131114 MZT131078:MZT131114 NJP131078:NJP131114 NTL131078:NTL131114 ODH131078:ODH131114 OND131078:OND131114 OWZ131078:OWZ131114 PGV131078:PGV131114 PQR131078:PQR131114 QAN131078:QAN131114 QKJ131078:QKJ131114 QUF131078:QUF131114 REB131078:REB131114 RNX131078:RNX131114 RXT131078:RXT131114 SHP131078:SHP131114 SRL131078:SRL131114 TBH131078:TBH131114 TLD131078:TLD131114 TUZ131078:TUZ131114 UEV131078:UEV131114 UOR131078:UOR131114 UYN131078:UYN131114 VIJ131078:VIJ131114 VSF131078:VSF131114 WCB131078:WCB131114 WLX131078:WLX131114 WVT131078:WVT131114 L196614:L196650 JH196614:JH196650 TD196614:TD196650 ACZ196614:ACZ196650 AMV196614:AMV196650 AWR196614:AWR196650 BGN196614:BGN196650 BQJ196614:BQJ196650 CAF196614:CAF196650 CKB196614:CKB196650 CTX196614:CTX196650 DDT196614:DDT196650 DNP196614:DNP196650 DXL196614:DXL196650 EHH196614:EHH196650 ERD196614:ERD196650 FAZ196614:FAZ196650 FKV196614:FKV196650 FUR196614:FUR196650 GEN196614:GEN196650 GOJ196614:GOJ196650 GYF196614:GYF196650 HIB196614:HIB196650 HRX196614:HRX196650 IBT196614:IBT196650 ILP196614:ILP196650 IVL196614:IVL196650 JFH196614:JFH196650 JPD196614:JPD196650 JYZ196614:JYZ196650 KIV196614:KIV196650 KSR196614:KSR196650 LCN196614:LCN196650 LMJ196614:LMJ196650 LWF196614:LWF196650 MGB196614:MGB196650 MPX196614:MPX196650 MZT196614:MZT196650 NJP196614:NJP196650 NTL196614:NTL196650 ODH196614:ODH196650 OND196614:OND196650 OWZ196614:OWZ196650 PGV196614:PGV196650 PQR196614:PQR196650 QAN196614:QAN196650 QKJ196614:QKJ196650 QUF196614:QUF196650 REB196614:REB196650 RNX196614:RNX196650 RXT196614:RXT196650 SHP196614:SHP196650 SRL196614:SRL196650 TBH196614:TBH196650 TLD196614:TLD196650 TUZ196614:TUZ196650 UEV196614:UEV196650 UOR196614:UOR196650 UYN196614:UYN196650 VIJ196614:VIJ196650 VSF196614:VSF196650 WCB196614:WCB196650 WLX196614:WLX196650 WVT196614:WVT196650 L262150:L262186 JH262150:JH262186 TD262150:TD262186 ACZ262150:ACZ262186 AMV262150:AMV262186 AWR262150:AWR262186 BGN262150:BGN262186 BQJ262150:BQJ262186 CAF262150:CAF262186 CKB262150:CKB262186 CTX262150:CTX262186 DDT262150:DDT262186 DNP262150:DNP262186 DXL262150:DXL262186 EHH262150:EHH262186 ERD262150:ERD262186 FAZ262150:FAZ262186 FKV262150:FKV262186 FUR262150:FUR262186 GEN262150:GEN262186 GOJ262150:GOJ262186 GYF262150:GYF262186 HIB262150:HIB262186 HRX262150:HRX262186 IBT262150:IBT262186 ILP262150:ILP262186 IVL262150:IVL262186 JFH262150:JFH262186 JPD262150:JPD262186 JYZ262150:JYZ262186 KIV262150:KIV262186 KSR262150:KSR262186 LCN262150:LCN262186 LMJ262150:LMJ262186 LWF262150:LWF262186 MGB262150:MGB262186 MPX262150:MPX262186 MZT262150:MZT262186 NJP262150:NJP262186 NTL262150:NTL262186 ODH262150:ODH262186 OND262150:OND262186 OWZ262150:OWZ262186 PGV262150:PGV262186 PQR262150:PQR262186 QAN262150:QAN262186 QKJ262150:QKJ262186 QUF262150:QUF262186 REB262150:REB262186 RNX262150:RNX262186 RXT262150:RXT262186 SHP262150:SHP262186 SRL262150:SRL262186 TBH262150:TBH262186 TLD262150:TLD262186 TUZ262150:TUZ262186 UEV262150:UEV262186 UOR262150:UOR262186 UYN262150:UYN262186 VIJ262150:VIJ262186 VSF262150:VSF262186 WCB262150:WCB262186 WLX262150:WLX262186 WVT262150:WVT262186 L327686:L327722 JH327686:JH327722 TD327686:TD327722 ACZ327686:ACZ327722 AMV327686:AMV327722 AWR327686:AWR327722 BGN327686:BGN327722 BQJ327686:BQJ327722 CAF327686:CAF327722 CKB327686:CKB327722 CTX327686:CTX327722 DDT327686:DDT327722 DNP327686:DNP327722 DXL327686:DXL327722 EHH327686:EHH327722 ERD327686:ERD327722 FAZ327686:FAZ327722 FKV327686:FKV327722 FUR327686:FUR327722 GEN327686:GEN327722 GOJ327686:GOJ327722 GYF327686:GYF327722 HIB327686:HIB327722 HRX327686:HRX327722 IBT327686:IBT327722 ILP327686:ILP327722 IVL327686:IVL327722 JFH327686:JFH327722 JPD327686:JPD327722 JYZ327686:JYZ327722 KIV327686:KIV327722 KSR327686:KSR327722 LCN327686:LCN327722 LMJ327686:LMJ327722 LWF327686:LWF327722 MGB327686:MGB327722 MPX327686:MPX327722 MZT327686:MZT327722 NJP327686:NJP327722 NTL327686:NTL327722 ODH327686:ODH327722 OND327686:OND327722 OWZ327686:OWZ327722 PGV327686:PGV327722 PQR327686:PQR327722 QAN327686:QAN327722 QKJ327686:QKJ327722 QUF327686:QUF327722 REB327686:REB327722 RNX327686:RNX327722 RXT327686:RXT327722 SHP327686:SHP327722 SRL327686:SRL327722 TBH327686:TBH327722 TLD327686:TLD327722 TUZ327686:TUZ327722 UEV327686:UEV327722 UOR327686:UOR327722 UYN327686:UYN327722 VIJ327686:VIJ327722 VSF327686:VSF327722 WCB327686:WCB327722 WLX327686:WLX327722 WVT327686:WVT327722 L393222:L393258 JH393222:JH393258 TD393222:TD393258 ACZ393222:ACZ393258 AMV393222:AMV393258 AWR393222:AWR393258 BGN393222:BGN393258 BQJ393222:BQJ393258 CAF393222:CAF393258 CKB393222:CKB393258 CTX393222:CTX393258 DDT393222:DDT393258 DNP393222:DNP393258 DXL393222:DXL393258 EHH393222:EHH393258 ERD393222:ERD393258 FAZ393222:FAZ393258 FKV393222:FKV393258 FUR393222:FUR393258 GEN393222:GEN393258 GOJ393222:GOJ393258 GYF393222:GYF393258 HIB393222:HIB393258 HRX393222:HRX393258 IBT393222:IBT393258 ILP393222:ILP393258 IVL393222:IVL393258 JFH393222:JFH393258 JPD393222:JPD393258 JYZ393222:JYZ393258 KIV393222:KIV393258 KSR393222:KSR393258 LCN393222:LCN393258 LMJ393222:LMJ393258 LWF393222:LWF393258 MGB393222:MGB393258 MPX393222:MPX393258 MZT393222:MZT393258 NJP393222:NJP393258 NTL393222:NTL393258 ODH393222:ODH393258 OND393222:OND393258 OWZ393222:OWZ393258 PGV393222:PGV393258 PQR393222:PQR393258 QAN393222:QAN393258 QKJ393222:QKJ393258 QUF393222:QUF393258 REB393222:REB393258 RNX393222:RNX393258 RXT393222:RXT393258 SHP393222:SHP393258 SRL393222:SRL393258 TBH393222:TBH393258 TLD393222:TLD393258 TUZ393222:TUZ393258 UEV393222:UEV393258 UOR393222:UOR393258 UYN393222:UYN393258 VIJ393222:VIJ393258 VSF393222:VSF393258 WCB393222:WCB393258 WLX393222:WLX393258 WVT393222:WVT393258 L458758:L458794 JH458758:JH458794 TD458758:TD458794 ACZ458758:ACZ458794 AMV458758:AMV458794 AWR458758:AWR458794 BGN458758:BGN458794 BQJ458758:BQJ458794 CAF458758:CAF458794 CKB458758:CKB458794 CTX458758:CTX458794 DDT458758:DDT458794 DNP458758:DNP458794 DXL458758:DXL458794 EHH458758:EHH458794 ERD458758:ERD458794 FAZ458758:FAZ458794 FKV458758:FKV458794 FUR458758:FUR458794 GEN458758:GEN458794 GOJ458758:GOJ458794 GYF458758:GYF458794 HIB458758:HIB458794 HRX458758:HRX458794 IBT458758:IBT458794 ILP458758:ILP458794 IVL458758:IVL458794 JFH458758:JFH458794 JPD458758:JPD458794 JYZ458758:JYZ458794 KIV458758:KIV458794 KSR458758:KSR458794 LCN458758:LCN458794 LMJ458758:LMJ458794 LWF458758:LWF458794 MGB458758:MGB458794 MPX458758:MPX458794 MZT458758:MZT458794 NJP458758:NJP458794 NTL458758:NTL458794 ODH458758:ODH458794 OND458758:OND458794 OWZ458758:OWZ458794 PGV458758:PGV458794 PQR458758:PQR458794 QAN458758:QAN458794 QKJ458758:QKJ458794 QUF458758:QUF458794 REB458758:REB458794 RNX458758:RNX458794 RXT458758:RXT458794 SHP458758:SHP458794 SRL458758:SRL458794 TBH458758:TBH458794 TLD458758:TLD458794 TUZ458758:TUZ458794 UEV458758:UEV458794 UOR458758:UOR458794 UYN458758:UYN458794 VIJ458758:VIJ458794 VSF458758:VSF458794 WCB458758:WCB458794 WLX458758:WLX458794 WVT458758:WVT458794 L524294:L524330 JH524294:JH524330 TD524294:TD524330 ACZ524294:ACZ524330 AMV524294:AMV524330 AWR524294:AWR524330 BGN524294:BGN524330 BQJ524294:BQJ524330 CAF524294:CAF524330 CKB524294:CKB524330 CTX524294:CTX524330 DDT524294:DDT524330 DNP524294:DNP524330 DXL524294:DXL524330 EHH524294:EHH524330 ERD524294:ERD524330 FAZ524294:FAZ524330 FKV524294:FKV524330 FUR524294:FUR524330 GEN524294:GEN524330 GOJ524294:GOJ524330 GYF524294:GYF524330 HIB524294:HIB524330 HRX524294:HRX524330 IBT524294:IBT524330 ILP524294:ILP524330 IVL524294:IVL524330 JFH524294:JFH524330 JPD524294:JPD524330 JYZ524294:JYZ524330 KIV524294:KIV524330 KSR524294:KSR524330 LCN524294:LCN524330 LMJ524294:LMJ524330 LWF524294:LWF524330 MGB524294:MGB524330 MPX524294:MPX524330 MZT524294:MZT524330 NJP524294:NJP524330 NTL524294:NTL524330 ODH524294:ODH524330 OND524294:OND524330 OWZ524294:OWZ524330 PGV524294:PGV524330 PQR524294:PQR524330 QAN524294:QAN524330 QKJ524294:QKJ524330 QUF524294:QUF524330 REB524294:REB524330 RNX524294:RNX524330 RXT524294:RXT524330 SHP524294:SHP524330 SRL524294:SRL524330 TBH524294:TBH524330 TLD524294:TLD524330 TUZ524294:TUZ524330 UEV524294:UEV524330 UOR524294:UOR524330 UYN524294:UYN524330 VIJ524294:VIJ524330 VSF524294:VSF524330 WCB524294:WCB524330 WLX524294:WLX524330 WVT524294:WVT524330 L589830:L589866 JH589830:JH589866 TD589830:TD589866 ACZ589830:ACZ589866 AMV589830:AMV589866 AWR589830:AWR589866 BGN589830:BGN589866 BQJ589830:BQJ589866 CAF589830:CAF589866 CKB589830:CKB589866 CTX589830:CTX589866 DDT589830:DDT589866 DNP589830:DNP589866 DXL589830:DXL589866 EHH589830:EHH589866 ERD589830:ERD589866 FAZ589830:FAZ589866 FKV589830:FKV589866 FUR589830:FUR589866 GEN589830:GEN589866 GOJ589830:GOJ589866 GYF589830:GYF589866 HIB589830:HIB589866 HRX589830:HRX589866 IBT589830:IBT589866 ILP589830:ILP589866 IVL589830:IVL589866 JFH589830:JFH589866 JPD589830:JPD589866 JYZ589830:JYZ589866 KIV589830:KIV589866 KSR589830:KSR589866 LCN589830:LCN589866 LMJ589830:LMJ589866 LWF589830:LWF589866 MGB589830:MGB589866 MPX589830:MPX589866 MZT589830:MZT589866 NJP589830:NJP589866 NTL589830:NTL589866 ODH589830:ODH589866 OND589830:OND589866 OWZ589830:OWZ589866 PGV589830:PGV589866 PQR589830:PQR589866 QAN589830:QAN589866 QKJ589830:QKJ589866 QUF589830:QUF589866 REB589830:REB589866 RNX589830:RNX589866 RXT589830:RXT589866 SHP589830:SHP589866 SRL589830:SRL589866 TBH589830:TBH589866 TLD589830:TLD589866 TUZ589830:TUZ589866 UEV589830:UEV589866 UOR589830:UOR589866 UYN589830:UYN589866 VIJ589830:VIJ589866 VSF589830:VSF589866 WCB589830:WCB589866 WLX589830:WLX589866 WVT589830:WVT589866 L655366:L655402 JH655366:JH655402 TD655366:TD655402 ACZ655366:ACZ655402 AMV655366:AMV655402 AWR655366:AWR655402 BGN655366:BGN655402 BQJ655366:BQJ655402 CAF655366:CAF655402 CKB655366:CKB655402 CTX655366:CTX655402 DDT655366:DDT655402 DNP655366:DNP655402 DXL655366:DXL655402 EHH655366:EHH655402 ERD655366:ERD655402 FAZ655366:FAZ655402 FKV655366:FKV655402 FUR655366:FUR655402 GEN655366:GEN655402 GOJ655366:GOJ655402 GYF655366:GYF655402 HIB655366:HIB655402 HRX655366:HRX655402 IBT655366:IBT655402 ILP655366:ILP655402 IVL655366:IVL655402 JFH655366:JFH655402 JPD655366:JPD655402 JYZ655366:JYZ655402 KIV655366:KIV655402 KSR655366:KSR655402 LCN655366:LCN655402 LMJ655366:LMJ655402 LWF655366:LWF655402 MGB655366:MGB655402 MPX655366:MPX655402 MZT655366:MZT655402 NJP655366:NJP655402 NTL655366:NTL655402 ODH655366:ODH655402 OND655366:OND655402 OWZ655366:OWZ655402 PGV655366:PGV655402 PQR655366:PQR655402 QAN655366:QAN655402 QKJ655366:QKJ655402 QUF655366:QUF655402 REB655366:REB655402 RNX655366:RNX655402 RXT655366:RXT655402 SHP655366:SHP655402 SRL655366:SRL655402 TBH655366:TBH655402 TLD655366:TLD655402 TUZ655366:TUZ655402 UEV655366:UEV655402 UOR655366:UOR655402 UYN655366:UYN655402 VIJ655366:VIJ655402 VSF655366:VSF655402 WCB655366:WCB655402 WLX655366:WLX655402 WVT655366:WVT655402 L720902:L720938 JH720902:JH720938 TD720902:TD720938 ACZ720902:ACZ720938 AMV720902:AMV720938 AWR720902:AWR720938 BGN720902:BGN720938 BQJ720902:BQJ720938 CAF720902:CAF720938 CKB720902:CKB720938 CTX720902:CTX720938 DDT720902:DDT720938 DNP720902:DNP720938 DXL720902:DXL720938 EHH720902:EHH720938 ERD720902:ERD720938 FAZ720902:FAZ720938 FKV720902:FKV720938 FUR720902:FUR720938 GEN720902:GEN720938 GOJ720902:GOJ720938 GYF720902:GYF720938 HIB720902:HIB720938 HRX720902:HRX720938 IBT720902:IBT720938 ILP720902:ILP720938 IVL720902:IVL720938 JFH720902:JFH720938 JPD720902:JPD720938 JYZ720902:JYZ720938 KIV720902:KIV720938 KSR720902:KSR720938 LCN720902:LCN720938 LMJ720902:LMJ720938 LWF720902:LWF720938 MGB720902:MGB720938 MPX720902:MPX720938 MZT720902:MZT720938 NJP720902:NJP720938 NTL720902:NTL720938 ODH720902:ODH720938 OND720902:OND720938 OWZ720902:OWZ720938 PGV720902:PGV720938 PQR720902:PQR720938 QAN720902:QAN720938 QKJ720902:QKJ720938 QUF720902:QUF720938 REB720902:REB720938 RNX720902:RNX720938 RXT720902:RXT720938 SHP720902:SHP720938 SRL720902:SRL720938 TBH720902:TBH720938 TLD720902:TLD720938 TUZ720902:TUZ720938 UEV720902:UEV720938 UOR720902:UOR720938 UYN720902:UYN720938 VIJ720902:VIJ720938 VSF720902:VSF720938 WCB720902:WCB720938 WLX720902:WLX720938 WVT720902:WVT720938 L786438:L786474 JH786438:JH786474 TD786438:TD786474 ACZ786438:ACZ786474 AMV786438:AMV786474 AWR786438:AWR786474 BGN786438:BGN786474 BQJ786438:BQJ786474 CAF786438:CAF786474 CKB786438:CKB786474 CTX786438:CTX786474 DDT786438:DDT786474 DNP786438:DNP786474 DXL786438:DXL786474 EHH786438:EHH786474 ERD786438:ERD786474 FAZ786438:FAZ786474 FKV786438:FKV786474 FUR786438:FUR786474 GEN786438:GEN786474 GOJ786438:GOJ786474 GYF786438:GYF786474 HIB786438:HIB786474 HRX786438:HRX786474 IBT786438:IBT786474 ILP786438:ILP786474 IVL786438:IVL786474 JFH786438:JFH786474 JPD786438:JPD786474 JYZ786438:JYZ786474 KIV786438:KIV786474 KSR786438:KSR786474 LCN786438:LCN786474 LMJ786438:LMJ786474 LWF786438:LWF786474 MGB786438:MGB786474 MPX786438:MPX786474 MZT786438:MZT786474 NJP786438:NJP786474 NTL786438:NTL786474 ODH786438:ODH786474 OND786438:OND786474 OWZ786438:OWZ786474 PGV786438:PGV786474 PQR786438:PQR786474 QAN786438:QAN786474 QKJ786438:QKJ786474 QUF786438:QUF786474 REB786438:REB786474 RNX786438:RNX786474 RXT786438:RXT786474 SHP786438:SHP786474 SRL786438:SRL786474 TBH786438:TBH786474 TLD786438:TLD786474 TUZ786438:TUZ786474 UEV786438:UEV786474 UOR786438:UOR786474 UYN786438:UYN786474 VIJ786438:VIJ786474 VSF786438:VSF786474 WCB786438:WCB786474 WLX786438:WLX786474 WVT786438:WVT786474 L851974:L852010 JH851974:JH852010 TD851974:TD852010 ACZ851974:ACZ852010 AMV851974:AMV852010 AWR851974:AWR852010 BGN851974:BGN852010 BQJ851974:BQJ852010 CAF851974:CAF852010 CKB851974:CKB852010 CTX851974:CTX852010 DDT851974:DDT852010 DNP851974:DNP852010 DXL851974:DXL852010 EHH851974:EHH852010 ERD851974:ERD852010 FAZ851974:FAZ852010 FKV851974:FKV852010 FUR851974:FUR852010 GEN851974:GEN852010 GOJ851974:GOJ852010 GYF851974:GYF852010 HIB851974:HIB852010 HRX851974:HRX852010 IBT851974:IBT852010 ILP851974:ILP852010 IVL851974:IVL852010 JFH851974:JFH852010 JPD851974:JPD852010 JYZ851974:JYZ852010 KIV851974:KIV852010 KSR851974:KSR852010 LCN851974:LCN852010 LMJ851974:LMJ852010 LWF851974:LWF852010 MGB851974:MGB852010 MPX851974:MPX852010 MZT851974:MZT852010 NJP851974:NJP852010 NTL851974:NTL852010 ODH851974:ODH852010 OND851974:OND852010 OWZ851974:OWZ852010 PGV851974:PGV852010 PQR851974:PQR852010 QAN851974:QAN852010 QKJ851974:QKJ852010 QUF851974:QUF852010 REB851974:REB852010 RNX851974:RNX852010 RXT851974:RXT852010 SHP851974:SHP852010 SRL851974:SRL852010 TBH851974:TBH852010 TLD851974:TLD852010 TUZ851974:TUZ852010 UEV851974:UEV852010 UOR851974:UOR852010 UYN851974:UYN852010 VIJ851974:VIJ852010 VSF851974:VSF852010 WCB851974:WCB852010 WLX851974:WLX852010 WVT851974:WVT852010 L917510:L917546 JH917510:JH917546 TD917510:TD917546 ACZ917510:ACZ917546 AMV917510:AMV917546 AWR917510:AWR917546 BGN917510:BGN917546 BQJ917510:BQJ917546 CAF917510:CAF917546 CKB917510:CKB917546 CTX917510:CTX917546 DDT917510:DDT917546 DNP917510:DNP917546 DXL917510:DXL917546 EHH917510:EHH917546 ERD917510:ERD917546 FAZ917510:FAZ917546 FKV917510:FKV917546 FUR917510:FUR917546 GEN917510:GEN917546 GOJ917510:GOJ917546 GYF917510:GYF917546 HIB917510:HIB917546 HRX917510:HRX917546 IBT917510:IBT917546 ILP917510:ILP917546 IVL917510:IVL917546 JFH917510:JFH917546 JPD917510:JPD917546 JYZ917510:JYZ917546 KIV917510:KIV917546 KSR917510:KSR917546 LCN917510:LCN917546 LMJ917510:LMJ917546 LWF917510:LWF917546 MGB917510:MGB917546 MPX917510:MPX917546 MZT917510:MZT917546 NJP917510:NJP917546 NTL917510:NTL917546 ODH917510:ODH917546 OND917510:OND917546 OWZ917510:OWZ917546 PGV917510:PGV917546 PQR917510:PQR917546 QAN917510:QAN917546 QKJ917510:QKJ917546 QUF917510:QUF917546 REB917510:REB917546 RNX917510:RNX917546 RXT917510:RXT917546 SHP917510:SHP917546 SRL917510:SRL917546 TBH917510:TBH917546 TLD917510:TLD917546 TUZ917510:TUZ917546 UEV917510:UEV917546 UOR917510:UOR917546 UYN917510:UYN917546 VIJ917510:VIJ917546 VSF917510:VSF917546 WCB917510:WCB917546 WLX917510:WLX917546 WVT917510:WVT917546 L983046:L983082 JH983046:JH983082 TD983046:TD983082 ACZ983046:ACZ983082 AMV983046:AMV983082 AWR983046:AWR983082 BGN983046:BGN983082 BQJ983046:BQJ983082 CAF983046:CAF983082 CKB983046:CKB983082 CTX983046:CTX983082 DDT983046:DDT983082 DNP983046:DNP983082 DXL983046:DXL983082 EHH983046:EHH983082 ERD983046:ERD983082 FAZ983046:FAZ983082 FKV983046:FKV983082 FUR983046:FUR983082 GEN983046:GEN983082 GOJ983046:GOJ983082 GYF983046:GYF983082 HIB983046:HIB983082 HRX983046:HRX983082 IBT983046:IBT983082 ILP983046:ILP983082 IVL983046:IVL983082 JFH983046:JFH983082 JPD983046:JPD983082 JYZ983046:JYZ983082 KIV983046:KIV983082 KSR983046:KSR983082 LCN983046:LCN983082 LMJ983046:LMJ983082 LWF983046:LWF983082 MGB983046:MGB983082 MPX983046:MPX983082 MZT983046:MZT983082 NJP983046:NJP983082 NTL983046:NTL983082 ODH983046:ODH983082 OND983046:OND983082 OWZ983046:OWZ983082 PGV983046:PGV983082 PQR983046:PQR983082 QAN983046:QAN983082 QKJ983046:QKJ983082 QUF983046:QUF983082 REB983046:REB983082 RNX983046:RNX983082 RXT983046:RXT983082 SHP983046:SHP983082 SRL983046:SRL983082 TBH983046:TBH983082 TLD983046:TLD983082 TUZ983046:TUZ983082 UEV983046:UEV983082 UOR983046:UOR983082 UYN983046:UYN983082 VIJ983046:VIJ983082 VSF983046:VSF983082 WCB983046:WCB983082 WLX983046:WLX983082 WVT983046:WVT983082" xr:uid="{16E6F043-8729-4A17-8259-C5CBC153C9A6}">
      <formula1>"要,否"</formula1>
    </dataValidation>
    <dataValidation type="list" allowBlank="1" showInputMessage="1" showErrorMessage="1" sqref="O92:O127 JK92:JK127 TG92:TG127 ADC92:ADC127 AMY92:AMY127 AWU92:AWU127 BGQ92:BGQ127 BQM92:BQM127 CAI92:CAI127 CKE92:CKE127 CUA92:CUA127 DDW92:DDW127 DNS92:DNS127 DXO92:DXO127 EHK92:EHK127 ERG92:ERG127 FBC92:FBC127 FKY92:FKY127 FUU92:FUU127 GEQ92:GEQ127 GOM92:GOM127 GYI92:GYI127 HIE92:HIE127 HSA92:HSA127 IBW92:IBW127 ILS92:ILS127 IVO92:IVO127 JFK92:JFK127 JPG92:JPG127 JZC92:JZC127 KIY92:KIY127 KSU92:KSU127 LCQ92:LCQ127 LMM92:LMM127 LWI92:LWI127 MGE92:MGE127 MQA92:MQA127 MZW92:MZW127 NJS92:NJS127 NTO92:NTO127 ODK92:ODK127 ONG92:ONG127 OXC92:OXC127 PGY92:PGY127 PQU92:PQU127 QAQ92:QAQ127 QKM92:QKM127 QUI92:QUI127 REE92:REE127 ROA92:ROA127 RXW92:RXW127 SHS92:SHS127 SRO92:SRO127 TBK92:TBK127 TLG92:TLG127 TVC92:TVC127 UEY92:UEY127 UOU92:UOU127 UYQ92:UYQ127 VIM92:VIM127 VSI92:VSI127 WCE92:WCE127 WMA92:WMA127 WVW92:WVW127 O65628:O65663 JK65628:JK65663 TG65628:TG65663 ADC65628:ADC65663 AMY65628:AMY65663 AWU65628:AWU65663 BGQ65628:BGQ65663 BQM65628:BQM65663 CAI65628:CAI65663 CKE65628:CKE65663 CUA65628:CUA65663 DDW65628:DDW65663 DNS65628:DNS65663 DXO65628:DXO65663 EHK65628:EHK65663 ERG65628:ERG65663 FBC65628:FBC65663 FKY65628:FKY65663 FUU65628:FUU65663 GEQ65628:GEQ65663 GOM65628:GOM65663 GYI65628:GYI65663 HIE65628:HIE65663 HSA65628:HSA65663 IBW65628:IBW65663 ILS65628:ILS65663 IVO65628:IVO65663 JFK65628:JFK65663 JPG65628:JPG65663 JZC65628:JZC65663 KIY65628:KIY65663 KSU65628:KSU65663 LCQ65628:LCQ65663 LMM65628:LMM65663 LWI65628:LWI65663 MGE65628:MGE65663 MQA65628:MQA65663 MZW65628:MZW65663 NJS65628:NJS65663 NTO65628:NTO65663 ODK65628:ODK65663 ONG65628:ONG65663 OXC65628:OXC65663 PGY65628:PGY65663 PQU65628:PQU65663 QAQ65628:QAQ65663 QKM65628:QKM65663 QUI65628:QUI65663 REE65628:REE65663 ROA65628:ROA65663 RXW65628:RXW65663 SHS65628:SHS65663 SRO65628:SRO65663 TBK65628:TBK65663 TLG65628:TLG65663 TVC65628:TVC65663 UEY65628:UEY65663 UOU65628:UOU65663 UYQ65628:UYQ65663 VIM65628:VIM65663 VSI65628:VSI65663 WCE65628:WCE65663 WMA65628:WMA65663 WVW65628:WVW65663 O131164:O131199 JK131164:JK131199 TG131164:TG131199 ADC131164:ADC131199 AMY131164:AMY131199 AWU131164:AWU131199 BGQ131164:BGQ131199 BQM131164:BQM131199 CAI131164:CAI131199 CKE131164:CKE131199 CUA131164:CUA131199 DDW131164:DDW131199 DNS131164:DNS131199 DXO131164:DXO131199 EHK131164:EHK131199 ERG131164:ERG131199 FBC131164:FBC131199 FKY131164:FKY131199 FUU131164:FUU131199 GEQ131164:GEQ131199 GOM131164:GOM131199 GYI131164:GYI131199 HIE131164:HIE131199 HSA131164:HSA131199 IBW131164:IBW131199 ILS131164:ILS131199 IVO131164:IVO131199 JFK131164:JFK131199 JPG131164:JPG131199 JZC131164:JZC131199 KIY131164:KIY131199 KSU131164:KSU131199 LCQ131164:LCQ131199 LMM131164:LMM131199 LWI131164:LWI131199 MGE131164:MGE131199 MQA131164:MQA131199 MZW131164:MZW131199 NJS131164:NJS131199 NTO131164:NTO131199 ODK131164:ODK131199 ONG131164:ONG131199 OXC131164:OXC131199 PGY131164:PGY131199 PQU131164:PQU131199 QAQ131164:QAQ131199 QKM131164:QKM131199 QUI131164:QUI131199 REE131164:REE131199 ROA131164:ROA131199 RXW131164:RXW131199 SHS131164:SHS131199 SRO131164:SRO131199 TBK131164:TBK131199 TLG131164:TLG131199 TVC131164:TVC131199 UEY131164:UEY131199 UOU131164:UOU131199 UYQ131164:UYQ131199 VIM131164:VIM131199 VSI131164:VSI131199 WCE131164:WCE131199 WMA131164:WMA131199 WVW131164:WVW131199 O196700:O196735 JK196700:JK196735 TG196700:TG196735 ADC196700:ADC196735 AMY196700:AMY196735 AWU196700:AWU196735 BGQ196700:BGQ196735 BQM196700:BQM196735 CAI196700:CAI196735 CKE196700:CKE196735 CUA196700:CUA196735 DDW196700:DDW196735 DNS196700:DNS196735 DXO196700:DXO196735 EHK196700:EHK196735 ERG196700:ERG196735 FBC196700:FBC196735 FKY196700:FKY196735 FUU196700:FUU196735 GEQ196700:GEQ196735 GOM196700:GOM196735 GYI196700:GYI196735 HIE196700:HIE196735 HSA196700:HSA196735 IBW196700:IBW196735 ILS196700:ILS196735 IVO196700:IVO196735 JFK196700:JFK196735 JPG196700:JPG196735 JZC196700:JZC196735 KIY196700:KIY196735 KSU196700:KSU196735 LCQ196700:LCQ196735 LMM196700:LMM196735 LWI196700:LWI196735 MGE196700:MGE196735 MQA196700:MQA196735 MZW196700:MZW196735 NJS196700:NJS196735 NTO196700:NTO196735 ODK196700:ODK196735 ONG196700:ONG196735 OXC196700:OXC196735 PGY196700:PGY196735 PQU196700:PQU196735 QAQ196700:QAQ196735 QKM196700:QKM196735 QUI196700:QUI196735 REE196700:REE196735 ROA196700:ROA196735 RXW196700:RXW196735 SHS196700:SHS196735 SRO196700:SRO196735 TBK196700:TBK196735 TLG196700:TLG196735 TVC196700:TVC196735 UEY196700:UEY196735 UOU196700:UOU196735 UYQ196700:UYQ196735 VIM196700:VIM196735 VSI196700:VSI196735 WCE196700:WCE196735 WMA196700:WMA196735 WVW196700:WVW196735 O262236:O262271 JK262236:JK262271 TG262236:TG262271 ADC262236:ADC262271 AMY262236:AMY262271 AWU262236:AWU262271 BGQ262236:BGQ262271 BQM262236:BQM262271 CAI262236:CAI262271 CKE262236:CKE262271 CUA262236:CUA262271 DDW262236:DDW262271 DNS262236:DNS262271 DXO262236:DXO262271 EHK262236:EHK262271 ERG262236:ERG262271 FBC262236:FBC262271 FKY262236:FKY262271 FUU262236:FUU262271 GEQ262236:GEQ262271 GOM262236:GOM262271 GYI262236:GYI262271 HIE262236:HIE262271 HSA262236:HSA262271 IBW262236:IBW262271 ILS262236:ILS262271 IVO262236:IVO262271 JFK262236:JFK262271 JPG262236:JPG262271 JZC262236:JZC262271 KIY262236:KIY262271 KSU262236:KSU262271 LCQ262236:LCQ262271 LMM262236:LMM262271 LWI262236:LWI262271 MGE262236:MGE262271 MQA262236:MQA262271 MZW262236:MZW262271 NJS262236:NJS262271 NTO262236:NTO262271 ODK262236:ODK262271 ONG262236:ONG262271 OXC262236:OXC262271 PGY262236:PGY262271 PQU262236:PQU262271 QAQ262236:QAQ262271 QKM262236:QKM262271 QUI262236:QUI262271 REE262236:REE262271 ROA262236:ROA262271 RXW262236:RXW262271 SHS262236:SHS262271 SRO262236:SRO262271 TBK262236:TBK262271 TLG262236:TLG262271 TVC262236:TVC262271 UEY262236:UEY262271 UOU262236:UOU262271 UYQ262236:UYQ262271 VIM262236:VIM262271 VSI262236:VSI262271 WCE262236:WCE262271 WMA262236:WMA262271 WVW262236:WVW262271 O327772:O327807 JK327772:JK327807 TG327772:TG327807 ADC327772:ADC327807 AMY327772:AMY327807 AWU327772:AWU327807 BGQ327772:BGQ327807 BQM327772:BQM327807 CAI327772:CAI327807 CKE327772:CKE327807 CUA327772:CUA327807 DDW327772:DDW327807 DNS327772:DNS327807 DXO327772:DXO327807 EHK327772:EHK327807 ERG327772:ERG327807 FBC327772:FBC327807 FKY327772:FKY327807 FUU327772:FUU327807 GEQ327772:GEQ327807 GOM327772:GOM327807 GYI327772:GYI327807 HIE327772:HIE327807 HSA327772:HSA327807 IBW327772:IBW327807 ILS327772:ILS327807 IVO327772:IVO327807 JFK327772:JFK327807 JPG327772:JPG327807 JZC327772:JZC327807 KIY327772:KIY327807 KSU327772:KSU327807 LCQ327772:LCQ327807 LMM327772:LMM327807 LWI327772:LWI327807 MGE327772:MGE327807 MQA327772:MQA327807 MZW327772:MZW327807 NJS327772:NJS327807 NTO327772:NTO327807 ODK327772:ODK327807 ONG327772:ONG327807 OXC327772:OXC327807 PGY327772:PGY327807 PQU327772:PQU327807 QAQ327772:QAQ327807 QKM327772:QKM327807 QUI327772:QUI327807 REE327772:REE327807 ROA327772:ROA327807 RXW327772:RXW327807 SHS327772:SHS327807 SRO327772:SRO327807 TBK327772:TBK327807 TLG327772:TLG327807 TVC327772:TVC327807 UEY327772:UEY327807 UOU327772:UOU327807 UYQ327772:UYQ327807 VIM327772:VIM327807 VSI327772:VSI327807 WCE327772:WCE327807 WMA327772:WMA327807 WVW327772:WVW327807 O393308:O393343 JK393308:JK393343 TG393308:TG393343 ADC393308:ADC393343 AMY393308:AMY393343 AWU393308:AWU393343 BGQ393308:BGQ393343 BQM393308:BQM393343 CAI393308:CAI393343 CKE393308:CKE393343 CUA393308:CUA393343 DDW393308:DDW393343 DNS393308:DNS393343 DXO393308:DXO393343 EHK393308:EHK393343 ERG393308:ERG393343 FBC393308:FBC393343 FKY393308:FKY393343 FUU393308:FUU393343 GEQ393308:GEQ393343 GOM393308:GOM393343 GYI393308:GYI393343 HIE393308:HIE393343 HSA393308:HSA393343 IBW393308:IBW393343 ILS393308:ILS393343 IVO393308:IVO393343 JFK393308:JFK393343 JPG393308:JPG393343 JZC393308:JZC393343 KIY393308:KIY393343 KSU393308:KSU393343 LCQ393308:LCQ393343 LMM393308:LMM393343 LWI393308:LWI393343 MGE393308:MGE393343 MQA393308:MQA393343 MZW393308:MZW393343 NJS393308:NJS393343 NTO393308:NTO393343 ODK393308:ODK393343 ONG393308:ONG393343 OXC393308:OXC393343 PGY393308:PGY393343 PQU393308:PQU393343 QAQ393308:QAQ393343 QKM393308:QKM393343 QUI393308:QUI393343 REE393308:REE393343 ROA393308:ROA393343 RXW393308:RXW393343 SHS393308:SHS393343 SRO393308:SRO393343 TBK393308:TBK393343 TLG393308:TLG393343 TVC393308:TVC393343 UEY393308:UEY393343 UOU393308:UOU393343 UYQ393308:UYQ393343 VIM393308:VIM393343 VSI393308:VSI393343 WCE393308:WCE393343 WMA393308:WMA393343 WVW393308:WVW393343 O458844:O458879 JK458844:JK458879 TG458844:TG458879 ADC458844:ADC458879 AMY458844:AMY458879 AWU458844:AWU458879 BGQ458844:BGQ458879 BQM458844:BQM458879 CAI458844:CAI458879 CKE458844:CKE458879 CUA458844:CUA458879 DDW458844:DDW458879 DNS458844:DNS458879 DXO458844:DXO458879 EHK458844:EHK458879 ERG458844:ERG458879 FBC458844:FBC458879 FKY458844:FKY458879 FUU458844:FUU458879 GEQ458844:GEQ458879 GOM458844:GOM458879 GYI458844:GYI458879 HIE458844:HIE458879 HSA458844:HSA458879 IBW458844:IBW458879 ILS458844:ILS458879 IVO458844:IVO458879 JFK458844:JFK458879 JPG458844:JPG458879 JZC458844:JZC458879 KIY458844:KIY458879 KSU458844:KSU458879 LCQ458844:LCQ458879 LMM458844:LMM458879 LWI458844:LWI458879 MGE458844:MGE458879 MQA458844:MQA458879 MZW458844:MZW458879 NJS458844:NJS458879 NTO458844:NTO458879 ODK458844:ODK458879 ONG458844:ONG458879 OXC458844:OXC458879 PGY458844:PGY458879 PQU458844:PQU458879 QAQ458844:QAQ458879 QKM458844:QKM458879 QUI458844:QUI458879 REE458844:REE458879 ROA458844:ROA458879 RXW458844:RXW458879 SHS458844:SHS458879 SRO458844:SRO458879 TBK458844:TBK458879 TLG458844:TLG458879 TVC458844:TVC458879 UEY458844:UEY458879 UOU458844:UOU458879 UYQ458844:UYQ458879 VIM458844:VIM458879 VSI458844:VSI458879 WCE458844:WCE458879 WMA458844:WMA458879 WVW458844:WVW458879 O524380:O524415 JK524380:JK524415 TG524380:TG524415 ADC524380:ADC524415 AMY524380:AMY524415 AWU524380:AWU524415 BGQ524380:BGQ524415 BQM524380:BQM524415 CAI524380:CAI524415 CKE524380:CKE524415 CUA524380:CUA524415 DDW524380:DDW524415 DNS524380:DNS524415 DXO524380:DXO524415 EHK524380:EHK524415 ERG524380:ERG524415 FBC524380:FBC524415 FKY524380:FKY524415 FUU524380:FUU524415 GEQ524380:GEQ524415 GOM524380:GOM524415 GYI524380:GYI524415 HIE524380:HIE524415 HSA524380:HSA524415 IBW524380:IBW524415 ILS524380:ILS524415 IVO524380:IVO524415 JFK524380:JFK524415 JPG524380:JPG524415 JZC524380:JZC524415 KIY524380:KIY524415 KSU524380:KSU524415 LCQ524380:LCQ524415 LMM524380:LMM524415 LWI524380:LWI524415 MGE524380:MGE524415 MQA524380:MQA524415 MZW524380:MZW524415 NJS524380:NJS524415 NTO524380:NTO524415 ODK524380:ODK524415 ONG524380:ONG524415 OXC524380:OXC524415 PGY524380:PGY524415 PQU524380:PQU524415 QAQ524380:QAQ524415 QKM524380:QKM524415 QUI524380:QUI524415 REE524380:REE524415 ROA524380:ROA524415 RXW524380:RXW524415 SHS524380:SHS524415 SRO524380:SRO524415 TBK524380:TBK524415 TLG524380:TLG524415 TVC524380:TVC524415 UEY524380:UEY524415 UOU524380:UOU524415 UYQ524380:UYQ524415 VIM524380:VIM524415 VSI524380:VSI524415 WCE524380:WCE524415 WMA524380:WMA524415 WVW524380:WVW524415 O589916:O589951 JK589916:JK589951 TG589916:TG589951 ADC589916:ADC589951 AMY589916:AMY589951 AWU589916:AWU589951 BGQ589916:BGQ589951 BQM589916:BQM589951 CAI589916:CAI589951 CKE589916:CKE589951 CUA589916:CUA589951 DDW589916:DDW589951 DNS589916:DNS589951 DXO589916:DXO589951 EHK589916:EHK589951 ERG589916:ERG589951 FBC589916:FBC589951 FKY589916:FKY589951 FUU589916:FUU589951 GEQ589916:GEQ589951 GOM589916:GOM589951 GYI589916:GYI589951 HIE589916:HIE589951 HSA589916:HSA589951 IBW589916:IBW589951 ILS589916:ILS589951 IVO589916:IVO589951 JFK589916:JFK589951 JPG589916:JPG589951 JZC589916:JZC589951 KIY589916:KIY589951 KSU589916:KSU589951 LCQ589916:LCQ589951 LMM589916:LMM589951 LWI589916:LWI589951 MGE589916:MGE589951 MQA589916:MQA589951 MZW589916:MZW589951 NJS589916:NJS589951 NTO589916:NTO589951 ODK589916:ODK589951 ONG589916:ONG589951 OXC589916:OXC589951 PGY589916:PGY589951 PQU589916:PQU589951 QAQ589916:QAQ589951 QKM589916:QKM589951 QUI589916:QUI589951 REE589916:REE589951 ROA589916:ROA589951 RXW589916:RXW589951 SHS589916:SHS589951 SRO589916:SRO589951 TBK589916:TBK589951 TLG589916:TLG589951 TVC589916:TVC589951 UEY589916:UEY589951 UOU589916:UOU589951 UYQ589916:UYQ589951 VIM589916:VIM589951 VSI589916:VSI589951 WCE589916:WCE589951 WMA589916:WMA589951 WVW589916:WVW589951 O655452:O655487 JK655452:JK655487 TG655452:TG655487 ADC655452:ADC655487 AMY655452:AMY655487 AWU655452:AWU655487 BGQ655452:BGQ655487 BQM655452:BQM655487 CAI655452:CAI655487 CKE655452:CKE655487 CUA655452:CUA655487 DDW655452:DDW655487 DNS655452:DNS655487 DXO655452:DXO655487 EHK655452:EHK655487 ERG655452:ERG655487 FBC655452:FBC655487 FKY655452:FKY655487 FUU655452:FUU655487 GEQ655452:GEQ655487 GOM655452:GOM655487 GYI655452:GYI655487 HIE655452:HIE655487 HSA655452:HSA655487 IBW655452:IBW655487 ILS655452:ILS655487 IVO655452:IVO655487 JFK655452:JFK655487 JPG655452:JPG655487 JZC655452:JZC655487 KIY655452:KIY655487 KSU655452:KSU655487 LCQ655452:LCQ655487 LMM655452:LMM655487 LWI655452:LWI655487 MGE655452:MGE655487 MQA655452:MQA655487 MZW655452:MZW655487 NJS655452:NJS655487 NTO655452:NTO655487 ODK655452:ODK655487 ONG655452:ONG655487 OXC655452:OXC655487 PGY655452:PGY655487 PQU655452:PQU655487 QAQ655452:QAQ655487 QKM655452:QKM655487 QUI655452:QUI655487 REE655452:REE655487 ROA655452:ROA655487 RXW655452:RXW655487 SHS655452:SHS655487 SRO655452:SRO655487 TBK655452:TBK655487 TLG655452:TLG655487 TVC655452:TVC655487 UEY655452:UEY655487 UOU655452:UOU655487 UYQ655452:UYQ655487 VIM655452:VIM655487 VSI655452:VSI655487 WCE655452:WCE655487 WMA655452:WMA655487 WVW655452:WVW655487 O720988:O721023 JK720988:JK721023 TG720988:TG721023 ADC720988:ADC721023 AMY720988:AMY721023 AWU720988:AWU721023 BGQ720988:BGQ721023 BQM720988:BQM721023 CAI720988:CAI721023 CKE720988:CKE721023 CUA720988:CUA721023 DDW720988:DDW721023 DNS720988:DNS721023 DXO720988:DXO721023 EHK720988:EHK721023 ERG720988:ERG721023 FBC720988:FBC721023 FKY720988:FKY721023 FUU720988:FUU721023 GEQ720988:GEQ721023 GOM720988:GOM721023 GYI720988:GYI721023 HIE720988:HIE721023 HSA720988:HSA721023 IBW720988:IBW721023 ILS720988:ILS721023 IVO720988:IVO721023 JFK720988:JFK721023 JPG720988:JPG721023 JZC720988:JZC721023 KIY720988:KIY721023 KSU720988:KSU721023 LCQ720988:LCQ721023 LMM720988:LMM721023 LWI720988:LWI721023 MGE720988:MGE721023 MQA720988:MQA721023 MZW720988:MZW721023 NJS720988:NJS721023 NTO720988:NTO721023 ODK720988:ODK721023 ONG720988:ONG721023 OXC720988:OXC721023 PGY720988:PGY721023 PQU720988:PQU721023 QAQ720988:QAQ721023 QKM720988:QKM721023 QUI720988:QUI721023 REE720988:REE721023 ROA720988:ROA721023 RXW720988:RXW721023 SHS720988:SHS721023 SRO720988:SRO721023 TBK720988:TBK721023 TLG720988:TLG721023 TVC720988:TVC721023 UEY720988:UEY721023 UOU720988:UOU721023 UYQ720988:UYQ721023 VIM720988:VIM721023 VSI720988:VSI721023 WCE720988:WCE721023 WMA720988:WMA721023 WVW720988:WVW721023 O786524:O786559 JK786524:JK786559 TG786524:TG786559 ADC786524:ADC786559 AMY786524:AMY786559 AWU786524:AWU786559 BGQ786524:BGQ786559 BQM786524:BQM786559 CAI786524:CAI786559 CKE786524:CKE786559 CUA786524:CUA786559 DDW786524:DDW786559 DNS786524:DNS786559 DXO786524:DXO786559 EHK786524:EHK786559 ERG786524:ERG786559 FBC786524:FBC786559 FKY786524:FKY786559 FUU786524:FUU786559 GEQ786524:GEQ786559 GOM786524:GOM786559 GYI786524:GYI786559 HIE786524:HIE786559 HSA786524:HSA786559 IBW786524:IBW786559 ILS786524:ILS786559 IVO786524:IVO786559 JFK786524:JFK786559 JPG786524:JPG786559 JZC786524:JZC786559 KIY786524:KIY786559 KSU786524:KSU786559 LCQ786524:LCQ786559 LMM786524:LMM786559 LWI786524:LWI786559 MGE786524:MGE786559 MQA786524:MQA786559 MZW786524:MZW786559 NJS786524:NJS786559 NTO786524:NTO786559 ODK786524:ODK786559 ONG786524:ONG786559 OXC786524:OXC786559 PGY786524:PGY786559 PQU786524:PQU786559 QAQ786524:QAQ786559 QKM786524:QKM786559 QUI786524:QUI786559 REE786524:REE786559 ROA786524:ROA786559 RXW786524:RXW786559 SHS786524:SHS786559 SRO786524:SRO786559 TBK786524:TBK786559 TLG786524:TLG786559 TVC786524:TVC786559 UEY786524:UEY786559 UOU786524:UOU786559 UYQ786524:UYQ786559 VIM786524:VIM786559 VSI786524:VSI786559 WCE786524:WCE786559 WMA786524:WMA786559 WVW786524:WVW786559 O852060:O852095 JK852060:JK852095 TG852060:TG852095 ADC852060:ADC852095 AMY852060:AMY852095 AWU852060:AWU852095 BGQ852060:BGQ852095 BQM852060:BQM852095 CAI852060:CAI852095 CKE852060:CKE852095 CUA852060:CUA852095 DDW852060:DDW852095 DNS852060:DNS852095 DXO852060:DXO852095 EHK852060:EHK852095 ERG852060:ERG852095 FBC852060:FBC852095 FKY852060:FKY852095 FUU852060:FUU852095 GEQ852060:GEQ852095 GOM852060:GOM852095 GYI852060:GYI852095 HIE852060:HIE852095 HSA852060:HSA852095 IBW852060:IBW852095 ILS852060:ILS852095 IVO852060:IVO852095 JFK852060:JFK852095 JPG852060:JPG852095 JZC852060:JZC852095 KIY852060:KIY852095 KSU852060:KSU852095 LCQ852060:LCQ852095 LMM852060:LMM852095 LWI852060:LWI852095 MGE852060:MGE852095 MQA852060:MQA852095 MZW852060:MZW852095 NJS852060:NJS852095 NTO852060:NTO852095 ODK852060:ODK852095 ONG852060:ONG852095 OXC852060:OXC852095 PGY852060:PGY852095 PQU852060:PQU852095 QAQ852060:QAQ852095 QKM852060:QKM852095 QUI852060:QUI852095 REE852060:REE852095 ROA852060:ROA852095 RXW852060:RXW852095 SHS852060:SHS852095 SRO852060:SRO852095 TBK852060:TBK852095 TLG852060:TLG852095 TVC852060:TVC852095 UEY852060:UEY852095 UOU852060:UOU852095 UYQ852060:UYQ852095 VIM852060:VIM852095 VSI852060:VSI852095 WCE852060:WCE852095 WMA852060:WMA852095 WVW852060:WVW852095 O917596:O917631 JK917596:JK917631 TG917596:TG917631 ADC917596:ADC917631 AMY917596:AMY917631 AWU917596:AWU917631 BGQ917596:BGQ917631 BQM917596:BQM917631 CAI917596:CAI917631 CKE917596:CKE917631 CUA917596:CUA917631 DDW917596:DDW917631 DNS917596:DNS917631 DXO917596:DXO917631 EHK917596:EHK917631 ERG917596:ERG917631 FBC917596:FBC917631 FKY917596:FKY917631 FUU917596:FUU917631 GEQ917596:GEQ917631 GOM917596:GOM917631 GYI917596:GYI917631 HIE917596:HIE917631 HSA917596:HSA917631 IBW917596:IBW917631 ILS917596:ILS917631 IVO917596:IVO917631 JFK917596:JFK917631 JPG917596:JPG917631 JZC917596:JZC917631 KIY917596:KIY917631 KSU917596:KSU917631 LCQ917596:LCQ917631 LMM917596:LMM917631 LWI917596:LWI917631 MGE917596:MGE917631 MQA917596:MQA917631 MZW917596:MZW917631 NJS917596:NJS917631 NTO917596:NTO917631 ODK917596:ODK917631 ONG917596:ONG917631 OXC917596:OXC917631 PGY917596:PGY917631 PQU917596:PQU917631 QAQ917596:QAQ917631 QKM917596:QKM917631 QUI917596:QUI917631 REE917596:REE917631 ROA917596:ROA917631 RXW917596:RXW917631 SHS917596:SHS917631 SRO917596:SRO917631 TBK917596:TBK917631 TLG917596:TLG917631 TVC917596:TVC917631 UEY917596:UEY917631 UOU917596:UOU917631 UYQ917596:UYQ917631 VIM917596:VIM917631 VSI917596:VSI917631 WCE917596:WCE917631 WMA917596:WMA917631 WVW917596:WVW917631 O983132:O983167 JK983132:JK983167 TG983132:TG983167 ADC983132:ADC983167 AMY983132:AMY983167 AWU983132:AWU983167 BGQ983132:BGQ983167 BQM983132:BQM983167 CAI983132:CAI983167 CKE983132:CKE983167 CUA983132:CUA983167 DDW983132:DDW983167 DNS983132:DNS983167 DXO983132:DXO983167 EHK983132:EHK983167 ERG983132:ERG983167 FBC983132:FBC983167 FKY983132:FKY983167 FUU983132:FUU983167 GEQ983132:GEQ983167 GOM983132:GOM983167 GYI983132:GYI983167 HIE983132:HIE983167 HSA983132:HSA983167 IBW983132:IBW983167 ILS983132:ILS983167 IVO983132:IVO983167 JFK983132:JFK983167 JPG983132:JPG983167 JZC983132:JZC983167 KIY983132:KIY983167 KSU983132:KSU983167 LCQ983132:LCQ983167 LMM983132:LMM983167 LWI983132:LWI983167 MGE983132:MGE983167 MQA983132:MQA983167 MZW983132:MZW983167 NJS983132:NJS983167 NTO983132:NTO983167 ODK983132:ODK983167 ONG983132:ONG983167 OXC983132:OXC983167 PGY983132:PGY983167 PQU983132:PQU983167 QAQ983132:QAQ983167 QKM983132:QKM983167 QUI983132:QUI983167 REE983132:REE983167 ROA983132:ROA983167 RXW983132:RXW983167 SHS983132:SHS983167 SRO983132:SRO983167 TBK983132:TBK983167 TLG983132:TLG983167 TVC983132:TVC983167 UEY983132:UEY983167 UOU983132:UOU983167 UYQ983132:UYQ983167 VIM983132:VIM983167 VSI983132:VSI983167 WCE983132:WCE983167 WMA983132:WMA983167 WVW983132:WVW983167 O134:O170 JK134:JK170 TG134:TG170 ADC134:ADC170 AMY134:AMY170 AWU134:AWU170 BGQ134:BGQ170 BQM134:BQM170 CAI134:CAI170 CKE134:CKE170 CUA134:CUA170 DDW134:DDW170 DNS134:DNS170 DXO134:DXO170 EHK134:EHK170 ERG134:ERG170 FBC134:FBC170 FKY134:FKY170 FUU134:FUU170 GEQ134:GEQ170 GOM134:GOM170 GYI134:GYI170 HIE134:HIE170 HSA134:HSA170 IBW134:IBW170 ILS134:ILS170 IVO134:IVO170 JFK134:JFK170 JPG134:JPG170 JZC134:JZC170 KIY134:KIY170 KSU134:KSU170 LCQ134:LCQ170 LMM134:LMM170 LWI134:LWI170 MGE134:MGE170 MQA134:MQA170 MZW134:MZW170 NJS134:NJS170 NTO134:NTO170 ODK134:ODK170 ONG134:ONG170 OXC134:OXC170 PGY134:PGY170 PQU134:PQU170 QAQ134:QAQ170 QKM134:QKM170 QUI134:QUI170 REE134:REE170 ROA134:ROA170 RXW134:RXW170 SHS134:SHS170 SRO134:SRO170 TBK134:TBK170 TLG134:TLG170 TVC134:TVC170 UEY134:UEY170 UOU134:UOU170 UYQ134:UYQ170 VIM134:VIM170 VSI134:VSI170 WCE134:WCE170 WMA134:WMA170 WVW134:WVW170 O65670:O65706 JK65670:JK65706 TG65670:TG65706 ADC65670:ADC65706 AMY65670:AMY65706 AWU65670:AWU65706 BGQ65670:BGQ65706 BQM65670:BQM65706 CAI65670:CAI65706 CKE65670:CKE65706 CUA65670:CUA65706 DDW65670:DDW65706 DNS65670:DNS65706 DXO65670:DXO65706 EHK65670:EHK65706 ERG65670:ERG65706 FBC65670:FBC65706 FKY65670:FKY65706 FUU65670:FUU65706 GEQ65670:GEQ65706 GOM65670:GOM65706 GYI65670:GYI65706 HIE65670:HIE65706 HSA65670:HSA65706 IBW65670:IBW65706 ILS65670:ILS65706 IVO65670:IVO65706 JFK65670:JFK65706 JPG65670:JPG65706 JZC65670:JZC65706 KIY65670:KIY65706 KSU65670:KSU65706 LCQ65670:LCQ65706 LMM65670:LMM65706 LWI65670:LWI65706 MGE65670:MGE65706 MQA65670:MQA65706 MZW65670:MZW65706 NJS65670:NJS65706 NTO65670:NTO65706 ODK65670:ODK65706 ONG65670:ONG65706 OXC65670:OXC65706 PGY65670:PGY65706 PQU65670:PQU65706 QAQ65670:QAQ65706 QKM65670:QKM65706 QUI65670:QUI65706 REE65670:REE65706 ROA65670:ROA65706 RXW65670:RXW65706 SHS65670:SHS65706 SRO65670:SRO65706 TBK65670:TBK65706 TLG65670:TLG65706 TVC65670:TVC65706 UEY65670:UEY65706 UOU65670:UOU65706 UYQ65670:UYQ65706 VIM65670:VIM65706 VSI65670:VSI65706 WCE65670:WCE65706 WMA65670:WMA65706 WVW65670:WVW65706 O131206:O131242 JK131206:JK131242 TG131206:TG131242 ADC131206:ADC131242 AMY131206:AMY131242 AWU131206:AWU131242 BGQ131206:BGQ131242 BQM131206:BQM131242 CAI131206:CAI131242 CKE131206:CKE131242 CUA131206:CUA131242 DDW131206:DDW131242 DNS131206:DNS131242 DXO131206:DXO131242 EHK131206:EHK131242 ERG131206:ERG131242 FBC131206:FBC131242 FKY131206:FKY131242 FUU131206:FUU131242 GEQ131206:GEQ131242 GOM131206:GOM131242 GYI131206:GYI131242 HIE131206:HIE131242 HSA131206:HSA131242 IBW131206:IBW131242 ILS131206:ILS131242 IVO131206:IVO131242 JFK131206:JFK131242 JPG131206:JPG131242 JZC131206:JZC131242 KIY131206:KIY131242 KSU131206:KSU131242 LCQ131206:LCQ131242 LMM131206:LMM131242 LWI131206:LWI131242 MGE131206:MGE131242 MQA131206:MQA131242 MZW131206:MZW131242 NJS131206:NJS131242 NTO131206:NTO131242 ODK131206:ODK131242 ONG131206:ONG131242 OXC131206:OXC131242 PGY131206:PGY131242 PQU131206:PQU131242 QAQ131206:QAQ131242 QKM131206:QKM131242 QUI131206:QUI131242 REE131206:REE131242 ROA131206:ROA131242 RXW131206:RXW131242 SHS131206:SHS131242 SRO131206:SRO131242 TBK131206:TBK131242 TLG131206:TLG131242 TVC131206:TVC131242 UEY131206:UEY131242 UOU131206:UOU131242 UYQ131206:UYQ131242 VIM131206:VIM131242 VSI131206:VSI131242 WCE131206:WCE131242 WMA131206:WMA131242 WVW131206:WVW131242 O196742:O196778 JK196742:JK196778 TG196742:TG196778 ADC196742:ADC196778 AMY196742:AMY196778 AWU196742:AWU196778 BGQ196742:BGQ196778 BQM196742:BQM196778 CAI196742:CAI196778 CKE196742:CKE196778 CUA196742:CUA196778 DDW196742:DDW196778 DNS196742:DNS196778 DXO196742:DXO196778 EHK196742:EHK196778 ERG196742:ERG196778 FBC196742:FBC196778 FKY196742:FKY196778 FUU196742:FUU196778 GEQ196742:GEQ196778 GOM196742:GOM196778 GYI196742:GYI196778 HIE196742:HIE196778 HSA196742:HSA196778 IBW196742:IBW196778 ILS196742:ILS196778 IVO196742:IVO196778 JFK196742:JFK196778 JPG196742:JPG196778 JZC196742:JZC196778 KIY196742:KIY196778 KSU196742:KSU196778 LCQ196742:LCQ196778 LMM196742:LMM196778 LWI196742:LWI196778 MGE196742:MGE196778 MQA196742:MQA196778 MZW196742:MZW196778 NJS196742:NJS196778 NTO196742:NTO196778 ODK196742:ODK196778 ONG196742:ONG196778 OXC196742:OXC196778 PGY196742:PGY196778 PQU196742:PQU196778 QAQ196742:QAQ196778 QKM196742:QKM196778 QUI196742:QUI196778 REE196742:REE196778 ROA196742:ROA196778 RXW196742:RXW196778 SHS196742:SHS196778 SRO196742:SRO196778 TBK196742:TBK196778 TLG196742:TLG196778 TVC196742:TVC196778 UEY196742:UEY196778 UOU196742:UOU196778 UYQ196742:UYQ196778 VIM196742:VIM196778 VSI196742:VSI196778 WCE196742:WCE196778 WMA196742:WMA196778 WVW196742:WVW196778 O262278:O262314 JK262278:JK262314 TG262278:TG262314 ADC262278:ADC262314 AMY262278:AMY262314 AWU262278:AWU262314 BGQ262278:BGQ262314 BQM262278:BQM262314 CAI262278:CAI262314 CKE262278:CKE262314 CUA262278:CUA262314 DDW262278:DDW262314 DNS262278:DNS262314 DXO262278:DXO262314 EHK262278:EHK262314 ERG262278:ERG262314 FBC262278:FBC262314 FKY262278:FKY262314 FUU262278:FUU262314 GEQ262278:GEQ262314 GOM262278:GOM262314 GYI262278:GYI262314 HIE262278:HIE262314 HSA262278:HSA262314 IBW262278:IBW262314 ILS262278:ILS262314 IVO262278:IVO262314 JFK262278:JFK262314 JPG262278:JPG262314 JZC262278:JZC262314 KIY262278:KIY262314 KSU262278:KSU262314 LCQ262278:LCQ262314 LMM262278:LMM262314 LWI262278:LWI262314 MGE262278:MGE262314 MQA262278:MQA262314 MZW262278:MZW262314 NJS262278:NJS262314 NTO262278:NTO262314 ODK262278:ODK262314 ONG262278:ONG262314 OXC262278:OXC262314 PGY262278:PGY262314 PQU262278:PQU262314 QAQ262278:QAQ262314 QKM262278:QKM262314 QUI262278:QUI262314 REE262278:REE262314 ROA262278:ROA262314 RXW262278:RXW262314 SHS262278:SHS262314 SRO262278:SRO262314 TBK262278:TBK262314 TLG262278:TLG262314 TVC262278:TVC262314 UEY262278:UEY262314 UOU262278:UOU262314 UYQ262278:UYQ262314 VIM262278:VIM262314 VSI262278:VSI262314 WCE262278:WCE262314 WMA262278:WMA262314 WVW262278:WVW262314 O327814:O327850 JK327814:JK327850 TG327814:TG327850 ADC327814:ADC327850 AMY327814:AMY327850 AWU327814:AWU327850 BGQ327814:BGQ327850 BQM327814:BQM327850 CAI327814:CAI327850 CKE327814:CKE327850 CUA327814:CUA327850 DDW327814:DDW327850 DNS327814:DNS327850 DXO327814:DXO327850 EHK327814:EHK327850 ERG327814:ERG327850 FBC327814:FBC327850 FKY327814:FKY327850 FUU327814:FUU327850 GEQ327814:GEQ327850 GOM327814:GOM327850 GYI327814:GYI327850 HIE327814:HIE327850 HSA327814:HSA327850 IBW327814:IBW327850 ILS327814:ILS327850 IVO327814:IVO327850 JFK327814:JFK327850 JPG327814:JPG327850 JZC327814:JZC327850 KIY327814:KIY327850 KSU327814:KSU327850 LCQ327814:LCQ327850 LMM327814:LMM327850 LWI327814:LWI327850 MGE327814:MGE327850 MQA327814:MQA327850 MZW327814:MZW327850 NJS327814:NJS327850 NTO327814:NTO327850 ODK327814:ODK327850 ONG327814:ONG327850 OXC327814:OXC327850 PGY327814:PGY327850 PQU327814:PQU327850 QAQ327814:QAQ327850 QKM327814:QKM327850 QUI327814:QUI327850 REE327814:REE327850 ROA327814:ROA327850 RXW327814:RXW327850 SHS327814:SHS327850 SRO327814:SRO327850 TBK327814:TBK327850 TLG327814:TLG327850 TVC327814:TVC327850 UEY327814:UEY327850 UOU327814:UOU327850 UYQ327814:UYQ327850 VIM327814:VIM327850 VSI327814:VSI327850 WCE327814:WCE327850 WMA327814:WMA327850 WVW327814:WVW327850 O393350:O393386 JK393350:JK393386 TG393350:TG393386 ADC393350:ADC393386 AMY393350:AMY393386 AWU393350:AWU393386 BGQ393350:BGQ393386 BQM393350:BQM393386 CAI393350:CAI393386 CKE393350:CKE393386 CUA393350:CUA393386 DDW393350:DDW393386 DNS393350:DNS393386 DXO393350:DXO393386 EHK393350:EHK393386 ERG393350:ERG393386 FBC393350:FBC393386 FKY393350:FKY393386 FUU393350:FUU393386 GEQ393350:GEQ393386 GOM393350:GOM393386 GYI393350:GYI393386 HIE393350:HIE393386 HSA393350:HSA393386 IBW393350:IBW393386 ILS393350:ILS393386 IVO393350:IVO393386 JFK393350:JFK393386 JPG393350:JPG393386 JZC393350:JZC393386 KIY393350:KIY393386 KSU393350:KSU393386 LCQ393350:LCQ393386 LMM393350:LMM393386 LWI393350:LWI393386 MGE393350:MGE393386 MQA393350:MQA393386 MZW393350:MZW393386 NJS393350:NJS393386 NTO393350:NTO393386 ODK393350:ODK393386 ONG393350:ONG393386 OXC393350:OXC393386 PGY393350:PGY393386 PQU393350:PQU393386 QAQ393350:QAQ393386 QKM393350:QKM393386 QUI393350:QUI393386 REE393350:REE393386 ROA393350:ROA393386 RXW393350:RXW393386 SHS393350:SHS393386 SRO393350:SRO393386 TBK393350:TBK393386 TLG393350:TLG393386 TVC393350:TVC393386 UEY393350:UEY393386 UOU393350:UOU393386 UYQ393350:UYQ393386 VIM393350:VIM393386 VSI393350:VSI393386 WCE393350:WCE393386 WMA393350:WMA393386 WVW393350:WVW393386 O458886:O458922 JK458886:JK458922 TG458886:TG458922 ADC458886:ADC458922 AMY458886:AMY458922 AWU458886:AWU458922 BGQ458886:BGQ458922 BQM458886:BQM458922 CAI458886:CAI458922 CKE458886:CKE458922 CUA458886:CUA458922 DDW458886:DDW458922 DNS458886:DNS458922 DXO458886:DXO458922 EHK458886:EHK458922 ERG458886:ERG458922 FBC458886:FBC458922 FKY458886:FKY458922 FUU458886:FUU458922 GEQ458886:GEQ458922 GOM458886:GOM458922 GYI458886:GYI458922 HIE458886:HIE458922 HSA458886:HSA458922 IBW458886:IBW458922 ILS458886:ILS458922 IVO458886:IVO458922 JFK458886:JFK458922 JPG458886:JPG458922 JZC458886:JZC458922 KIY458886:KIY458922 KSU458886:KSU458922 LCQ458886:LCQ458922 LMM458886:LMM458922 LWI458886:LWI458922 MGE458886:MGE458922 MQA458886:MQA458922 MZW458886:MZW458922 NJS458886:NJS458922 NTO458886:NTO458922 ODK458886:ODK458922 ONG458886:ONG458922 OXC458886:OXC458922 PGY458886:PGY458922 PQU458886:PQU458922 QAQ458886:QAQ458922 QKM458886:QKM458922 QUI458886:QUI458922 REE458886:REE458922 ROA458886:ROA458922 RXW458886:RXW458922 SHS458886:SHS458922 SRO458886:SRO458922 TBK458886:TBK458922 TLG458886:TLG458922 TVC458886:TVC458922 UEY458886:UEY458922 UOU458886:UOU458922 UYQ458886:UYQ458922 VIM458886:VIM458922 VSI458886:VSI458922 WCE458886:WCE458922 WMA458886:WMA458922 WVW458886:WVW458922 O524422:O524458 JK524422:JK524458 TG524422:TG524458 ADC524422:ADC524458 AMY524422:AMY524458 AWU524422:AWU524458 BGQ524422:BGQ524458 BQM524422:BQM524458 CAI524422:CAI524458 CKE524422:CKE524458 CUA524422:CUA524458 DDW524422:DDW524458 DNS524422:DNS524458 DXO524422:DXO524458 EHK524422:EHK524458 ERG524422:ERG524458 FBC524422:FBC524458 FKY524422:FKY524458 FUU524422:FUU524458 GEQ524422:GEQ524458 GOM524422:GOM524458 GYI524422:GYI524458 HIE524422:HIE524458 HSA524422:HSA524458 IBW524422:IBW524458 ILS524422:ILS524458 IVO524422:IVO524458 JFK524422:JFK524458 JPG524422:JPG524458 JZC524422:JZC524458 KIY524422:KIY524458 KSU524422:KSU524458 LCQ524422:LCQ524458 LMM524422:LMM524458 LWI524422:LWI524458 MGE524422:MGE524458 MQA524422:MQA524458 MZW524422:MZW524458 NJS524422:NJS524458 NTO524422:NTO524458 ODK524422:ODK524458 ONG524422:ONG524458 OXC524422:OXC524458 PGY524422:PGY524458 PQU524422:PQU524458 QAQ524422:QAQ524458 QKM524422:QKM524458 QUI524422:QUI524458 REE524422:REE524458 ROA524422:ROA524458 RXW524422:RXW524458 SHS524422:SHS524458 SRO524422:SRO524458 TBK524422:TBK524458 TLG524422:TLG524458 TVC524422:TVC524458 UEY524422:UEY524458 UOU524422:UOU524458 UYQ524422:UYQ524458 VIM524422:VIM524458 VSI524422:VSI524458 WCE524422:WCE524458 WMA524422:WMA524458 WVW524422:WVW524458 O589958:O589994 JK589958:JK589994 TG589958:TG589994 ADC589958:ADC589994 AMY589958:AMY589994 AWU589958:AWU589994 BGQ589958:BGQ589994 BQM589958:BQM589994 CAI589958:CAI589994 CKE589958:CKE589994 CUA589958:CUA589994 DDW589958:DDW589994 DNS589958:DNS589994 DXO589958:DXO589994 EHK589958:EHK589994 ERG589958:ERG589994 FBC589958:FBC589994 FKY589958:FKY589994 FUU589958:FUU589994 GEQ589958:GEQ589994 GOM589958:GOM589994 GYI589958:GYI589994 HIE589958:HIE589994 HSA589958:HSA589994 IBW589958:IBW589994 ILS589958:ILS589994 IVO589958:IVO589994 JFK589958:JFK589994 JPG589958:JPG589994 JZC589958:JZC589994 KIY589958:KIY589994 KSU589958:KSU589994 LCQ589958:LCQ589994 LMM589958:LMM589994 LWI589958:LWI589994 MGE589958:MGE589994 MQA589958:MQA589994 MZW589958:MZW589994 NJS589958:NJS589994 NTO589958:NTO589994 ODK589958:ODK589994 ONG589958:ONG589994 OXC589958:OXC589994 PGY589958:PGY589994 PQU589958:PQU589994 QAQ589958:QAQ589994 QKM589958:QKM589994 QUI589958:QUI589994 REE589958:REE589994 ROA589958:ROA589994 RXW589958:RXW589994 SHS589958:SHS589994 SRO589958:SRO589994 TBK589958:TBK589994 TLG589958:TLG589994 TVC589958:TVC589994 UEY589958:UEY589994 UOU589958:UOU589994 UYQ589958:UYQ589994 VIM589958:VIM589994 VSI589958:VSI589994 WCE589958:WCE589994 WMA589958:WMA589994 WVW589958:WVW589994 O655494:O655530 JK655494:JK655530 TG655494:TG655530 ADC655494:ADC655530 AMY655494:AMY655530 AWU655494:AWU655530 BGQ655494:BGQ655530 BQM655494:BQM655530 CAI655494:CAI655530 CKE655494:CKE655530 CUA655494:CUA655530 DDW655494:DDW655530 DNS655494:DNS655530 DXO655494:DXO655530 EHK655494:EHK655530 ERG655494:ERG655530 FBC655494:FBC655530 FKY655494:FKY655530 FUU655494:FUU655530 GEQ655494:GEQ655530 GOM655494:GOM655530 GYI655494:GYI655530 HIE655494:HIE655530 HSA655494:HSA655530 IBW655494:IBW655530 ILS655494:ILS655530 IVO655494:IVO655530 JFK655494:JFK655530 JPG655494:JPG655530 JZC655494:JZC655530 KIY655494:KIY655530 KSU655494:KSU655530 LCQ655494:LCQ655530 LMM655494:LMM655530 LWI655494:LWI655530 MGE655494:MGE655530 MQA655494:MQA655530 MZW655494:MZW655530 NJS655494:NJS655530 NTO655494:NTO655530 ODK655494:ODK655530 ONG655494:ONG655530 OXC655494:OXC655530 PGY655494:PGY655530 PQU655494:PQU655530 QAQ655494:QAQ655530 QKM655494:QKM655530 QUI655494:QUI655530 REE655494:REE655530 ROA655494:ROA655530 RXW655494:RXW655530 SHS655494:SHS655530 SRO655494:SRO655530 TBK655494:TBK655530 TLG655494:TLG655530 TVC655494:TVC655530 UEY655494:UEY655530 UOU655494:UOU655530 UYQ655494:UYQ655530 VIM655494:VIM655530 VSI655494:VSI655530 WCE655494:WCE655530 WMA655494:WMA655530 WVW655494:WVW655530 O721030:O721066 JK721030:JK721066 TG721030:TG721066 ADC721030:ADC721066 AMY721030:AMY721066 AWU721030:AWU721066 BGQ721030:BGQ721066 BQM721030:BQM721066 CAI721030:CAI721066 CKE721030:CKE721066 CUA721030:CUA721066 DDW721030:DDW721066 DNS721030:DNS721066 DXO721030:DXO721066 EHK721030:EHK721066 ERG721030:ERG721066 FBC721030:FBC721066 FKY721030:FKY721066 FUU721030:FUU721066 GEQ721030:GEQ721066 GOM721030:GOM721066 GYI721030:GYI721066 HIE721030:HIE721066 HSA721030:HSA721066 IBW721030:IBW721066 ILS721030:ILS721066 IVO721030:IVO721066 JFK721030:JFK721066 JPG721030:JPG721066 JZC721030:JZC721066 KIY721030:KIY721066 KSU721030:KSU721066 LCQ721030:LCQ721066 LMM721030:LMM721066 LWI721030:LWI721066 MGE721030:MGE721066 MQA721030:MQA721066 MZW721030:MZW721066 NJS721030:NJS721066 NTO721030:NTO721066 ODK721030:ODK721066 ONG721030:ONG721066 OXC721030:OXC721066 PGY721030:PGY721066 PQU721030:PQU721066 QAQ721030:QAQ721066 QKM721030:QKM721066 QUI721030:QUI721066 REE721030:REE721066 ROA721030:ROA721066 RXW721030:RXW721066 SHS721030:SHS721066 SRO721030:SRO721066 TBK721030:TBK721066 TLG721030:TLG721066 TVC721030:TVC721066 UEY721030:UEY721066 UOU721030:UOU721066 UYQ721030:UYQ721066 VIM721030:VIM721066 VSI721030:VSI721066 WCE721030:WCE721066 WMA721030:WMA721066 WVW721030:WVW721066 O786566:O786602 JK786566:JK786602 TG786566:TG786602 ADC786566:ADC786602 AMY786566:AMY786602 AWU786566:AWU786602 BGQ786566:BGQ786602 BQM786566:BQM786602 CAI786566:CAI786602 CKE786566:CKE786602 CUA786566:CUA786602 DDW786566:DDW786602 DNS786566:DNS786602 DXO786566:DXO786602 EHK786566:EHK786602 ERG786566:ERG786602 FBC786566:FBC786602 FKY786566:FKY786602 FUU786566:FUU786602 GEQ786566:GEQ786602 GOM786566:GOM786602 GYI786566:GYI786602 HIE786566:HIE786602 HSA786566:HSA786602 IBW786566:IBW786602 ILS786566:ILS786602 IVO786566:IVO786602 JFK786566:JFK786602 JPG786566:JPG786602 JZC786566:JZC786602 KIY786566:KIY786602 KSU786566:KSU786602 LCQ786566:LCQ786602 LMM786566:LMM786602 LWI786566:LWI786602 MGE786566:MGE786602 MQA786566:MQA786602 MZW786566:MZW786602 NJS786566:NJS786602 NTO786566:NTO786602 ODK786566:ODK786602 ONG786566:ONG786602 OXC786566:OXC786602 PGY786566:PGY786602 PQU786566:PQU786602 QAQ786566:QAQ786602 QKM786566:QKM786602 QUI786566:QUI786602 REE786566:REE786602 ROA786566:ROA786602 RXW786566:RXW786602 SHS786566:SHS786602 SRO786566:SRO786602 TBK786566:TBK786602 TLG786566:TLG786602 TVC786566:TVC786602 UEY786566:UEY786602 UOU786566:UOU786602 UYQ786566:UYQ786602 VIM786566:VIM786602 VSI786566:VSI786602 WCE786566:WCE786602 WMA786566:WMA786602 WVW786566:WVW786602 O852102:O852138 JK852102:JK852138 TG852102:TG852138 ADC852102:ADC852138 AMY852102:AMY852138 AWU852102:AWU852138 BGQ852102:BGQ852138 BQM852102:BQM852138 CAI852102:CAI852138 CKE852102:CKE852138 CUA852102:CUA852138 DDW852102:DDW852138 DNS852102:DNS852138 DXO852102:DXO852138 EHK852102:EHK852138 ERG852102:ERG852138 FBC852102:FBC852138 FKY852102:FKY852138 FUU852102:FUU852138 GEQ852102:GEQ852138 GOM852102:GOM852138 GYI852102:GYI852138 HIE852102:HIE852138 HSA852102:HSA852138 IBW852102:IBW852138 ILS852102:ILS852138 IVO852102:IVO852138 JFK852102:JFK852138 JPG852102:JPG852138 JZC852102:JZC852138 KIY852102:KIY852138 KSU852102:KSU852138 LCQ852102:LCQ852138 LMM852102:LMM852138 LWI852102:LWI852138 MGE852102:MGE852138 MQA852102:MQA852138 MZW852102:MZW852138 NJS852102:NJS852138 NTO852102:NTO852138 ODK852102:ODK852138 ONG852102:ONG852138 OXC852102:OXC852138 PGY852102:PGY852138 PQU852102:PQU852138 QAQ852102:QAQ852138 QKM852102:QKM852138 QUI852102:QUI852138 REE852102:REE852138 ROA852102:ROA852138 RXW852102:RXW852138 SHS852102:SHS852138 SRO852102:SRO852138 TBK852102:TBK852138 TLG852102:TLG852138 TVC852102:TVC852138 UEY852102:UEY852138 UOU852102:UOU852138 UYQ852102:UYQ852138 VIM852102:VIM852138 VSI852102:VSI852138 WCE852102:WCE852138 WMA852102:WMA852138 WVW852102:WVW852138 O917638:O917674 JK917638:JK917674 TG917638:TG917674 ADC917638:ADC917674 AMY917638:AMY917674 AWU917638:AWU917674 BGQ917638:BGQ917674 BQM917638:BQM917674 CAI917638:CAI917674 CKE917638:CKE917674 CUA917638:CUA917674 DDW917638:DDW917674 DNS917638:DNS917674 DXO917638:DXO917674 EHK917638:EHK917674 ERG917638:ERG917674 FBC917638:FBC917674 FKY917638:FKY917674 FUU917638:FUU917674 GEQ917638:GEQ917674 GOM917638:GOM917674 GYI917638:GYI917674 HIE917638:HIE917674 HSA917638:HSA917674 IBW917638:IBW917674 ILS917638:ILS917674 IVO917638:IVO917674 JFK917638:JFK917674 JPG917638:JPG917674 JZC917638:JZC917674 KIY917638:KIY917674 KSU917638:KSU917674 LCQ917638:LCQ917674 LMM917638:LMM917674 LWI917638:LWI917674 MGE917638:MGE917674 MQA917638:MQA917674 MZW917638:MZW917674 NJS917638:NJS917674 NTO917638:NTO917674 ODK917638:ODK917674 ONG917638:ONG917674 OXC917638:OXC917674 PGY917638:PGY917674 PQU917638:PQU917674 QAQ917638:QAQ917674 QKM917638:QKM917674 QUI917638:QUI917674 REE917638:REE917674 ROA917638:ROA917674 RXW917638:RXW917674 SHS917638:SHS917674 SRO917638:SRO917674 TBK917638:TBK917674 TLG917638:TLG917674 TVC917638:TVC917674 UEY917638:UEY917674 UOU917638:UOU917674 UYQ917638:UYQ917674 VIM917638:VIM917674 VSI917638:VSI917674 WCE917638:WCE917674 WMA917638:WMA917674 WVW917638:WVW917674 O983174:O983210 JK983174:JK983210 TG983174:TG983210 ADC983174:ADC983210 AMY983174:AMY983210 AWU983174:AWU983210 BGQ983174:BGQ983210 BQM983174:BQM983210 CAI983174:CAI983210 CKE983174:CKE983210 CUA983174:CUA983210 DDW983174:DDW983210 DNS983174:DNS983210 DXO983174:DXO983210 EHK983174:EHK983210 ERG983174:ERG983210 FBC983174:FBC983210 FKY983174:FKY983210 FUU983174:FUU983210 GEQ983174:GEQ983210 GOM983174:GOM983210 GYI983174:GYI983210 HIE983174:HIE983210 HSA983174:HSA983210 IBW983174:IBW983210 ILS983174:ILS983210 IVO983174:IVO983210 JFK983174:JFK983210 JPG983174:JPG983210 JZC983174:JZC983210 KIY983174:KIY983210 KSU983174:KSU983210 LCQ983174:LCQ983210 LMM983174:LMM983210 LWI983174:LWI983210 MGE983174:MGE983210 MQA983174:MQA983210 MZW983174:MZW983210 NJS983174:NJS983210 NTO983174:NTO983210 ODK983174:ODK983210 ONG983174:ONG983210 OXC983174:OXC983210 PGY983174:PGY983210 PQU983174:PQU983210 QAQ983174:QAQ983210 QKM983174:QKM983210 QUI983174:QUI983210 REE983174:REE983210 ROA983174:ROA983210 RXW983174:RXW983210 SHS983174:SHS983210 SRO983174:SRO983210 TBK983174:TBK983210 TLG983174:TLG983210 TVC983174:TVC983210 UEY983174:UEY983210 UOU983174:UOU983210 UYQ983174:UYQ983210 VIM983174:VIM983210 VSI983174:VSI983210 WCE983174:WCE983210 WMA983174:WMA983210 WVW983174:WVW983210 O176:O193 JK176:JK193 TG176:TG193 ADC176:ADC193 AMY176:AMY193 AWU176:AWU193 BGQ176:BGQ193 BQM176:BQM193 CAI176:CAI193 CKE176:CKE193 CUA176:CUA193 DDW176:DDW193 DNS176:DNS193 DXO176:DXO193 EHK176:EHK193 ERG176:ERG193 FBC176:FBC193 FKY176:FKY193 FUU176:FUU193 GEQ176:GEQ193 GOM176:GOM193 GYI176:GYI193 HIE176:HIE193 HSA176:HSA193 IBW176:IBW193 ILS176:ILS193 IVO176:IVO193 JFK176:JFK193 JPG176:JPG193 JZC176:JZC193 KIY176:KIY193 KSU176:KSU193 LCQ176:LCQ193 LMM176:LMM193 LWI176:LWI193 MGE176:MGE193 MQA176:MQA193 MZW176:MZW193 NJS176:NJS193 NTO176:NTO193 ODK176:ODK193 ONG176:ONG193 OXC176:OXC193 PGY176:PGY193 PQU176:PQU193 QAQ176:QAQ193 QKM176:QKM193 QUI176:QUI193 REE176:REE193 ROA176:ROA193 RXW176:RXW193 SHS176:SHS193 SRO176:SRO193 TBK176:TBK193 TLG176:TLG193 TVC176:TVC193 UEY176:UEY193 UOU176:UOU193 UYQ176:UYQ193 VIM176:VIM193 VSI176:VSI193 WCE176:WCE193 WMA176:WMA193 WVW176:WVW193 O65712:O65729 JK65712:JK65729 TG65712:TG65729 ADC65712:ADC65729 AMY65712:AMY65729 AWU65712:AWU65729 BGQ65712:BGQ65729 BQM65712:BQM65729 CAI65712:CAI65729 CKE65712:CKE65729 CUA65712:CUA65729 DDW65712:DDW65729 DNS65712:DNS65729 DXO65712:DXO65729 EHK65712:EHK65729 ERG65712:ERG65729 FBC65712:FBC65729 FKY65712:FKY65729 FUU65712:FUU65729 GEQ65712:GEQ65729 GOM65712:GOM65729 GYI65712:GYI65729 HIE65712:HIE65729 HSA65712:HSA65729 IBW65712:IBW65729 ILS65712:ILS65729 IVO65712:IVO65729 JFK65712:JFK65729 JPG65712:JPG65729 JZC65712:JZC65729 KIY65712:KIY65729 KSU65712:KSU65729 LCQ65712:LCQ65729 LMM65712:LMM65729 LWI65712:LWI65729 MGE65712:MGE65729 MQA65712:MQA65729 MZW65712:MZW65729 NJS65712:NJS65729 NTO65712:NTO65729 ODK65712:ODK65729 ONG65712:ONG65729 OXC65712:OXC65729 PGY65712:PGY65729 PQU65712:PQU65729 QAQ65712:QAQ65729 QKM65712:QKM65729 QUI65712:QUI65729 REE65712:REE65729 ROA65712:ROA65729 RXW65712:RXW65729 SHS65712:SHS65729 SRO65712:SRO65729 TBK65712:TBK65729 TLG65712:TLG65729 TVC65712:TVC65729 UEY65712:UEY65729 UOU65712:UOU65729 UYQ65712:UYQ65729 VIM65712:VIM65729 VSI65712:VSI65729 WCE65712:WCE65729 WMA65712:WMA65729 WVW65712:WVW65729 O131248:O131265 JK131248:JK131265 TG131248:TG131265 ADC131248:ADC131265 AMY131248:AMY131265 AWU131248:AWU131265 BGQ131248:BGQ131265 BQM131248:BQM131265 CAI131248:CAI131265 CKE131248:CKE131265 CUA131248:CUA131265 DDW131248:DDW131265 DNS131248:DNS131265 DXO131248:DXO131265 EHK131248:EHK131265 ERG131248:ERG131265 FBC131248:FBC131265 FKY131248:FKY131265 FUU131248:FUU131265 GEQ131248:GEQ131265 GOM131248:GOM131265 GYI131248:GYI131265 HIE131248:HIE131265 HSA131248:HSA131265 IBW131248:IBW131265 ILS131248:ILS131265 IVO131248:IVO131265 JFK131248:JFK131265 JPG131248:JPG131265 JZC131248:JZC131265 KIY131248:KIY131265 KSU131248:KSU131265 LCQ131248:LCQ131265 LMM131248:LMM131265 LWI131248:LWI131265 MGE131248:MGE131265 MQA131248:MQA131265 MZW131248:MZW131265 NJS131248:NJS131265 NTO131248:NTO131265 ODK131248:ODK131265 ONG131248:ONG131265 OXC131248:OXC131265 PGY131248:PGY131265 PQU131248:PQU131265 QAQ131248:QAQ131265 QKM131248:QKM131265 QUI131248:QUI131265 REE131248:REE131265 ROA131248:ROA131265 RXW131248:RXW131265 SHS131248:SHS131265 SRO131248:SRO131265 TBK131248:TBK131265 TLG131248:TLG131265 TVC131248:TVC131265 UEY131248:UEY131265 UOU131248:UOU131265 UYQ131248:UYQ131265 VIM131248:VIM131265 VSI131248:VSI131265 WCE131248:WCE131265 WMA131248:WMA131265 WVW131248:WVW131265 O196784:O196801 JK196784:JK196801 TG196784:TG196801 ADC196784:ADC196801 AMY196784:AMY196801 AWU196784:AWU196801 BGQ196784:BGQ196801 BQM196784:BQM196801 CAI196784:CAI196801 CKE196784:CKE196801 CUA196784:CUA196801 DDW196784:DDW196801 DNS196784:DNS196801 DXO196784:DXO196801 EHK196784:EHK196801 ERG196784:ERG196801 FBC196784:FBC196801 FKY196784:FKY196801 FUU196784:FUU196801 GEQ196784:GEQ196801 GOM196784:GOM196801 GYI196784:GYI196801 HIE196784:HIE196801 HSA196784:HSA196801 IBW196784:IBW196801 ILS196784:ILS196801 IVO196784:IVO196801 JFK196784:JFK196801 JPG196784:JPG196801 JZC196784:JZC196801 KIY196784:KIY196801 KSU196784:KSU196801 LCQ196784:LCQ196801 LMM196784:LMM196801 LWI196784:LWI196801 MGE196784:MGE196801 MQA196784:MQA196801 MZW196784:MZW196801 NJS196784:NJS196801 NTO196784:NTO196801 ODK196784:ODK196801 ONG196784:ONG196801 OXC196784:OXC196801 PGY196784:PGY196801 PQU196784:PQU196801 QAQ196784:QAQ196801 QKM196784:QKM196801 QUI196784:QUI196801 REE196784:REE196801 ROA196784:ROA196801 RXW196784:RXW196801 SHS196784:SHS196801 SRO196784:SRO196801 TBK196784:TBK196801 TLG196784:TLG196801 TVC196784:TVC196801 UEY196784:UEY196801 UOU196784:UOU196801 UYQ196784:UYQ196801 VIM196784:VIM196801 VSI196784:VSI196801 WCE196784:WCE196801 WMA196784:WMA196801 WVW196784:WVW196801 O262320:O262337 JK262320:JK262337 TG262320:TG262337 ADC262320:ADC262337 AMY262320:AMY262337 AWU262320:AWU262337 BGQ262320:BGQ262337 BQM262320:BQM262337 CAI262320:CAI262337 CKE262320:CKE262337 CUA262320:CUA262337 DDW262320:DDW262337 DNS262320:DNS262337 DXO262320:DXO262337 EHK262320:EHK262337 ERG262320:ERG262337 FBC262320:FBC262337 FKY262320:FKY262337 FUU262320:FUU262337 GEQ262320:GEQ262337 GOM262320:GOM262337 GYI262320:GYI262337 HIE262320:HIE262337 HSA262320:HSA262337 IBW262320:IBW262337 ILS262320:ILS262337 IVO262320:IVO262337 JFK262320:JFK262337 JPG262320:JPG262337 JZC262320:JZC262337 KIY262320:KIY262337 KSU262320:KSU262337 LCQ262320:LCQ262337 LMM262320:LMM262337 LWI262320:LWI262337 MGE262320:MGE262337 MQA262320:MQA262337 MZW262320:MZW262337 NJS262320:NJS262337 NTO262320:NTO262337 ODK262320:ODK262337 ONG262320:ONG262337 OXC262320:OXC262337 PGY262320:PGY262337 PQU262320:PQU262337 QAQ262320:QAQ262337 QKM262320:QKM262337 QUI262320:QUI262337 REE262320:REE262337 ROA262320:ROA262337 RXW262320:RXW262337 SHS262320:SHS262337 SRO262320:SRO262337 TBK262320:TBK262337 TLG262320:TLG262337 TVC262320:TVC262337 UEY262320:UEY262337 UOU262320:UOU262337 UYQ262320:UYQ262337 VIM262320:VIM262337 VSI262320:VSI262337 WCE262320:WCE262337 WMA262320:WMA262337 WVW262320:WVW262337 O327856:O327873 JK327856:JK327873 TG327856:TG327873 ADC327856:ADC327873 AMY327856:AMY327873 AWU327856:AWU327873 BGQ327856:BGQ327873 BQM327856:BQM327873 CAI327856:CAI327873 CKE327856:CKE327873 CUA327856:CUA327873 DDW327856:DDW327873 DNS327856:DNS327873 DXO327856:DXO327873 EHK327856:EHK327873 ERG327856:ERG327873 FBC327856:FBC327873 FKY327856:FKY327873 FUU327856:FUU327873 GEQ327856:GEQ327873 GOM327856:GOM327873 GYI327856:GYI327873 HIE327856:HIE327873 HSA327856:HSA327873 IBW327856:IBW327873 ILS327856:ILS327873 IVO327856:IVO327873 JFK327856:JFK327873 JPG327856:JPG327873 JZC327856:JZC327873 KIY327856:KIY327873 KSU327856:KSU327873 LCQ327856:LCQ327873 LMM327856:LMM327873 LWI327856:LWI327873 MGE327856:MGE327873 MQA327856:MQA327873 MZW327856:MZW327873 NJS327856:NJS327873 NTO327856:NTO327873 ODK327856:ODK327873 ONG327856:ONG327873 OXC327856:OXC327873 PGY327856:PGY327873 PQU327856:PQU327873 QAQ327856:QAQ327873 QKM327856:QKM327873 QUI327856:QUI327873 REE327856:REE327873 ROA327856:ROA327873 RXW327856:RXW327873 SHS327856:SHS327873 SRO327856:SRO327873 TBK327856:TBK327873 TLG327856:TLG327873 TVC327856:TVC327873 UEY327856:UEY327873 UOU327856:UOU327873 UYQ327856:UYQ327873 VIM327856:VIM327873 VSI327856:VSI327873 WCE327856:WCE327873 WMA327856:WMA327873 WVW327856:WVW327873 O393392:O393409 JK393392:JK393409 TG393392:TG393409 ADC393392:ADC393409 AMY393392:AMY393409 AWU393392:AWU393409 BGQ393392:BGQ393409 BQM393392:BQM393409 CAI393392:CAI393409 CKE393392:CKE393409 CUA393392:CUA393409 DDW393392:DDW393409 DNS393392:DNS393409 DXO393392:DXO393409 EHK393392:EHK393409 ERG393392:ERG393409 FBC393392:FBC393409 FKY393392:FKY393409 FUU393392:FUU393409 GEQ393392:GEQ393409 GOM393392:GOM393409 GYI393392:GYI393409 HIE393392:HIE393409 HSA393392:HSA393409 IBW393392:IBW393409 ILS393392:ILS393409 IVO393392:IVO393409 JFK393392:JFK393409 JPG393392:JPG393409 JZC393392:JZC393409 KIY393392:KIY393409 KSU393392:KSU393409 LCQ393392:LCQ393409 LMM393392:LMM393409 LWI393392:LWI393409 MGE393392:MGE393409 MQA393392:MQA393409 MZW393392:MZW393409 NJS393392:NJS393409 NTO393392:NTO393409 ODK393392:ODK393409 ONG393392:ONG393409 OXC393392:OXC393409 PGY393392:PGY393409 PQU393392:PQU393409 QAQ393392:QAQ393409 QKM393392:QKM393409 QUI393392:QUI393409 REE393392:REE393409 ROA393392:ROA393409 RXW393392:RXW393409 SHS393392:SHS393409 SRO393392:SRO393409 TBK393392:TBK393409 TLG393392:TLG393409 TVC393392:TVC393409 UEY393392:UEY393409 UOU393392:UOU393409 UYQ393392:UYQ393409 VIM393392:VIM393409 VSI393392:VSI393409 WCE393392:WCE393409 WMA393392:WMA393409 WVW393392:WVW393409 O458928:O458945 JK458928:JK458945 TG458928:TG458945 ADC458928:ADC458945 AMY458928:AMY458945 AWU458928:AWU458945 BGQ458928:BGQ458945 BQM458928:BQM458945 CAI458928:CAI458945 CKE458928:CKE458945 CUA458928:CUA458945 DDW458928:DDW458945 DNS458928:DNS458945 DXO458928:DXO458945 EHK458928:EHK458945 ERG458928:ERG458945 FBC458928:FBC458945 FKY458928:FKY458945 FUU458928:FUU458945 GEQ458928:GEQ458945 GOM458928:GOM458945 GYI458928:GYI458945 HIE458928:HIE458945 HSA458928:HSA458945 IBW458928:IBW458945 ILS458928:ILS458945 IVO458928:IVO458945 JFK458928:JFK458945 JPG458928:JPG458945 JZC458928:JZC458945 KIY458928:KIY458945 KSU458928:KSU458945 LCQ458928:LCQ458945 LMM458928:LMM458945 LWI458928:LWI458945 MGE458928:MGE458945 MQA458928:MQA458945 MZW458928:MZW458945 NJS458928:NJS458945 NTO458928:NTO458945 ODK458928:ODK458945 ONG458928:ONG458945 OXC458928:OXC458945 PGY458928:PGY458945 PQU458928:PQU458945 QAQ458928:QAQ458945 QKM458928:QKM458945 QUI458928:QUI458945 REE458928:REE458945 ROA458928:ROA458945 RXW458928:RXW458945 SHS458928:SHS458945 SRO458928:SRO458945 TBK458928:TBK458945 TLG458928:TLG458945 TVC458928:TVC458945 UEY458928:UEY458945 UOU458928:UOU458945 UYQ458928:UYQ458945 VIM458928:VIM458945 VSI458928:VSI458945 WCE458928:WCE458945 WMA458928:WMA458945 WVW458928:WVW458945 O524464:O524481 JK524464:JK524481 TG524464:TG524481 ADC524464:ADC524481 AMY524464:AMY524481 AWU524464:AWU524481 BGQ524464:BGQ524481 BQM524464:BQM524481 CAI524464:CAI524481 CKE524464:CKE524481 CUA524464:CUA524481 DDW524464:DDW524481 DNS524464:DNS524481 DXO524464:DXO524481 EHK524464:EHK524481 ERG524464:ERG524481 FBC524464:FBC524481 FKY524464:FKY524481 FUU524464:FUU524481 GEQ524464:GEQ524481 GOM524464:GOM524481 GYI524464:GYI524481 HIE524464:HIE524481 HSA524464:HSA524481 IBW524464:IBW524481 ILS524464:ILS524481 IVO524464:IVO524481 JFK524464:JFK524481 JPG524464:JPG524481 JZC524464:JZC524481 KIY524464:KIY524481 KSU524464:KSU524481 LCQ524464:LCQ524481 LMM524464:LMM524481 LWI524464:LWI524481 MGE524464:MGE524481 MQA524464:MQA524481 MZW524464:MZW524481 NJS524464:NJS524481 NTO524464:NTO524481 ODK524464:ODK524481 ONG524464:ONG524481 OXC524464:OXC524481 PGY524464:PGY524481 PQU524464:PQU524481 QAQ524464:QAQ524481 QKM524464:QKM524481 QUI524464:QUI524481 REE524464:REE524481 ROA524464:ROA524481 RXW524464:RXW524481 SHS524464:SHS524481 SRO524464:SRO524481 TBK524464:TBK524481 TLG524464:TLG524481 TVC524464:TVC524481 UEY524464:UEY524481 UOU524464:UOU524481 UYQ524464:UYQ524481 VIM524464:VIM524481 VSI524464:VSI524481 WCE524464:WCE524481 WMA524464:WMA524481 WVW524464:WVW524481 O590000:O590017 JK590000:JK590017 TG590000:TG590017 ADC590000:ADC590017 AMY590000:AMY590017 AWU590000:AWU590017 BGQ590000:BGQ590017 BQM590000:BQM590017 CAI590000:CAI590017 CKE590000:CKE590017 CUA590000:CUA590017 DDW590000:DDW590017 DNS590000:DNS590017 DXO590000:DXO590017 EHK590000:EHK590017 ERG590000:ERG590017 FBC590000:FBC590017 FKY590000:FKY590017 FUU590000:FUU590017 GEQ590000:GEQ590017 GOM590000:GOM590017 GYI590000:GYI590017 HIE590000:HIE590017 HSA590000:HSA590017 IBW590000:IBW590017 ILS590000:ILS590017 IVO590000:IVO590017 JFK590000:JFK590017 JPG590000:JPG590017 JZC590000:JZC590017 KIY590000:KIY590017 KSU590000:KSU590017 LCQ590000:LCQ590017 LMM590000:LMM590017 LWI590000:LWI590017 MGE590000:MGE590017 MQA590000:MQA590017 MZW590000:MZW590017 NJS590000:NJS590017 NTO590000:NTO590017 ODK590000:ODK590017 ONG590000:ONG590017 OXC590000:OXC590017 PGY590000:PGY590017 PQU590000:PQU590017 QAQ590000:QAQ590017 QKM590000:QKM590017 QUI590000:QUI590017 REE590000:REE590017 ROA590000:ROA590017 RXW590000:RXW590017 SHS590000:SHS590017 SRO590000:SRO590017 TBK590000:TBK590017 TLG590000:TLG590017 TVC590000:TVC590017 UEY590000:UEY590017 UOU590000:UOU590017 UYQ590000:UYQ590017 VIM590000:VIM590017 VSI590000:VSI590017 WCE590000:WCE590017 WMA590000:WMA590017 WVW590000:WVW590017 O655536:O655553 JK655536:JK655553 TG655536:TG655553 ADC655536:ADC655553 AMY655536:AMY655553 AWU655536:AWU655553 BGQ655536:BGQ655553 BQM655536:BQM655553 CAI655536:CAI655553 CKE655536:CKE655553 CUA655536:CUA655553 DDW655536:DDW655553 DNS655536:DNS655553 DXO655536:DXO655553 EHK655536:EHK655553 ERG655536:ERG655553 FBC655536:FBC655553 FKY655536:FKY655553 FUU655536:FUU655553 GEQ655536:GEQ655553 GOM655536:GOM655553 GYI655536:GYI655553 HIE655536:HIE655553 HSA655536:HSA655553 IBW655536:IBW655553 ILS655536:ILS655553 IVO655536:IVO655553 JFK655536:JFK655553 JPG655536:JPG655553 JZC655536:JZC655553 KIY655536:KIY655553 KSU655536:KSU655553 LCQ655536:LCQ655553 LMM655536:LMM655553 LWI655536:LWI655553 MGE655536:MGE655553 MQA655536:MQA655553 MZW655536:MZW655553 NJS655536:NJS655553 NTO655536:NTO655553 ODK655536:ODK655553 ONG655536:ONG655553 OXC655536:OXC655553 PGY655536:PGY655553 PQU655536:PQU655553 QAQ655536:QAQ655553 QKM655536:QKM655553 QUI655536:QUI655553 REE655536:REE655553 ROA655536:ROA655553 RXW655536:RXW655553 SHS655536:SHS655553 SRO655536:SRO655553 TBK655536:TBK655553 TLG655536:TLG655553 TVC655536:TVC655553 UEY655536:UEY655553 UOU655536:UOU655553 UYQ655536:UYQ655553 VIM655536:VIM655553 VSI655536:VSI655553 WCE655536:WCE655553 WMA655536:WMA655553 WVW655536:WVW655553 O721072:O721089 JK721072:JK721089 TG721072:TG721089 ADC721072:ADC721089 AMY721072:AMY721089 AWU721072:AWU721089 BGQ721072:BGQ721089 BQM721072:BQM721089 CAI721072:CAI721089 CKE721072:CKE721089 CUA721072:CUA721089 DDW721072:DDW721089 DNS721072:DNS721089 DXO721072:DXO721089 EHK721072:EHK721089 ERG721072:ERG721089 FBC721072:FBC721089 FKY721072:FKY721089 FUU721072:FUU721089 GEQ721072:GEQ721089 GOM721072:GOM721089 GYI721072:GYI721089 HIE721072:HIE721089 HSA721072:HSA721089 IBW721072:IBW721089 ILS721072:ILS721089 IVO721072:IVO721089 JFK721072:JFK721089 JPG721072:JPG721089 JZC721072:JZC721089 KIY721072:KIY721089 KSU721072:KSU721089 LCQ721072:LCQ721089 LMM721072:LMM721089 LWI721072:LWI721089 MGE721072:MGE721089 MQA721072:MQA721089 MZW721072:MZW721089 NJS721072:NJS721089 NTO721072:NTO721089 ODK721072:ODK721089 ONG721072:ONG721089 OXC721072:OXC721089 PGY721072:PGY721089 PQU721072:PQU721089 QAQ721072:QAQ721089 QKM721072:QKM721089 QUI721072:QUI721089 REE721072:REE721089 ROA721072:ROA721089 RXW721072:RXW721089 SHS721072:SHS721089 SRO721072:SRO721089 TBK721072:TBK721089 TLG721072:TLG721089 TVC721072:TVC721089 UEY721072:UEY721089 UOU721072:UOU721089 UYQ721072:UYQ721089 VIM721072:VIM721089 VSI721072:VSI721089 WCE721072:WCE721089 WMA721072:WMA721089 WVW721072:WVW721089 O786608:O786625 JK786608:JK786625 TG786608:TG786625 ADC786608:ADC786625 AMY786608:AMY786625 AWU786608:AWU786625 BGQ786608:BGQ786625 BQM786608:BQM786625 CAI786608:CAI786625 CKE786608:CKE786625 CUA786608:CUA786625 DDW786608:DDW786625 DNS786608:DNS786625 DXO786608:DXO786625 EHK786608:EHK786625 ERG786608:ERG786625 FBC786608:FBC786625 FKY786608:FKY786625 FUU786608:FUU786625 GEQ786608:GEQ786625 GOM786608:GOM786625 GYI786608:GYI786625 HIE786608:HIE786625 HSA786608:HSA786625 IBW786608:IBW786625 ILS786608:ILS786625 IVO786608:IVO786625 JFK786608:JFK786625 JPG786608:JPG786625 JZC786608:JZC786625 KIY786608:KIY786625 KSU786608:KSU786625 LCQ786608:LCQ786625 LMM786608:LMM786625 LWI786608:LWI786625 MGE786608:MGE786625 MQA786608:MQA786625 MZW786608:MZW786625 NJS786608:NJS786625 NTO786608:NTO786625 ODK786608:ODK786625 ONG786608:ONG786625 OXC786608:OXC786625 PGY786608:PGY786625 PQU786608:PQU786625 QAQ786608:QAQ786625 QKM786608:QKM786625 QUI786608:QUI786625 REE786608:REE786625 ROA786608:ROA786625 RXW786608:RXW786625 SHS786608:SHS786625 SRO786608:SRO786625 TBK786608:TBK786625 TLG786608:TLG786625 TVC786608:TVC786625 UEY786608:UEY786625 UOU786608:UOU786625 UYQ786608:UYQ786625 VIM786608:VIM786625 VSI786608:VSI786625 WCE786608:WCE786625 WMA786608:WMA786625 WVW786608:WVW786625 O852144:O852161 JK852144:JK852161 TG852144:TG852161 ADC852144:ADC852161 AMY852144:AMY852161 AWU852144:AWU852161 BGQ852144:BGQ852161 BQM852144:BQM852161 CAI852144:CAI852161 CKE852144:CKE852161 CUA852144:CUA852161 DDW852144:DDW852161 DNS852144:DNS852161 DXO852144:DXO852161 EHK852144:EHK852161 ERG852144:ERG852161 FBC852144:FBC852161 FKY852144:FKY852161 FUU852144:FUU852161 GEQ852144:GEQ852161 GOM852144:GOM852161 GYI852144:GYI852161 HIE852144:HIE852161 HSA852144:HSA852161 IBW852144:IBW852161 ILS852144:ILS852161 IVO852144:IVO852161 JFK852144:JFK852161 JPG852144:JPG852161 JZC852144:JZC852161 KIY852144:KIY852161 KSU852144:KSU852161 LCQ852144:LCQ852161 LMM852144:LMM852161 LWI852144:LWI852161 MGE852144:MGE852161 MQA852144:MQA852161 MZW852144:MZW852161 NJS852144:NJS852161 NTO852144:NTO852161 ODK852144:ODK852161 ONG852144:ONG852161 OXC852144:OXC852161 PGY852144:PGY852161 PQU852144:PQU852161 QAQ852144:QAQ852161 QKM852144:QKM852161 QUI852144:QUI852161 REE852144:REE852161 ROA852144:ROA852161 RXW852144:RXW852161 SHS852144:SHS852161 SRO852144:SRO852161 TBK852144:TBK852161 TLG852144:TLG852161 TVC852144:TVC852161 UEY852144:UEY852161 UOU852144:UOU852161 UYQ852144:UYQ852161 VIM852144:VIM852161 VSI852144:VSI852161 WCE852144:WCE852161 WMA852144:WMA852161 WVW852144:WVW852161 O917680:O917697 JK917680:JK917697 TG917680:TG917697 ADC917680:ADC917697 AMY917680:AMY917697 AWU917680:AWU917697 BGQ917680:BGQ917697 BQM917680:BQM917697 CAI917680:CAI917697 CKE917680:CKE917697 CUA917680:CUA917697 DDW917680:DDW917697 DNS917680:DNS917697 DXO917680:DXO917697 EHK917680:EHK917697 ERG917680:ERG917697 FBC917680:FBC917697 FKY917680:FKY917697 FUU917680:FUU917697 GEQ917680:GEQ917697 GOM917680:GOM917697 GYI917680:GYI917697 HIE917680:HIE917697 HSA917680:HSA917697 IBW917680:IBW917697 ILS917680:ILS917697 IVO917680:IVO917697 JFK917680:JFK917697 JPG917680:JPG917697 JZC917680:JZC917697 KIY917680:KIY917697 KSU917680:KSU917697 LCQ917680:LCQ917697 LMM917680:LMM917697 LWI917680:LWI917697 MGE917680:MGE917697 MQA917680:MQA917697 MZW917680:MZW917697 NJS917680:NJS917697 NTO917680:NTO917697 ODK917680:ODK917697 ONG917680:ONG917697 OXC917680:OXC917697 PGY917680:PGY917697 PQU917680:PQU917697 QAQ917680:QAQ917697 QKM917680:QKM917697 QUI917680:QUI917697 REE917680:REE917697 ROA917680:ROA917697 RXW917680:RXW917697 SHS917680:SHS917697 SRO917680:SRO917697 TBK917680:TBK917697 TLG917680:TLG917697 TVC917680:TVC917697 UEY917680:UEY917697 UOU917680:UOU917697 UYQ917680:UYQ917697 VIM917680:VIM917697 VSI917680:VSI917697 WCE917680:WCE917697 WMA917680:WMA917697 WVW917680:WVW917697 O983216:O983233 JK983216:JK983233 TG983216:TG983233 ADC983216:ADC983233 AMY983216:AMY983233 AWU983216:AWU983233 BGQ983216:BGQ983233 BQM983216:BQM983233 CAI983216:CAI983233 CKE983216:CKE983233 CUA983216:CUA983233 DDW983216:DDW983233 DNS983216:DNS983233 DXO983216:DXO983233 EHK983216:EHK983233 ERG983216:ERG983233 FBC983216:FBC983233 FKY983216:FKY983233 FUU983216:FUU983233 GEQ983216:GEQ983233 GOM983216:GOM983233 GYI983216:GYI983233 HIE983216:HIE983233 HSA983216:HSA983233 IBW983216:IBW983233 ILS983216:ILS983233 IVO983216:IVO983233 JFK983216:JFK983233 JPG983216:JPG983233 JZC983216:JZC983233 KIY983216:KIY983233 KSU983216:KSU983233 LCQ983216:LCQ983233 LMM983216:LMM983233 LWI983216:LWI983233 MGE983216:MGE983233 MQA983216:MQA983233 MZW983216:MZW983233 NJS983216:NJS983233 NTO983216:NTO983233 ODK983216:ODK983233 ONG983216:ONG983233 OXC983216:OXC983233 PGY983216:PGY983233 PQU983216:PQU983233 QAQ983216:QAQ983233 QKM983216:QKM983233 QUI983216:QUI983233 REE983216:REE983233 ROA983216:ROA983233 RXW983216:RXW983233 SHS983216:SHS983233 SRO983216:SRO983233 TBK983216:TBK983233 TLG983216:TLG983233 TVC983216:TVC983233 UEY983216:UEY983233 UOU983216:UOU983233 UYQ983216:UYQ983233 VIM983216:VIM983233 VSI983216:VSI983233 WCE983216:WCE983233 WMA983216:WMA983233 WVW983216:WVW983233 O49:O86 JK49:JK86 TG49:TG86 ADC49:ADC86 AMY49:AMY86 AWU49:AWU86 BGQ49:BGQ86 BQM49:BQM86 CAI49:CAI86 CKE49:CKE86 CUA49:CUA86 DDW49:DDW86 DNS49:DNS86 DXO49:DXO86 EHK49:EHK86 ERG49:ERG86 FBC49:FBC86 FKY49:FKY86 FUU49:FUU86 GEQ49:GEQ86 GOM49:GOM86 GYI49:GYI86 HIE49:HIE86 HSA49:HSA86 IBW49:IBW86 ILS49:ILS86 IVO49:IVO86 JFK49:JFK86 JPG49:JPG86 JZC49:JZC86 KIY49:KIY86 KSU49:KSU86 LCQ49:LCQ86 LMM49:LMM86 LWI49:LWI86 MGE49:MGE86 MQA49:MQA86 MZW49:MZW86 NJS49:NJS86 NTO49:NTO86 ODK49:ODK86 ONG49:ONG86 OXC49:OXC86 PGY49:PGY86 PQU49:PQU86 QAQ49:QAQ86 QKM49:QKM86 QUI49:QUI86 REE49:REE86 ROA49:ROA86 RXW49:RXW86 SHS49:SHS86 SRO49:SRO86 TBK49:TBK86 TLG49:TLG86 TVC49:TVC86 UEY49:UEY86 UOU49:UOU86 UYQ49:UYQ86 VIM49:VIM86 VSI49:VSI86 WCE49:WCE86 WMA49:WMA86 WVW49:WVW86 O65585:O65622 JK65585:JK65622 TG65585:TG65622 ADC65585:ADC65622 AMY65585:AMY65622 AWU65585:AWU65622 BGQ65585:BGQ65622 BQM65585:BQM65622 CAI65585:CAI65622 CKE65585:CKE65622 CUA65585:CUA65622 DDW65585:DDW65622 DNS65585:DNS65622 DXO65585:DXO65622 EHK65585:EHK65622 ERG65585:ERG65622 FBC65585:FBC65622 FKY65585:FKY65622 FUU65585:FUU65622 GEQ65585:GEQ65622 GOM65585:GOM65622 GYI65585:GYI65622 HIE65585:HIE65622 HSA65585:HSA65622 IBW65585:IBW65622 ILS65585:ILS65622 IVO65585:IVO65622 JFK65585:JFK65622 JPG65585:JPG65622 JZC65585:JZC65622 KIY65585:KIY65622 KSU65585:KSU65622 LCQ65585:LCQ65622 LMM65585:LMM65622 LWI65585:LWI65622 MGE65585:MGE65622 MQA65585:MQA65622 MZW65585:MZW65622 NJS65585:NJS65622 NTO65585:NTO65622 ODK65585:ODK65622 ONG65585:ONG65622 OXC65585:OXC65622 PGY65585:PGY65622 PQU65585:PQU65622 QAQ65585:QAQ65622 QKM65585:QKM65622 QUI65585:QUI65622 REE65585:REE65622 ROA65585:ROA65622 RXW65585:RXW65622 SHS65585:SHS65622 SRO65585:SRO65622 TBK65585:TBK65622 TLG65585:TLG65622 TVC65585:TVC65622 UEY65585:UEY65622 UOU65585:UOU65622 UYQ65585:UYQ65622 VIM65585:VIM65622 VSI65585:VSI65622 WCE65585:WCE65622 WMA65585:WMA65622 WVW65585:WVW65622 O131121:O131158 JK131121:JK131158 TG131121:TG131158 ADC131121:ADC131158 AMY131121:AMY131158 AWU131121:AWU131158 BGQ131121:BGQ131158 BQM131121:BQM131158 CAI131121:CAI131158 CKE131121:CKE131158 CUA131121:CUA131158 DDW131121:DDW131158 DNS131121:DNS131158 DXO131121:DXO131158 EHK131121:EHK131158 ERG131121:ERG131158 FBC131121:FBC131158 FKY131121:FKY131158 FUU131121:FUU131158 GEQ131121:GEQ131158 GOM131121:GOM131158 GYI131121:GYI131158 HIE131121:HIE131158 HSA131121:HSA131158 IBW131121:IBW131158 ILS131121:ILS131158 IVO131121:IVO131158 JFK131121:JFK131158 JPG131121:JPG131158 JZC131121:JZC131158 KIY131121:KIY131158 KSU131121:KSU131158 LCQ131121:LCQ131158 LMM131121:LMM131158 LWI131121:LWI131158 MGE131121:MGE131158 MQA131121:MQA131158 MZW131121:MZW131158 NJS131121:NJS131158 NTO131121:NTO131158 ODK131121:ODK131158 ONG131121:ONG131158 OXC131121:OXC131158 PGY131121:PGY131158 PQU131121:PQU131158 QAQ131121:QAQ131158 QKM131121:QKM131158 QUI131121:QUI131158 REE131121:REE131158 ROA131121:ROA131158 RXW131121:RXW131158 SHS131121:SHS131158 SRO131121:SRO131158 TBK131121:TBK131158 TLG131121:TLG131158 TVC131121:TVC131158 UEY131121:UEY131158 UOU131121:UOU131158 UYQ131121:UYQ131158 VIM131121:VIM131158 VSI131121:VSI131158 WCE131121:WCE131158 WMA131121:WMA131158 WVW131121:WVW131158 O196657:O196694 JK196657:JK196694 TG196657:TG196694 ADC196657:ADC196694 AMY196657:AMY196694 AWU196657:AWU196694 BGQ196657:BGQ196694 BQM196657:BQM196694 CAI196657:CAI196694 CKE196657:CKE196694 CUA196657:CUA196694 DDW196657:DDW196694 DNS196657:DNS196694 DXO196657:DXO196694 EHK196657:EHK196694 ERG196657:ERG196694 FBC196657:FBC196694 FKY196657:FKY196694 FUU196657:FUU196694 GEQ196657:GEQ196694 GOM196657:GOM196694 GYI196657:GYI196694 HIE196657:HIE196694 HSA196657:HSA196694 IBW196657:IBW196694 ILS196657:ILS196694 IVO196657:IVO196694 JFK196657:JFK196694 JPG196657:JPG196694 JZC196657:JZC196694 KIY196657:KIY196694 KSU196657:KSU196694 LCQ196657:LCQ196694 LMM196657:LMM196694 LWI196657:LWI196694 MGE196657:MGE196694 MQA196657:MQA196694 MZW196657:MZW196694 NJS196657:NJS196694 NTO196657:NTO196694 ODK196657:ODK196694 ONG196657:ONG196694 OXC196657:OXC196694 PGY196657:PGY196694 PQU196657:PQU196694 QAQ196657:QAQ196694 QKM196657:QKM196694 QUI196657:QUI196694 REE196657:REE196694 ROA196657:ROA196694 RXW196657:RXW196694 SHS196657:SHS196694 SRO196657:SRO196694 TBK196657:TBK196694 TLG196657:TLG196694 TVC196657:TVC196694 UEY196657:UEY196694 UOU196657:UOU196694 UYQ196657:UYQ196694 VIM196657:VIM196694 VSI196657:VSI196694 WCE196657:WCE196694 WMA196657:WMA196694 WVW196657:WVW196694 O262193:O262230 JK262193:JK262230 TG262193:TG262230 ADC262193:ADC262230 AMY262193:AMY262230 AWU262193:AWU262230 BGQ262193:BGQ262230 BQM262193:BQM262230 CAI262193:CAI262230 CKE262193:CKE262230 CUA262193:CUA262230 DDW262193:DDW262230 DNS262193:DNS262230 DXO262193:DXO262230 EHK262193:EHK262230 ERG262193:ERG262230 FBC262193:FBC262230 FKY262193:FKY262230 FUU262193:FUU262230 GEQ262193:GEQ262230 GOM262193:GOM262230 GYI262193:GYI262230 HIE262193:HIE262230 HSA262193:HSA262230 IBW262193:IBW262230 ILS262193:ILS262230 IVO262193:IVO262230 JFK262193:JFK262230 JPG262193:JPG262230 JZC262193:JZC262230 KIY262193:KIY262230 KSU262193:KSU262230 LCQ262193:LCQ262230 LMM262193:LMM262230 LWI262193:LWI262230 MGE262193:MGE262230 MQA262193:MQA262230 MZW262193:MZW262230 NJS262193:NJS262230 NTO262193:NTO262230 ODK262193:ODK262230 ONG262193:ONG262230 OXC262193:OXC262230 PGY262193:PGY262230 PQU262193:PQU262230 QAQ262193:QAQ262230 QKM262193:QKM262230 QUI262193:QUI262230 REE262193:REE262230 ROA262193:ROA262230 RXW262193:RXW262230 SHS262193:SHS262230 SRO262193:SRO262230 TBK262193:TBK262230 TLG262193:TLG262230 TVC262193:TVC262230 UEY262193:UEY262230 UOU262193:UOU262230 UYQ262193:UYQ262230 VIM262193:VIM262230 VSI262193:VSI262230 WCE262193:WCE262230 WMA262193:WMA262230 WVW262193:WVW262230 O327729:O327766 JK327729:JK327766 TG327729:TG327766 ADC327729:ADC327766 AMY327729:AMY327766 AWU327729:AWU327766 BGQ327729:BGQ327766 BQM327729:BQM327766 CAI327729:CAI327766 CKE327729:CKE327766 CUA327729:CUA327766 DDW327729:DDW327766 DNS327729:DNS327766 DXO327729:DXO327766 EHK327729:EHK327766 ERG327729:ERG327766 FBC327729:FBC327766 FKY327729:FKY327766 FUU327729:FUU327766 GEQ327729:GEQ327766 GOM327729:GOM327766 GYI327729:GYI327766 HIE327729:HIE327766 HSA327729:HSA327766 IBW327729:IBW327766 ILS327729:ILS327766 IVO327729:IVO327766 JFK327729:JFK327766 JPG327729:JPG327766 JZC327729:JZC327766 KIY327729:KIY327766 KSU327729:KSU327766 LCQ327729:LCQ327766 LMM327729:LMM327766 LWI327729:LWI327766 MGE327729:MGE327766 MQA327729:MQA327766 MZW327729:MZW327766 NJS327729:NJS327766 NTO327729:NTO327766 ODK327729:ODK327766 ONG327729:ONG327766 OXC327729:OXC327766 PGY327729:PGY327766 PQU327729:PQU327766 QAQ327729:QAQ327766 QKM327729:QKM327766 QUI327729:QUI327766 REE327729:REE327766 ROA327729:ROA327766 RXW327729:RXW327766 SHS327729:SHS327766 SRO327729:SRO327766 TBK327729:TBK327766 TLG327729:TLG327766 TVC327729:TVC327766 UEY327729:UEY327766 UOU327729:UOU327766 UYQ327729:UYQ327766 VIM327729:VIM327766 VSI327729:VSI327766 WCE327729:WCE327766 WMA327729:WMA327766 WVW327729:WVW327766 O393265:O393302 JK393265:JK393302 TG393265:TG393302 ADC393265:ADC393302 AMY393265:AMY393302 AWU393265:AWU393302 BGQ393265:BGQ393302 BQM393265:BQM393302 CAI393265:CAI393302 CKE393265:CKE393302 CUA393265:CUA393302 DDW393265:DDW393302 DNS393265:DNS393302 DXO393265:DXO393302 EHK393265:EHK393302 ERG393265:ERG393302 FBC393265:FBC393302 FKY393265:FKY393302 FUU393265:FUU393302 GEQ393265:GEQ393302 GOM393265:GOM393302 GYI393265:GYI393302 HIE393265:HIE393302 HSA393265:HSA393302 IBW393265:IBW393302 ILS393265:ILS393302 IVO393265:IVO393302 JFK393265:JFK393302 JPG393265:JPG393302 JZC393265:JZC393302 KIY393265:KIY393302 KSU393265:KSU393302 LCQ393265:LCQ393302 LMM393265:LMM393302 LWI393265:LWI393302 MGE393265:MGE393302 MQA393265:MQA393302 MZW393265:MZW393302 NJS393265:NJS393302 NTO393265:NTO393302 ODK393265:ODK393302 ONG393265:ONG393302 OXC393265:OXC393302 PGY393265:PGY393302 PQU393265:PQU393302 QAQ393265:QAQ393302 QKM393265:QKM393302 QUI393265:QUI393302 REE393265:REE393302 ROA393265:ROA393302 RXW393265:RXW393302 SHS393265:SHS393302 SRO393265:SRO393302 TBK393265:TBK393302 TLG393265:TLG393302 TVC393265:TVC393302 UEY393265:UEY393302 UOU393265:UOU393302 UYQ393265:UYQ393302 VIM393265:VIM393302 VSI393265:VSI393302 WCE393265:WCE393302 WMA393265:WMA393302 WVW393265:WVW393302 O458801:O458838 JK458801:JK458838 TG458801:TG458838 ADC458801:ADC458838 AMY458801:AMY458838 AWU458801:AWU458838 BGQ458801:BGQ458838 BQM458801:BQM458838 CAI458801:CAI458838 CKE458801:CKE458838 CUA458801:CUA458838 DDW458801:DDW458838 DNS458801:DNS458838 DXO458801:DXO458838 EHK458801:EHK458838 ERG458801:ERG458838 FBC458801:FBC458838 FKY458801:FKY458838 FUU458801:FUU458838 GEQ458801:GEQ458838 GOM458801:GOM458838 GYI458801:GYI458838 HIE458801:HIE458838 HSA458801:HSA458838 IBW458801:IBW458838 ILS458801:ILS458838 IVO458801:IVO458838 JFK458801:JFK458838 JPG458801:JPG458838 JZC458801:JZC458838 KIY458801:KIY458838 KSU458801:KSU458838 LCQ458801:LCQ458838 LMM458801:LMM458838 LWI458801:LWI458838 MGE458801:MGE458838 MQA458801:MQA458838 MZW458801:MZW458838 NJS458801:NJS458838 NTO458801:NTO458838 ODK458801:ODK458838 ONG458801:ONG458838 OXC458801:OXC458838 PGY458801:PGY458838 PQU458801:PQU458838 QAQ458801:QAQ458838 QKM458801:QKM458838 QUI458801:QUI458838 REE458801:REE458838 ROA458801:ROA458838 RXW458801:RXW458838 SHS458801:SHS458838 SRO458801:SRO458838 TBK458801:TBK458838 TLG458801:TLG458838 TVC458801:TVC458838 UEY458801:UEY458838 UOU458801:UOU458838 UYQ458801:UYQ458838 VIM458801:VIM458838 VSI458801:VSI458838 WCE458801:WCE458838 WMA458801:WMA458838 WVW458801:WVW458838 O524337:O524374 JK524337:JK524374 TG524337:TG524374 ADC524337:ADC524374 AMY524337:AMY524374 AWU524337:AWU524374 BGQ524337:BGQ524374 BQM524337:BQM524374 CAI524337:CAI524374 CKE524337:CKE524374 CUA524337:CUA524374 DDW524337:DDW524374 DNS524337:DNS524374 DXO524337:DXO524374 EHK524337:EHK524374 ERG524337:ERG524374 FBC524337:FBC524374 FKY524337:FKY524374 FUU524337:FUU524374 GEQ524337:GEQ524374 GOM524337:GOM524374 GYI524337:GYI524374 HIE524337:HIE524374 HSA524337:HSA524374 IBW524337:IBW524374 ILS524337:ILS524374 IVO524337:IVO524374 JFK524337:JFK524374 JPG524337:JPG524374 JZC524337:JZC524374 KIY524337:KIY524374 KSU524337:KSU524374 LCQ524337:LCQ524374 LMM524337:LMM524374 LWI524337:LWI524374 MGE524337:MGE524374 MQA524337:MQA524374 MZW524337:MZW524374 NJS524337:NJS524374 NTO524337:NTO524374 ODK524337:ODK524374 ONG524337:ONG524374 OXC524337:OXC524374 PGY524337:PGY524374 PQU524337:PQU524374 QAQ524337:QAQ524374 QKM524337:QKM524374 QUI524337:QUI524374 REE524337:REE524374 ROA524337:ROA524374 RXW524337:RXW524374 SHS524337:SHS524374 SRO524337:SRO524374 TBK524337:TBK524374 TLG524337:TLG524374 TVC524337:TVC524374 UEY524337:UEY524374 UOU524337:UOU524374 UYQ524337:UYQ524374 VIM524337:VIM524374 VSI524337:VSI524374 WCE524337:WCE524374 WMA524337:WMA524374 WVW524337:WVW524374 O589873:O589910 JK589873:JK589910 TG589873:TG589910 ADC589873:ADC589910 AMY589873:AMY589910 AWU589873:AWU589910 BGQ589873:BGQ589910 BQM589873:BQM589910 CAI589873:CAI589910 CKE589873:CKE589910 CUA589873:CUA589910 DDW589873:DDW589910 DNS589873:DNS589910 DXO589873:DXO589910 EHK589873:EHK589910 ERG589873:ERG589910 FBC589873:FBC589910 FKY589873:FKY589910 FUU589873:FUU589910 GEQ589873:GEQ589910 GOM589873:GOM589910 GYI589873:GYI589910 HIE589873:HIE589910 HSA589873:HSA589910 IBW589873:IBW589910 ILS589873:ILS589910 IVO589873:IVO589910 JFK589873:JFK589910 JPG589873:JPG589910 JZC589873:JZC589910 KIY589873:KIY589910 KSU589873:KSU589910 LCQ589873:LCQ589910 LMM589873:LMM589910 LWI589873:LWI589910 MGE589873:MGE589910 MQA589873:MQA589910 MZW589873:MZW589910 NJS589873:NJS589910 NTO589873:NTO589910 ODK589873:ODK589910 ONG589873:ONG589910 OXC589873:OXC589910 PGY589873:PGY589910 PQU589873:PQU589910 QAQ589873:QAQ589910 QKM589873:QKM589910 QUI589873:QUI589910 REE589873:REE589910 ROA589873:ROA589910 RXW589873:RXW589910 SHS589873:SHS589910 SRO589873:SRO589910 TBK589873:TBK589910 TLG589873:TLG589910 TVC589873:TVC589910 UEY589873:UEY589910 UOU589873:UOU589910 UYQ589873:UYQ589910 VIM589873:VIM589910 VSI589873:VSI589910 WCE589873:WCE589910 WMA589873:WMA589910 WVW589873:WVW589910 O655409:O655446 JK655409:JK655446 TG655409:TG655446 ADC655409:ADC655446 AMY655409:AMY655446 AWU655409:AWU655446 BGQ655409:BGQ655446 BQM655409:BQM655446 CAI655409:CAI655446 CKE655409:CKE655446 CUA655409:CUA655446 DDW655409:DDW655446 DNS655409:DNS655446 DXO655409:DXO655446 EHK655409:EHK655446 ERG655409:ERG655446 FBC655409:FBC655446 FKY655409:FKY655446 FUU655409:FUU655446 GEQ655409:GEQ655446 GOM655409:GOM655446 GYI655409:GYI655446 HIE655409:HIE655446 HSA655409:HSA655446 IBW655409:IBW655446 ILS655409:ILS655446 IVO655409:IVO655446 JFK655409:JFK655446 JPG655409:JPG655446 JZC655409:JZC655446 KIY655409:KIY655446 KSU655409:KSU655446 LCQ655409:LCQ655446 LMM655409:LMM655446 LWI655409:LWI655446 MGE655409:MGE655446 MQA655409:MQA655446 MZW655409:MZW655446 NJS655409:NJS655446 NTO655409:NTO655446 ODK655409:ODK655446 ONG655409:ONG655446 OXC655409:OXC655446 PGY655409:PGY655446 PQU655409:PQU655446 QAQ655409:QAQ655446 QKM655409:QKM655446 QUI655409:QUI655446 REE655409:REE655446 ROA655409:ROA655446 RXW655409:RXW655446 SHS655409:SHS655446 SRO655409:SRO655446 TBK655409:TBK655446 TLG655409:TLG655446 TVC655409:TVC655446 UEY655409:UEY655446 UOU655409:UOU655446 UYQ655409:UYQ655446 VIM655409:VIM655446 VSI655409:VSI655446 WCE655409:WCE655446 WMA655409:WMA655446 WVW655409:WVW655446 O720945:O720982 JK720945:JK720982 TG720945:TG720982 ADC720945:ADC720982 AMY720945:AMY720982 AWU720945:AWU720982 BGQ720945:BGQ720982 BQM720945:BQM720982 CAI720945:CAI720982 CKE720945:CKE720982 CUA720945:CUA720982 DDW720945:DDW720982 DNS720945:DNS720982 DXO720945:DXO720982 EHK720945:EHK720982 ERG720945:ERG720982 FBC720945:FBC720982 FKY720945:FKY720982 FUU720945:FUU720982 GEQ720945:GEQ720982 GOM720945:GOM720982 GYI720945:GYI720982 HIE720945:HIE720982 HSA720945:HSA720982 IBW720945:IBW720982 ILS720945:ILS720982 IVO720945:IVO720982 JFK720945:JFK720982 JPG720945:JPG720982 JZC720945:JZC720982 KIY720945:KIY720982 KSU720945:KSU720982 LCQ720945:LCQ720982 LMM720945:LMM720982 LWI720945:LWI720982 MGE720945:MGE720982 MQA720945:MQA720982 MZW720945:MZW720982 NJS720945:NJS720982 NTO720945:NTO720982 ODK720945:ODK720982 ONG720945:ONG720982 OXC720945:OXC720982 PGY720945:PGY720982 PQU720945:PQU720982 QAQ720945:QAQ720982 QKM720945:QKM720982 QUI720945:QUI720982 REE720945:REE720982 ROA720945:ROA720982 RXW720945:RXW720982 SHS720945:SHS720982 SRO720945:SRO720982 TBK720945:TBK720982 TLG720945:TLG720982 TVC720945:TVC720982 UEY720945:UEY720982 UOU720945:UOU720982 UYQ720945:UYQ720982 VIM720945:VIM720982 VSI720945:VSI720982 WCE720945:WCE720982 WMA720945:WMA720982 WVW720945:WVW720982 O786481:O786518 JK786481:JK786518 TG786481:TG786518 ADC786481:ADC786518 AMY786481:AMY786518 AWU786481:AWU786518 BGQ786481:BGQ786518 BQM786481:BQM786518 CAI786481:CAI786518 CKE786481:CKE786518 CUA786481:CUA786518 DDW786481:DDW786518 DNS786481:DNS786518 DXO786481:DXO786518 EHK786481:EHK786518 ERG786481:ERG786518 FBC786481:FBC786518 FKY786481:FKY786518 FUU786481:FUU786518 GEQ786481:GEQ786518 GOM786481:GOM786518 GYI786481:GYI786518 HIE786481:HIE786518 HSA786481:HSA786518 IBW786481:IBW786518 ILS786481:ILS786518 IVO786481:IVO786518 JFK786481:JFK786518 JPG786481:JPG786518 JZC786481:JZC786518 KIY786481:KIY786518 KSU786481:KSU786518 LCQ786481:LCQ786518 LMM786481:LMM786518 LWI786481:LWI786518 MGE786481:MGE786518 MQA786481:MQA786518 MZW786481:MZW786518 NJS786481:NJS786518 NTO786481:NTO786518 ODK786481:ODK786518 ONG786481:ONG786518 OXC786481:OXC786518 PGY786481:PGY786518 PQU786481:PQU786518 QAQ786481:QAQ786518 QKM786481:QKM786518 QUI786481:QUI786518 REE786481:REE786518 ROA786481:ROA786518 RXW786481:RXW786518 SHS786481:SHS786518 SRO786481:SRO786518 TBK786481:TBK786518 TLG786481:TLG786518 TVC786481:TVC786518 UEY786481:UEY786518 UOU786481:UOU786518 UYQ786481:UYQ786518 VIM786481:VIM786518 VSI786481:VSI786518 WCE786481:WCE786518 WMA786481:WMA786518 WVW786481:WVW786518 O852017:O852054 JK852017:JK852054 TG852017:TG852054 ADC852017:ADC852054 AMY852017:AMY852054 AWU852017:AWU852054 BGQ852017:BGQ852054 BQM852017:BQM852054 CAI852017:CAI852054 CKE852017:CKE852054 CUA852017:CUA852054 DDW852017:DDW852054 DNS852017:DNS852054 DXO852017:DXO852054 EHK852017:EHK852054 ERG852017:ERG852054 FBC852017:FBC852054 FKY852017:FKY852054 FUU852017:FUU852054 GEQ852017:GEQ852054 GOM852017:GOM852054 GYI852017:GYI852054 HIE852017:HIE852054 HSA852017:HSA852054 IBW852017:IBW852054 ILS852017:ILS852054 IVO852017:IVO852054 JFK852017:JFK852054 JPG852017:JPG852054 JZC852017:JZC852054 KIY852017:KIY852054 KSU852017:KSU852054 LCQ852017:LCQ852054 LMM852017:LMM852054 LWI852017:LWI852054 MGE852017:MGE852054 MQA852017:MQA852054 MZW852017:MZW852054 NJS852017:NJS852054 NTO852017:NTO852054 ODK852017:ODK852054 ONG852017:ONG852054 OXC852017:OXC852054 PGY852017:PGY852054 PQU852017:PQU852054 QAQ852017:QAQ852054 QKM852017:QKM852054 QUI852017:QUI852054 REE852017:REE852054 ROA852017:ROA852054 RXW852017:RXW852054 SHS852017:SHS852054 SRO852017:SRO852054 TBK852017:TBK852054 TLG852017:TLG852054 TVC852017:TVC852054 UEY852017:UEY852054 UOU852017:UOU852054 UYQ852017:UYQ852054 VIM852017:VIM852054 VSI852017:VSI852054 WCE852017:WCE852054 WMA852017:WMA852054 WVW852017:WVW852054 O917553:O917590 JK917553:JK917590 TG917553:TG917590 ADC917553:ADC917590 AMY917553:AMY917590 AWU917553:AWU917590 BGQ917553:BGQ917590 BQM917553:BQM917590 CAI917553:CAI917590 CKE917553:CKE917590 CUA917553:CUA917590 DDW917553:DDW917590 DNS917553:DNS917590 DXO917553:DXO917590 EHK917553:EHK917590 ERG917553:ERG917590 FBC917553:FBC917590 FKY917553:FKY917590 FUU917553:FUU917590 GEQ917553:GEQ917590 GOM917553:GOM917590 GYI917553:GYI917590 HIE917553:HIE917590 HSA917553:HSA917590 IBW917553:IBW917590 ILS917553:ILS917590 IVO917553:IVO917590 JFK917553:JFK917590 JPG917553:JPG917590 JZC917553:JZC917590 KIY917553:KIY917590 KSU917553:KSU917590 LCQ917553:LCQ917590 LMM917553:LMM917590 LWI917553:LWI917590 MGE917553:MGE917590 MQA917553:MQA917590 MZW917553:MZW917590 NJS917553:NJS917590 NTO917553:NTO917590 ODK917553:ODK917590 ONG917553:ONG917590 OXC917553:OXC917590 PGY917553:PGY917590 PQU917553:PQU917590 QAQ917553:QAQ917590 QKM917553:QKM917590 QUI917553:QUI917590 REE917553:REE917590 ROA917553:ROA917590 RXW917553:RXW917590 SHS917553:SHS917590 SRO917553:SRO917590 TBK917553:TBK917590 TLG917553:TLG917590 TVC917553:TVC917590 UEY917553:UEY917590 UOU917553:UOU917590 UYQ917553:UYQ917590 VIM917553:VIM917590 VSI917553:VSI917590 WCE917553:WCE917590 WMA917553:WMA917590 WVW917553:WVW917590 O983089:O983126 JK983089:JK983126 TG983089:TG983126 ADC983089:ADC983126 AMY983089:AMY983126 AWU983089:AWU983126 BGQ983089:BGQ983126 BQM983089:BQM983126 CAI983089:CAI983126 CKE983089:CKE983126 CUA983089:CUA983126 DDW983089:DDW983126 DNS983089:DNS983126 DXO983089:DXO983126 EHK983089:EHK983126 ERG983089:ERG983126 FBC983089:FBC983126 FKY983089:FKY983126 FUU983089:FUU983126 GEQ983089:GEQ983126 GOM983089:GOM983126 GYI983089:GYI983126 HIE983089:HIE983126 HSA983089:HSA983126 IBW983089:IBW983126 ILS983089:ILS983126 IVO983089:IVO983126 JFK983089:JFK983126 JPG983089:JPG983126 JZC983089:JZC983126 KIY983089:KIY983126 KSU983089:KSU983126 LCQ983089:LCQ983126 LMM983089:LMM983126 LWI983089:LWI983126 MGE983089:MGE983126 MQA983089:MQA983126 MZW983089:MZW983126 NJS983089:NJS983126 NTO983089:NTO983126 ODK983089:ODK983126 ONG983089:ONG983126 OXC983089:OXC983126 PGY983089:PGY983126 PQU983089:PQU983126 QAQ983089:QAQ983126 QKM983089:QKM983126 QUI983089:QUI983126 REE983089:REE983126 ROA983089:ROA983126 RXW983089:RXW983126 SHS983089:SHS983126 SRO983089:SRO983126 TBK983089:TBK983126 TLG983089:TLG983126 TVC983089:TVC983126 UEY983089:UEY983126 UOU983089:UOU983126 UYQ983089:UYQ983126 VIM983089:VIM983126 VSI983089:VSI983126 WCE983089:WCE983126 WMA983089:WMA983126 WVW983089:WVW983126 O6:O42 JK6:JK42 TG6:TG42 ADC6:ADC42 AMY6:AMY42 AWU6:AWU42 BGQ6:BGQ42 BQM6:BQM42 CAI6:CAI42 CKE6:CKE42 CUA6:CUA42 DDW6:DDW42 DNS6:DNS42 DXO6:DXO42 EHK6:EHK42 ERG6:ERG42 FBC6:FBC42 FKY6:FKY42 FUU6:FUU42 GEQ6:GEQ42 GOM6:GOM42 GYI6:GYI42 HIE6:HIE42 HSA6:HSA42 IBW6:IBW42 ILS6:ILS42 IVO6:IVO42 JFK6:JFK42 JPG6:JPG42 JZC6:JZC42 KIY6:KIY42 KSU6:KSU42 LCQ6:LCQ42 LMM6:LMM42 LWI6:LWI42 MGE6:MGE42 MQA6:MQA42 MZW6:MZW42 NJS6:NJS42 NTO6:NTO42 ODK6:ODK42 ONG6:ONG42 OXC6:OXC42 PGY6:PGY42 PQU6:PQU42 QAQ6:QAQ42 QKM6:QKM42 QUI6:QUI42 REE6:REE42 ROA6:ROA42 RXW6:RXW42 SHS6:SHS42 SRO6:SRO42 TBK6:TBK42 TLG6:TLG42 TVC6:TVC42 UEY6:UEY42 UOU6:UOU42 UYQ6:UYQ42 VIM6:VIM42 VSI6:VSI42 WCE6:WCE42 WMA6:WMA42 WVW6:WVW42 O65542:O65578 JK65542:JK65578 TG65542:TG65578 ADC65542:ADC65578 AMY65542:AMY65578 AWU65542:AWU65578 BGQ65542:BGQ65578 BQM65542:BQM65578 CAI65542:CAI65578 CKE65542:CKE65578 CUA65542:CUA65578 DDW65542:DDW65578 DNS65542:DNS65578 DXO65542:DXO65578 EHK65542:EHK65578 ERG65542:ERG65578 FBC65542:FBC65578 FKY65542:FKY65578 FUU65542:FUU65578 GEQ65542:GEQ65578 GOM65542:GOM65578 GYI65542:GYI65578 HIE65542:HIE65578 HSA65542:HSA65578 IBW65542:IBW65578 ILS65542:ILS65578 IVO65542:IVO65578 JFK65542:JFK65578 JPG65542:JPG65578 JZC65542:JZC65578 KIY65542:KIY65578 KSU65542:KSU65578 LCQ65542:LCQ65578 LMM65542:LMM65578 LWI65542:LWI65578 MGE65542:MGE65578 MQA65542:MQA65578 MZW65542:MZW65578 NJS65542:NJS65578 NTO65542:NTO65578 ODK65542:ODK65578 ONG65542:ONG65578 OXC65542:OXC65578 PGY65542:PGY65578 PQU65542:PQU65578 QAQ65542:QAQ65578 QKM65542:QKM65578 QUI65542:QUI65578 REE65542:REE65578 ROA65542:ROA65578 RXW65542:RXW65578 SHS65542:SHS65578 SRO65542:SRO65578 TBK65542:TBK65578 TLG65542:TLG65578 TVC65542:TVC65578 UEY65542:UEY65578 UOU65542:UOU65578 UYQ65542:UYQ65578 VIM65542:VIM65578 VSI65542:VSI65578 WCE65542:WCE65578 WMA65542:WMA65578 WVW65542:WVW65578 O131078:O131114 JK131078:JK131114 TG131078:TG131114 ADC131078:ADC131114 AMY131078:AMY131114 AWU131078:AWU131114 BGQ131078:BGQ131114 BQM131078:BQM131114 CAI131078:CAI131114 CKE131078:CKE131114 CUA131078:CUA131114 DDW131078:DDW131114 DNS131078:DNS131114 DXO131078:DXO131114 EHK131078:EHK131114 ERG131078:ERG131114 FBC131078:FBC131114 FKY131078:FKY131114 FUU131078:FUU131114 GEQ131078:GEQ131114 GOM131078:GOM131114 GYI131078:GYI131114 HIE131078:HIE131114 HSA131078:HSA131114 IBW131078:IBW131114 ILS131078:ILS131114 IVO131078:IVO131114 JFK131078:JFK131114 JPG131078:JPG131114 JZC131078:JZC131114 KIY131078:KIY131114 KSU131078:KSU131114 LCQ131078:LCQ131114 LMM131078:LMM131114 LWI131078:LWI131114 MGE131078:MGE131114 MQA131078:MQA131114 MZW131078:MZW131114 NJS131078:NJS131114 NTO131078:NTO131114 ODK131078:ODK131114 ONG131078:ONG131114 OXC131078:OXC131114 PGY131078:PGY131114 PQU131078:PQU131114 QAQ131078:QAQ131114 QKM131078:QKM131114 QUI131078:QUI131114 REE131078:REE131114 ROA131078:ROA131114 RXW131078:RXW131114 SHS131078:SHS131114 SRO131078:SRO131114 TBK131078:TBK131114 TLG131078:TLG131114 TVC131078:TVC131114 UEY131078:UEY131114 UOU131078:UOU131114 UYQ131078:UYQ131114 VIM131078:VIM131114 VSI131078:VSI131114 WCE131078:WCE131114 WMA131078:WMA131114 WVW131078:WVW131114 O196614:O196650 JK196614:JK196650 TG196614:TG196650 ADC196614:ADC196650 AMY196614:AMY196650 AWU196614:AWU196650 BGQ196614:BGQ196650 BQM196614:BQM196650 CAI196614:CAI196650 CKE196614:CKE196650 CUA196614:CUA196650 DDW196614:DDW196650 DNS196614:DNS196650 DXO196614:DXO196650 EHK196614:EHK196650 ERG196614:ERG196650 FBC196614:FBC196650 FKY196614:FKY196650 FUU196614:FUU196650 GEQ196614:GEQ196650 GOM196614:GOM196650 GYI196614:GYI196650 HIE196614:HIE196650 HSA196614:HSA196650 IBW196614:IBW196650 ILS196614:ILS196650 IVO196614:IVO196650 JFK196614:JFK196650 JPG196614:JPG196650 JZC196614:JZC196650 KIY196614:KIY196650 KSU196614:KSU196650 LCQ196614:LCQ196650 LMM196614:LMM196650 LWI196614:LWI196650 MGE196614:MGE196650 MQA196614:MQA196650 MZW196614:MZW196650 NJS196614:NJS196650 NTO196614:NTO196650 ODK196614:ODK196650 ONG196614:ONG196650 OXC196614:OXC196650 PGY196614:PGY196650 PQU196614:PQU196650 QAQ196614:QAQ196650 QKM196614:QKM196650 QUI196614:QUI196650 REE196614:REE196650 ROA196614:ROA196650 RXW196614:RXW196650 SHS196614:SHS196650 SRO196614:SRO196650 TBK196614:TBK196650 TLG196614:TLG196650 TVC196614:TVC196650 UEY196614:UEY196650 UOU196614:UOU196650 UYQ196614:UYQ196650 VIM196614:VIM196650 VSI196614:VSI196650 WCE196614:WCE196650 WMA196614:WMA196650 WVW196614:WVW196650 O262150:O262186 JK262150:JK262186 TG262150:TG262186 ADC262150:ADC262186 AMY262150:AMY262186 AWU262150:AWU262186 BGQ262150:BGQ262186 BQM262150:BQM262186 CAI262150:CAI262186 CKE262150:CKE262186 CUA262150:CUA262186 DDW262150:DDW262186 DNS262150:DNS262186 DXO262150:DXO262186 EHK262150:EHK262186 ERG262150:ERG262186 FBC262150:FBC262186 FKY262150:FKY262186 FUU262150:FUU262186 GEQ262150:GEQ262186 GOM262150:GOM262186 GYI262150:GYI262186 HIE262150:HIE262186 HSA262150:HSA262186 IBW262150:IBW262186 ILS262150:ILS262186 IVO262150:IVO262186 JFK262150:JFK262186 JPG262150:JPG262186 JZC262150:JZC262186 KIY262150:KIY262186 KSU262150:KSU262186 LCQ262150:LCQ262186 LMM262150:LMM262186 LWI262150:LWI262186 MGE262150:MGE262186 MQA262150:MQA262186 MZW262150:MZW262186 NJS262150:NJS262186 NTO262150:NTO262186 ODK262150:ODK262186 ONG262150:ONG262186 OXC262150:OXC262186 PGY262150:PGY262186 PQU262150:PQU262186 QAQ262150:QAQ262186 QKM262150:QKM262186 QUI262150:QUI262186 REE262150:REE262186 ROA262150:ROA262186 RXW262150:RXW262186 SHS262150:SHS262186 SRO262150:SRO262186 TBK262150:TBK262186 TLG262150:TLG262186 TVC262150:TVC262186 UEY262150:UEY262186 UOU262150:UOU262186 UYQ262150:UYQ262186 VIM262150:VIM262186 VSI262150:VSI262186 WCE262150:WCE262186 WMA262150:WMA262186 WVW262150:WVW262186 O327686:O327722 JK327686:JK327722 TG327686:TG327722 ADC327686:ADC327722 AMY327686:AMY327722 AWU327686:AWU327722 BGQ327686:BGQ327722 BQM327686:BQM327722 CAI327686:CAI327722 CKE327686:CKE327722 CUA327686:CUA327722 DDW327686:DDW327722 DNS327686:DNS327722 DXO327686:DXO327722 EHK327686:EHK327722 ERG327686:ERG327722 FBC327686:FBC327722 FKY327686:FKY327722 FUU327686:FUU327722 GEQ327686:GEQ327722 GOM327686:GOM327722 GYI327686:GYI327722 HIE327686:HIE327722 HSA327686:HSA327722 IBW327686:IBW327722 ILS327686:ILS327722 IVO327686:IVO327722 JFK327686:JFK327722 JPG327686:JPG327722 JZC327686:JZC327722 KIY327686:KIY327722 KSU327686:KSU327722 LCQ327686:LCQ327722 LMM327686:LMM327722 LWI327686:LWI327722 MGE327686:MGE327722 MQA327686:MQA327722 MZW327686:MZW327722 NJS327686:NJS327722 NTO327686:NTO327722 ODK327686:ODK327722 ONG327686:ONG327722 OXC327686:OXC327722 PGY327686:PGY327722 PQU327686:PQU327722 QAQ327686:QAQ327722 QKM327686:QKM327722 QUI327686:QUI327722 REE327686:REE327722 ROA327686:ROA327722 RXW327686:RXW327722 SHS327686:SHS327722 SRO327686:SRO327722 TBK327686:TBK327722 TLG327686:TLG327722 TVC327686:TVC327722 UEY327686:UEY327722 UOU327686:UOU327722 UYQ327686:UYQ327722 VIM327686:VIM327722 VSI327686:VSI327722 WCE327686:WCE327722 WMA327686:WMA327722 WVW327686:WVW327722 O393222:O393258 JK393222:JK393258 TG393222:TG393258 ADC393222:ADC393258 AMY393222:AMY393258 AWU393222:AWU393258 BGQ393222:BGQ393258 BQM393222:BQM393258 CAI393222:CAI393258 CKE393222:CKE393258 CUA393222:CUA393258 DDW393222:DDW393258 DNS393222:DNS393258 DXO393222:DXO393258 EHK393222:EHK393258 ERG393222:ERG393258 FBC393222:FBC393258 FKY393222:FKY393258 FUU393222:FUU393258 GEQ393222:GEQ393258 GOM393222:GOM393258 GYI393222:GYI393258 HIE393222:HIE393258 HSA393222:HSA393258 IBW393222:IBW393258 ILS393222:ILS393258 IVO393222:IVO393258 JFK393222:JFK393258 JPG393222:JPG393258 JZC393222:JZC393258 KIY393222:KIY393258 KSU393222:KSU393258 LCQ393222:LCQ393258 LMM393222:LMM393258 LWI393222:LWI393258 MGE393222:MGE393258 MQA393222:MQA393258 MZW393222:MZW393258 NJS393222:NJS393258 NTO393222:NTO393258 ODK393222:ODK393258 ONG393222:ONG393258 OXC393222:OXC393258 PGY393222:PGY393258 PQU393222:PQU393258 QAQ393222:QAQ393258 QKM393222:QKM393258 QUI393222:QUI393258 REE393222:REE393258 ROA393222:ROA393258 RXW393222:RXW393258 SHS393222:SHS393258 SRO393222:SRO393258 TBK393222:TBK393258 TLG393222:TLG393258 TVC393222:TVC393258 UEY393222:UEY393258 UOU393222:UOU393258 UYQ393222:UYQ393258 VIM393222:VIM393258 VSI393222:VSI393258 WCE393222:WCE393258 WMA393222:WMA393258 WVW393222:WVW393258 O458758:O458794 JK458758:JK458794 TG458758:TG458794 ADC458758:ADC458794 AMY458758:AMY458794 AWU458758:AWU458794 BGQ458758:BGQ458794 BQM458758:BQM458794 CAI458758:CAI458794 CKE458758:CKE458794 CUA458758:CUA458794 DDW458758:DDW458794 DNS458758:DNS458794 DXO458758:DXO458794 EHK458758:EHK458794 ERG458758:ERG458794 FBC458758:FBC458794 FKY458758:FKY458794 FUU458758:FUU458794 GEQ458758:GEQ458794 GOM458758:GOM458794 GYI458758:GYI458794 HIE458758:HIE458794 HSA458758:HSA458794 IBW458758:IBW458794 ILS458758:ILS458794 IVO458758:IVO458794 JFK458758:JFK458794 JPG458758:JPG458794 JZC458758:JZC458794 KIY458758:KIY458794 KSU458758:KSU458794 LCQ458758:LCQ458794 LMM458758:LMM458794 LWI458758:LWI458794 MGE458758:MGE458794 MQA458758:MQA458794 MZW458758:MZW458794 NJS458758:NJS458794 NTO458758:NTO458794 ODK458758:ODK458794 ONG458758:ONG458794 OXC458758:OXC458794 PGY458758:PGY458794 PQU458758:PQU458794 QAQ458758:QAQ458794 QKM458758:QKM458794 QUI458758:QUI458794 REE458758:REE458794 ROA458758:ROA458794 RXW458758:RXW458794 SHS458758:SHS458794 SRO458758:SRO458794 TBK458758:TBK458794 TLG458758:TLG458794 TVC458758:TVC458794 UEY458758:UEY458794 UOU458758:UOU458794 UYQ458758:UYQ458794 VIM458758:VIM458794 VSI458758:VSI458794 WCE458758:WCE458794 WMA458758:WMA458794 WVW458758:WVW458794 O524294:O524330 JK524294:JK524330 TG524294:TG524330 ADC524294:ADC524330 AMY524294:AMY524330 AWU524294:AWU524330 BGQ524294:BGQ524330 BQM524294:BQM524330 CAI524294:CAI524330 CKE524294:CKE524330 CUA524294:CUA524330 DDW524294:DDW524330 DNS524294:DNS524330 DXO524294:DXO524330 EHK524294:EHK524330 ERG524294:ERG524330 FBC524294:FBC524330 FKY524294:FKY524330 FUU524294:FUU524330 GEQ524294:GEQ524330 GOM524294:GOM524330 GYI524294:GYI524330 HIE524294:HIE524330 HSA524294:HSA524330 IBW524294:IBW524330 ILS524294:ILS524330 IVO524294:IVO524330 JFK524294:JFK524330 JPG524294:JPG524330 JZC524294:JZC524330 KIY524294:KIY524330 KSU524294:KSU524330 LCQ524294:LCQ524330 LMM524294:LMM524330 LWI524294:LWI524330 MGE524294:MGE524330 MQA524294:MQA524330 MZW524294:MZW524330 NJS524294:NJS524330 NTO524294:NTO524330 ODK524294:ODK524330 ONG524294:ONG524330 OXC524294:OXC524330 PGY524294:PGY524330 PQU524294:PQU524330 QAQ524294:QAQ524330 QKM524294:QKM524330 QUI524294:QUI524330 REE524294:REE524330 ROA524294:ROA524330 RXW524294:RXW524330 SHS524294:SHS524330 SRO524294:SRO524330 TBK524294:TBK524330 TLG524294:TLG524330 TVC524294:TVC524330 UEY524294:UEY524330 UOU524294:UOU524330 UYQ524294:UYQ524330 VIM524294:VIM524330 VSI524294:VSI524330 WCE524294:WCE524330 WMA524294:WMA524330 WVW524294:WVW524330 O589830:O589866 JK589830:JK589866 TG589830:TG589866 ADC589830:ADC589866 AMY589830:AMY589866 AWU589830:AWU589866 BGQ589830:BGQ589866 BQM589830:BQM589866 CAI589830:CAI589866 CKE589830:CKE589866 CUA589830:CUA589866 DDW589830:DDW589866 DNS589830:DNS589866 DXO589830:DXO589866 EHK589830:EHK589866 ERG589830:ERG589866 FBC589830:FBC589866 FKY589830:FKY589866 FUU589830:FUU589866 GEQ589830:GEQ589866 GOM589830:GOM589866 GYI589830:GYI589866 HIE589830:HIE589866 HSA589830:HSA589866 IBW589830:IBW589866 ILS589830:ILS589866 IVO589830:IVO589866 JFK589830:JFK589866 JPG589830:JPG589866 JZC589830:JZC589866 KIY589830:KIY589866 KSU589830:KSU589866 LCQ589830:LCQ589866 LMM589830:LMM589866 LWI589830:LWI589866 MGE589830:MGE589866 MQA589830:MQA589866 MZW589830:MZW589866 NJS589830:NJS589866 NTO589830:NTO589866 ODK589830:ODK589866 ONG589830:ONG589866 OXC589830:OXC589866 PGY589830:PGY589866 PQU589830:PQU589866 QAQ589830:QAQ589866 QKM589830:QKM589866 QUI589830:QUI589866 REE589830:REE589866 ROA589830:ROA589866 RXW589830:RXW589866 SHS589830:SHS589866 SRO589830:SRO589866 TBK589830:TBK589866 TLG589830:TLG589866 TVC589830:TVC589866 UEY589830:UEY589866 UOU589830:UOU589866 UYQ589830:UYQ589866 VIM589830:VIM589866 VSI589830:VSI589866 WCE589830:WCE589866 WMA589830:WMA589866 WVW589830:WVW589866 O655366:O655402 JK655366:JK655402 TG655366:TG655402 ADC655366:ADC655402 AMY655366:AMY655402 AWU655366:AWU655402 BGQ655366:BGQ655402 BQM655366:BQM655402 CAI655366:CAI655402 CKE655366:CKE655402 CUA655366:CUA655402 DDW655366:DDW655402 DNS655366:DNS655402 DXO655366:DXO655402 EHK655366:EHK655402 ERG655366:ERG655402 FBC655366:FBC655402 FKY655366:FKY655402 FUU655366:FUU655402 GEQ655366:GEQ655402 GOM655366:GOM655402 GYI655366:GYI655402 HIE655366:HIE655402 HSA655366:HSA655402 IBW655366:IBW655402 ILS655366:ILS655402 IVO655366:IVO655402 JFK655366:JFK655402 JPG655366:JPG655402 JZC655366:JZC655402 KIY655366:KIY655402 KSU655366:KSU655402 LCQ655366:LCQ655402 LMM655366:LMM655402 LWI655366:LWI655402 MGE655366:MGE655402 MQA655366:MQA655402 MZW655366:MZW655402 NJS655366:NJS655402 NTO655366:NTO655402 ODK655366:ODK655402 ONG655366:ONG655402 OXC655366:OXC655402 PGY655366:PGY655402 PQU655366:PQU655402 QAQ655366:QAQ655402 QKM655366:QKM655402 QUI655366:QUI655402 REE655366:REE655402 ROA655366:ROA655402 RXW655366:RXW655402 SHS655366:SHS655402 SRO655366:SRO655402 TBK655366:TBK655402 TLG655366:TLG655402 TVC655366:TVC655402 UEY655366:UEY655402 UOU655366:UOU655402 UYQ655366:UYQ655402 VIM655366:VIM655402 VSI655366:VSI655402 WCE655366:WCE655402 WMA655366:WMA655402 WVW655366:WVW655402 O720902:O720938 JK720902:JK720938 TG720902:TG720938 ADC720902:ADC720938 AMY720902:AMY720938 AWU720902:AWU720938 BGQ720902:BGQ720938 BQM720902:BQM720938 CAI720902:CAI720938 CKE720902:CKE720938 CUA720902:CUA720938 DDW720902:DDW720938 DNS720902:DNS720938 DXO720902:DXO720938 EHK720902:EHK720938 ERG720902:ERG720938 FBC720902:FBC720938 FKY720902:FKY720938 FUU720902:FUU720938 GEQ720902:GEQ720938 GOM720902:GOM720938 GYI720902:GYI720938 HIE720902:HIE720938 HSA720902:HSA720938 IBW720902:IBW720938 ILS720902:ILS720938 IVO720902:IVO720938 JFK720902:JFK720938 JPG720902:JPG720938 JZC720902:JZC720938 KIY720902:KIY720938 KSU720902:KSU720938 LCQ720902:LCQ720938 LMM720902:LMM720938 LWI720902:LWI720938 MGE720902:MGE720938 MQA720902:MQA720938 MZW720902:MZW720938 NJS720902:NJS720938 NTO720902:NTO720938 ODK720902:ODK720938 ONG720902:ONG720938 OXC720902:OXC720938 PGY720902:PGY720938 PQU720902:PQU720938 QAQ720902:QAQ720938 QKM720902:QKM720938 QUI720902:QUI720938 REE720902:REE720938 ROA720902:ROA720938 RXW720902:RXW720938 SHS720902:SHS720938 SRO720902:SRO720938 TBK720902:TBK720938 TLG720902:TLG720938 TVC720902:TVC720938 UEY720902:UEY720938 UOU720902:UOU720938 UYQ720902:UYQ720938 VIM720902:VIM720938 VSI720902:VSI720938 WCE720902:WCE720938 WMA720902:WMA720938 WVW720902:WVW720938 O786438:O786474 JK786438:JK786474 TG786438:TG786474 ADC786438:ADC786474 AMY786438:AMY786474 AWU786438:AWU786474 BGQ786438:BGQ786474 BQM786438:BQM786474 CAI786438:CAI786474 CKE786438:CKE786474 CUA786438:CUA786474 DDW786438:DDW786474 DNS786438:DNS786474 DXO786438:DXO786474 EHK786438:EHK786474 ERG786438:ERG786474 FBC786438:FBC786474 FKY786438:FKY786474 FUU786438:FUU786474 GEQ786438:GEQ786474 GOM786438:GOM786474 GYI786438:GYI786474 HIE786438:HIE786474 HSA786438:HSA786474 IBW786438:IBW786474 ILS786438:ILS786474 IVO786438:IVO786474 JFK786438:JFK786474 JPG786438:JPG786474 JZC786438:JZC786474 KIY786438:KIY786474 KSU786438:KSU786474 LCQ786438:LCQ786474 LMM786438:LMM786474 LWI786438:LWI786474 MGE786438:MGE786474 MQA786438:MQA786474 MZW786438:MZW786474 NJS786438:NJS786474 NTO786438:NTO786474 ODK786438:ODK786474 ONG786438:ONG786474 OXC786438:OXC786474 PGY786438:PGY786474 PQU786438:PQU786474 QAQ786438:QAQ786474 QKM786438:QKM786474 QUI786438:QUI786474 REE786438:REE786474 ROA786438:ROA786474 RXW786438:RXW786474 SHS786438:SHS786474 SRO786438:SRO786474 TBK786438:TBK786474 TLG786438:TLG786474 TVC786438:TVC786474 UEY786438:UEY786474 UOU786438:UOU786474 UYQ786438:UYQ786474 VIM786438:VIM786474 VSI786438:VSI786474 WCE786438:WCE786474 WMA786438:WMA786474 WVW786438:WVW786474 O851974:O852010 JK851974:JK852010 TG851974:TG852010 ADC851974:ADC852010 AMY851974:AMY852010 AWU851974:AWU852010 BGQ851974:BGQ852010 BQM851974:BQM852010 CAI851974:CAI852010 CKE851974:CKE852010 CUA851974:CUA852010 DDW851974:DDW852010 DNS851974:DNS852010 DXO851974:DXO852010 EHK851974:EHK852010 ERG851974:ERG852010 FBC851974:FBC852010 FKY851974:FKY852010 FUU851974:FUU852010 GEQ851974:GEQ852010 GOM851974:GOM852010 GYI851974:GYI852010 HIE851974:HIE852010 HSA851974:HSA852010 IBW851974:IBW852010 ILS851974:ILS852010 IVO851974:IVO852010 JFK851974:JFK852010 JPG851974:JPG852010 JZC851974:JZC852010 KIY851974:KIY852010 KSU851974:KSU852010 LCQ851974:LCQ852010 LMM851974:LMM852010 LWI851974:LWI852010 MGE851974:MGE852010 MQA851974:MQA852010 MZW851974:MZW852010 NJS851974:NJS852010 NTO851974:NTO852010 ODK851974:ODK852010 ONG851974:ONG852010 OXC851974:OXC852010 PGY851974:PGY852010 PQU851974:PQU852010 QAQ851974:QAQ852010 QKM851974:QKM852010 QUI851974:QUI852010 REE851974:REE852010 ROA851974:ROA852010 RXW851974:RXW852010 SHS851974:SHS852010 SRO851974:SRO852010 TBK851974:TBK852010 TLG851974:TLG852010 TVC851974:TVC852010 UEY851974:UEY852010 UOU851974:UOU852010 UYQ851974:UYQ852010 VIM851974:VIM852010 VSI851974:VSI852010 WCE851974:WCE852010 WMA851974:WMA852010 WVW851974:WVW852010 O917510:O917546 JK917510:JK917546 TG917510:TG917546 ADC917510:ADC917546 AMY917510:AMY917546 AWU917510:AWU917546 BGQ917510:BGQ917546 BQM917510:BQM917546 CAI917510:CAI917546 CKE917510:CKE917546 CUA917510:CUA917546 DDW917510:DDW917546 DNS917510:DNS917546 DXO917510:DXO917546 EHK917510:EHK917546 ERG917510:ERG917546 FBC917510:FBC917546 FKY917510:FKY917546 FUU917510:FUU917546 GEQ917510:GEQ917546 GOM917510:GOM917546 GYI917510:GYI917546 HIE917510:HIE917546 HSA917510:HSA917546 IBW917510:IBW917546 ILS917510:ILS917546 IVO917510:IVO917546 JFK917510:JFK917546 JPG917510:JPG917546 JZC917510:JZC917546 KIY917510:KIY917546 KSU917510:KSU917546 LCQ917510:LCQ917546 LMM917510:LMM917546 LWI917510:LWI917546 MGE917510:MGE917546 MQA917510:MQA917546 MZW917510:MZW917546 NJS917510:NJS917546 NTO917510:NTO917546 ODK917510:ODK917546 ONG917510:ONG917546 OXC917510:OXC917546 PGY917510:PGY917546 PQU917510:PQU917546 QAQ917510:QAQ917546 QKM917510:QKM917546 QUI917510:QUI917546 REE917510:REE917546 ROA917510:ROA917546 RXW917510:RXW917546 SHS917510:SHS917546 SRO917510:SRO917546 TBK917510:TBK917546 TLG917510:TLG917546 TVC917510:TVC917546 UEY917510:UEY917546 UOU917510:UOU917546 UYQ917510:UYQ917546 VIM917510:VIM917546 VSI917510:VSI917546 WCE917510:WCE917546 WMA917510:WMA917546 WVW917510:WVW917546 O983046:O983082 JK983046:JK983082 TG983046:TG983082 ADC983046:ADC983082 AMY983046:AMY983082 AWU983046:AWU983082 BGQ983046:BGQ983082 BQM983046:BQM983082 CAI983046:CAI983082 CKE983046:CKE983082 CUA983046:CUA983082 DDW983046:DDW983082 DNS983046:DNS983082 DXO983046:DXO983082 EHK983046:EHK983082 ERG983046:ERG983082 FBC983046:FBC983082 FKY983046:FKY983082 FUU983046:FUU983082 GEQ983046:GEQ983082 GOM983046:GOM983082 GYI983046:GYI983082 HIE983046:HIE983082 HSA983046:HSA983082 IBW983046:IBW983082 ILS983046:ILS983082 IVO983046:IVO983082 JFK983046:JFK983082 JPG983046:JPG983082 JZC983046:JZC983082 KIY983046:KIY983082 KSU983046:KSU983082 LCQ983046:LCQ983082 LMM983046:LMM983082 LWI983046:LWI983082 MGE983046:MGE983082 MQA983046:MQA983082 MZW983046:MZW983082 NJS983046:NJS983082 NTO983046:NTO983082 ODK983046:ODK983082 ONG983046:ONG983082 OXC983046:OXC983082 PGY983046:PGY983082 PQU983046:PQU983082 QAQ983046:QAQ983082 QKM983046:QKM983082 QUI983046:QUI983082 REE983046:REE983082 ROA983046:ROA983082 RXW983046:RXW983082 SHS983046:SHS983082 SRO983046:SRO983082 TBK983046:TBK983082 TLG983046:TLG983082 TVC983046:TVC983082 UEY983046:UEY983082 UOU983046:UOU983082 UYQ983046:UYQ983082 VIM983046:VIM983082 VSI983046:VSI983082 WCE983046:WCE983082 WMA983046:WMA983082 WVW983046:WVW983082" xr:uid="{49389AEE-85D4-464B-8908-FD9BBAAF0696}">
      <formula1>"有,無"</formula1>
    </dataValidation>
  </dataValidations>
  <printOptions horizontalCentered="1"/>
  <pageMargins left="0.78740157480314965" right="0.78740157480314965" top="0.78740157480314965" bottom="0.19685039370078741" header="0.82677165354330717" footer="0.39370078740157483"/>
  <pageSetup paperSize="9" scale="68" firstPageNumber="146" orientation="portrait" useFirstPageNumber="1" r:id="rId1"/>
  <headerFooter alignWithMargins="0">
    <oddFooter>&amp;C&amp;"ＭＳ ゴシック,標準"&amp;17 &amp;20&amp;P</oddFooter>
    <evenFooter>&amp;C&amp;"ＭＳ ゴシック,標準"&amp;17-155-</evenFooter>
    <firstFooter>&amp;C&amp;20 148</firstFooter>
  </headerFooter>
  <rowBreaks count="4" manualBreakCount="4">
    <brk id="43" max="14" man="1"/>
    <brk id="86" max="14" man="1"/>
    <brk id="128" max="14" man="1"/>
    <brk id="17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FA27-DD6B-4AB5-9351-DC80CBAE220F}">
  <dimension ref="A1:L78"/>
  <sheetViews>
    <sheetView tabSelected="1" view="pageBreakPreview" topLeftCell="A61" zoomScale="90" zoomScaleNormal="100" zoomScaleSheetLayoutView="90" workbookViewId="0">
      <selection activeCell="E83" sqref="E83"/>
    </sheetView>
  </sheetViews>
  <sheetFormatPr defaultColWidth="9" defaultRowHeight="13"/>
  <cols>
    <col min="1" max="1" width="3.90625" style="60" customWidth="1"/>
    <col min="2" max="2" width="4.90625" style="60" customWidth="1"/>
    <col min="3" max="3" width="14.90625" style="65" customWidth="1"/>
    <col min="4" max="7" width="10.08984375" style="60" customWidth="1"/>
    <col min="8" max="8" width="4" style="60" customWidth="1"/>
    <col min="9" max="10" width="9.453125" style="60" customWidth="1"/>
    <col min="11" max="11" width="3.453125" style="60" customWidth="1"/>
    <col min="12" max="12" width="2.7265625" style="60" customWidth="1"/>
    <col min="13" max="16384" width="9" style="713"/>
  </cols>
  <sheetData>
    <row r="1" spans="1:10" ht="9" customHeight="1"/>
    <row r="2" spans="1:10" ht="24.75" customHeight="1">
      <c r="B2" s="926" t="s">
        <v>411</v>
      </c>
      <c r="C2" s="926"/>
      <c r="D2" s="926"/>
      <c r="E2" s="926"/>
      <c r="F2" s="926"/>
      <c r="G2" s="926"/>
      <c r="H2" s="926"/>
      <c r="I2" s="926"/>
      <c r="J2" s="926"/>
    </row>
    <row r="3" spans="1:10" ht="16.5" customHeight="1">
      <c r="C3" s="714"/>
      <c r="D3" s="714"/>
      <c r="E3" s="714"/>
      <c r="H3" s="927" t="s">
        <v>412</v>
      </c>
      <c r="I3" s="927"/>
      <c r="J3" s="927"/>
    </row>
    <row r="4" spans="1:10" ht="10.5" customHeight="1" thickBot="1">
      <c r="D4" s="65"/>
      <c r="E4" s="65"/>
      <c r="F4" s="65"/>
      <c r="G4" s="715"/>
    </row>
    <row r="5" spans="1:10" ht="13.5" customHeight="1">
      <c r="A5" s="716"/>
      <c r="B5" s="916" t="s">
        <v>413</v>
      </c>
      <c r="C5" s="928"/>
      <c r="D5" s="931" t="s">
        <v>414</v>
      </c>
      <c r="E5" s="932"/>
      <c r="F5" s="931" t="s">
        <v>415</v>
      </c>
      <c r="G5" s="932"/>
      <c r="I5" s="933" t="s">
        <v>416</v>
      </c>
      <c r="J5" s="934"/>
    </row>
    <row r="6" spans="1:10" ht="13.5" customHeight="1" thickBot="1">
      <c r="A6" s="716"/>
      <c r="B6" s="929"/>
      <c r="C6" s="930"/>
      <c r="D6" s="717" t="s">
        <v>417</v>
      </c>
      <c r="E6" s="718" t="s">
        <v>418</v>
      </c>
      <c r="F6" s="717" t="s">
        <v>417</v>
      </c>
      <c r="G6" s="718" t="s">
        <v>418</v>
      </c>
      <c r="I6" s="934"/>
      <c r="J6" s="934"/>
    </row>
    <row r="7" spans="1:10" ht="13.5" customHeight="1">
      <c r="A7" s="716"/>
      <c r="B7" s="719">
        <v>1</v>
      </c>
      <c r="C7" s="720" t="s">
        <v>419</v>
      </c>
      <c r="D7" s="719" t="s">
        <v>420</v>
      </c>
      <c r="E7" s="721"/>
      <c r="F7" s="719" t="s">
        <v>420</v>
      </c>
      <c r="G7" s="721"/>
      <c r="I7" s="922" t="s">
        <v>421</v>
      </c>
      <c r="J7" s="923"/>
    </row>
    <row r="8" spans="1:10" ht="13.5" customHeight="1" thickBot="1">
      <c r="A8" s="716"/>
      <c r="B8" s="722">
        <v>2</v>
      </c>
      <c r="C8" s="723" t="s">
        <v>422</v>
      </c>
      <c r="D8" s="722" t="s">
        <v>420</v>
      </c>
      <c r="E8" s="724"/>
      <c r="F8" s="722"/>
      <c r="G8" s="724"/>
      <c r="I8" s="924"/>
      <c r="J8" s="925"/>
    </row>
    <row r="9" spans="1:10" ht="13.5" customHeight="1">
      <c r="A9" s="716"/>
      <c r="B9" s="722">
        <v>3</v>
      </c>
      <c r="C9" s="723" t="s">
        <v>423</v>
      </c>
      <c r="D9" s="722" t="s">
        <v>420</v>
      </c>
      <c r="E9" s="724"/>
      <c r="F9" s="722"/>
      <c r="G9" s="724" t="s">
        <v>420</v>
      </c>
      <c r="I9" s="725" t="s">
        <v>424</v>
      </c>
      <c r="J9" s="726">
        <f>D70</f>
        <v>56</v>
      </c>
    </row>
    <row r="10" spans="1:10" ht="13.5" customHeight="1">
      <c r="A10" s="716"/>
      <c r="B10" s="722">
        <v>4</v>
      </c>
      <c r="C10" s="723" t="s">
        <v>425</v>
      </c>
      <c r="D10" s="722" t="s">
        <v>420</v>
      </c>
      <c r="E10" s="724"/>
      <c r="F10" s="722" t="s">
        <v>420</v>
      </c>
      <c r="G10" s="727"/>
      <c r="I10" s="912">
        <f>J9/63</f>
        <v>0.88888888888888884</v>
      </c>
      <c r="J10" s="913"/>
    </row>
    <row r="11" spans="1:10" ht="13.5" customHeight="1">
      <c r="A11" s="716"/>
      <c r="B11" s="728">
        <v>5</v>
      </c>
      <c r="C11" s="729" t="s">
        <v>426</v>
      </c>
      <c r="D11" s="728" t="s">
        <v>420</v>
      </c>
      <c r="E11" s="730"/>
      <c r="F11" s="728"/>
      <c r="G11" s="730"/>
      <c r="I11" s="731" t="s">
        <v>427</v>
      </c>
      <c r="J11" s="726">
        <f>E70</f>
        <v>5</v>
      </c>
    </row>
    <row r="12" spans="1:10" ht="13.5" customHeight="1">
      <c r="A12" s="716"/>
      <c r="B12" s="732">
        <v>6</v>
      </c>
      <c r="C12" s="733" t="s">
        <v>428</v>
      </c>
      <c r="D12" s="734"/>
      <c r="E12" s="735"/>
      <c r="F12" s="732"/>
      <c r="G12" s="727"/>
      <c r="I12" s="912">
        <f>J11/63</f>
        <v>7.9365079365079361E-2</v>
      </c>
      <c r="J12" s="913"/>
    </row>
    <row r="13" spans="1:10" ht="13.5" customHeight="1">
      <c r="A13" s="716"/>
      <c r="B13" s="722">
        <v>7</v>
      </c>
      <c r="C13" s="723" t="s">
        <v>429</v>
      </c>
      <c r="D13" s="722" t="s">
        <v>420</v>
      </c>
      <c r="E13" s="724" t="s">
        <v>420</v>
      </c>
      <c r="F13" s="722" t="s">
        <v>430</v>
      </c>
      <c r="G13" s="724"/>
      <c r="I13" s="731" t="s">
        <v>431</v>
      </c>
      <c r="J13" s="726">
        <f>D71-COUNTIFS(D7:D69,"○",E7:E69,"○")</f>
        <v>56</v>
      </c>
    </row>
    <row r="14" spans="1:10" ht="13.5" customHeight="1">
      <c r="A14" s="716"/>
      <c r="B14" s="722">
        <v>8</v>
      </c>
      <c r="C14" s="723" t="s">
        <v>432</v>
      </c>
      <c r="D14" s="722"/>
      <c r="E14" s="727"/>
      <c r="F14" s="722"/>
      <c r="G14" s="724"/>
      <c r="I14" s="912">
        <f>J13/63</f>
        <v>0.88888888888888884</v>
      </c>
      <c r="J14" s="913"/>
    </row>
    <row r="15" spans="1:10" ht="13.5" customHeight="1">
      <c r="A15" s="716"/>
      <c r="B15" s="722">
        <v>9</v>
      </c>
      <c r="C15" s="723" t="s">
        <v>433</v>
      </c>
      <c r="D15" s="722"/>
      <c r="E15" s="724"/>
      <c r="F15" s="722"/>
      <c r="G15" s="724"/>
      <c r="I15" s="731" t="s">
        <v>434</v>
      </c>
      <c r="J15" s="736">
        <f>63-J13</f>
        <v>7</v>
      </c>
    </row>
    <row r="16" spans="1:10" ht="13.5" customHeight="1" thickBot="1">
      <c r="A16" s="716"/>
      <c r="B16" s="728">
        <v>10</v>
      </c>
      <c r="C16" s="729" t="s">
        <v>435</v>
      </c>
      <c r="D16" s="728" t="s">
        <v>420</v>
      </c>
      <c r="E16" s="730"/>
      <c r="F16" s="728"/>
      <c r="G16" s="730"/>
      <c r="I16" s="914">
        <f>J15/63</f>
        <v>0.1111111111111111</v>
      </c>
      <c r="J16" s="915"/>
    </row>
    <row r="17" spans="1:10" ht="13.5" customHeight="1">
      <c r="A17" s="716"/>
      <c r="B17" s="732">
        <v>11</v>
      </c>
      <c r="C17" s="733" t="s">
        <v>436</v>
      </c>
      <c r="D17" s="732" t="s">
        <v>420</v>
      </c>
      <c r="E17" s="724"/>
      <c r="F17" s="732"/>
      <c r="G17" s="727"/>
      <c r="I17" s="737"/>
    </row>
    <row r="18" spans="1:10" ht="13.5" customHeight="1">
      <c r="A18" s="716"/>
      <c r="B18" s="722">
        <v>12</v>
      </c>
      <c r="C18" s="723" t="s">
        <v>437</v>
      </c>
      <c r="D18" s="722" t="s">
        <v>420</v>
      </c>
      <c r="E18" s="724"/>
      <c r="F18" s="722" t="s">
        <v>420</v>
      </c>
      <c r="G18" s="724"/>
    </row>
    <row r="19" spans="1:10" ht="13.5" customHeight="1" thickBot="1">
      <c r="A19" s="716"/>
      <c r="B19" s="722">
        <v>13</v>
      </c>
      <c r="C19" s="723" t="s">
        <v>438</v>
      </c>
      <c r="D19" s="722" t="s">
        <v>420</v>
      </c>
      <c r="E19" s="724"/>
      <c r="F19" s="722" t="s">
        <v>420</v>
      </c>
      <c r="G19" s="724"/>
      <c r="I19" s="737"/>
    </row>
    <row r="20" spans="1:10" ht="13.5" customHeight="1">
      <c r="A20" s="716"/>
      <c r="B20" s="722">
        <v>14</v>
      </c>
      <c r="C20" s="723" t="s">
        <v>439</v>
      </c>
      <c r="D20" s="722" t="s">
        <v>420</v>
      </c>
      <c r="E20" s="724" t="s">
        <v>420</v>
      </c>
      <c r="F20" s="722"/>
      <c r="G20" s="724" t="s">
        <v>420</v>
      </c>
      <c r="I20" s="922" t="s">
        <v>440</v>
      </c>
      <c r="J20" s="923"/>
    </row>
    <row r="21" spans="1:10" ht="13.5" customHeight="1" thickBot="1">
      <c r="A21" s="716"/>
      <c r="B21" s="728">
        <v>15</v>
      </c>
      <c r="C21" s="729" t="s">
        <v>441</v>
      </c>
      <c r="D21" s="728"/>
      <c r="E21" s="730"/>
      <c r="F21" s="728" t="s">
        <v>420</v>
      </c>
      <c r="G21" s="730"/>
      <c r="I21" s="924"/>
      <c r="J21" s="925"/>
    </row>
    <row r="22" spans="1:10" ht="13.5" customHeight="1">
      <c r="A22" s="716"/>
      <c r="B22" s="732">
        <v>16</v>
      </c>
      <c r="C22" s="733" t="s">
        <v>442</v>
      </c>
      <c r="D22" s="732" t="s">
        <v>420</v>
      </c>
      <c r="E22" s="735"/>
      <c r="F22" s="732"/>
      <c r="G22" s="735"/>
      <c r="I22" s="725" t="s">
        <v>424</v>
      </c>
      <c r="J22" s="726">
        <f>F70</f>
        <v>21</v>
      </c>
    </row>
    <row r="23" spans="1:10" ht="13.5" customHeight="1">
      <c r="A23" s="716"/>
      <c r="B23" s="722">
        <v>17</v>
      </c>
      <c r="C23" s="723" t="s">
        <v>443</v>
      </c>
      <c r="D23" s="722" t="s">
        <v>420</v>
      </c>
      <c r="E23" s="724"/>
      <c r="F23" s="722"/>
      <c r="G23" s="727"/>
      <c r="I23" s="912">
        <f>J22/63</f>
        <v>0.33333333333333331</v>
      </c>
      <c r="J23" s="913"/>
    </row>
    <row r="24" spans="1:10" ht="13.5" customHeight="1">
      <c r="A24" s="716"/>
      <c r="B24" s="722">
        <v>18</v>
      </c>
      <c r="C24" s="723" t="s">
        <v>444</v>
      </c>
      <c r="D24" s="722" t="s">
        <v>420</v>
      </c>
      <c r="E24" s="724"/>
      <c r="F24" s="722"/>
      <c r="G24" s="727"/>
      <c r="I24" s="731" t="s">
        <v>427</v>
      </c>
      <c r="J24" s="726">
        <f>G70</f>
        <v>7</v>
      </c>
    </row>
    <row r="25" spans="1:10" ht="13.5" customHeight="1">
      <c r="A25" s="716"/>
      <c r="B25" s="722">
        <v>19</v>
      </c>
      <c r="C25" s="723" t="s">
        <v>445</v>
      </c>
      <c r="D25" s="722" t="s">
        <v>420</v>
      </c>
      <c r="E25" s="727"/>
      <c r="F25" s="722" t="s">
        <v>420</v>
      </c>
      <c r="G25" s="724"/>
      <c r="I25" s="912">
        <f>J24/63</f>
        <v>0.1111111111111111</v>
      </c>
      <c r="J25" s="913"/>
    </row>
    <row r="26" spans="1:10" ht="13.5" customHeight="1">
      <c r="A26" s="716"/>
      <c r="B26" s="728">
        <v>20</v>
      </c>
      <c r="C26" s="729" t="s">
        <v>446</v>
      </c>
      <c r="D26" s="722" t="s">
        <v>420</v>
      </c>
      <c r="E26" s="738"/>
      <c r="F26" s="728"/>
      <c r="G26" s="730"/>
      <c r="I26" s="731" t="s">
        <v>431</v>
      </c>
      <c r="J26" s="726">
        <f>F71-COUNTIFS(F7:F69,"○",G7:G69,"○")</f>
        <v>28</v>
      </c>
    </row>
    <row r="27" spans="1:10" ht="13.5" customHeight="1">
      <c r="A27" s="716"/>
      <c r="B27" s="732">
        <v>21</v>
      </c>
      <c r="C27" s="733" t="s">
        <v>447</v>
      </c>
      <c r="D27" s="732" t="s">
        <v>420</v>
      </c>
      <c r="E27" s="735" t="s">
        <v>420</v>
      </c>
      <c r="F27" s="732"/>
      <c r="G27" s="735" t="s">
        <v>420</v>
      </c>
      <c r="I27" s="912">
        <f>J26/63</f>
        <v>0.44444444444444442</v>
      </c>
      <c r="J27" s="913"/>
    </row>
    <row r="28" spans="1:10" ht="13.5" customHeight="1">
      <c r="A28" s="716"/>
      <c r="B28" s="722">
        <v>22</v>
      </c>
      <c r="C28" s="723" t="s">
        <v>448</v>
      </c>
      <c r="D28" s="722" t="s">
        <v>420</v>
      </c>
      <c r="E28" s="724"/>
      <c r="F28" s="722"/>
      <c r="G28" s="727"/>
      <c r="I28" s="731" t="s">
        <v>434</v>
      </c>
      <c r="J28" s="736">
        <f>63-J26</f>
        <v>35</v>
      </c>
    </row>
    <row r="29" spans="1:10" ht="13.5" customHeight="1" thickBot="1">
      <c r="A29" s="716"/>
      <c r="B29" s="722">
        <v>23</v>
      </c>
      <c r="C29" s="723" t="s">
        <v>449</v>
      </c>
      <c r="D29" s="722" t="s">
        <v>420</v>
      </c>
      <c r="E29" s="724" t="s">
        <v>420</v>
      </c>
      <c r="F29" s="722"/>
      <c r="G29" s="724" t="s">
        <v>420</v>
      </c>
      <c r="I29" s="914">
        <f>J28/63</f>
        <v>0.55555555555555558</v>
      </c>
      <c r="J29" s="915"/>
    </row>
    <row r="30" spans="1:10" ht="13.5" customHeight="1">
      <c r="A30" s="716"/>
      <c r="B30" s="722">
        <v>24</v>
      </c>
      <c r="C30" s="723" t="s">
        <v>450</v>
      </c>
      <c r="D30" s="722" t="s">
        <v>420</v>
      </c>
      <c r="E30" s="724"/>
      <c r="F30" s="722"/>
      <c r="G30" s="724"/>
      <c r="I30" s="737"/>
    </row>
    <row r="31" spans="1:10" ht="13.5" customHeight="1">
      <c r="A31" s="716"/>
      <c r="B31" s="728">
        <v>25</v>
      </c>
      <c r="C31" s="729" t="s">
        <v>451</v>
      </c>
      <c r="D31" s="728" t="s">
        <v>420</v>
      </c>
      <c r="E31" s="730"/>
      <c r="F31" s="728"/>
      <c r="G31" s="730"/>
    </row>
    <row r="32" spans="1:10" ht="13.5" customHeight="1">
      <c r="A32" s="716"/>
      <c r="B32" s="732">
        <v>26</v>
      </c>
      <c r="C32" s="733" t="s">
        <v>452</v>
      </c>
      <c r="D32" s="732" t="s">
        <v>420</v>
      </c>
      <c r="E32" s="735"/>
      <c r="F32" s="732"/>
      <c r="G32" s="735"/>
    </row>
    <row r="33" spans="1:7" ht="13.5" customHeight="1">
      <c r="A33" s="716"/>
      <c r="B33" s="722">
        <v>27</v>
      </c>
      <c r="C33" s="723" t="s">
        <v>453</v>
      </c>
      <c r="D33" s="722" t="s">
        <v>420</v>
      </c>
      <c r="E33" s="727"/>
      <c r="F33" s="722"/>
      <c r="G33" s="724"/>
    </row>
    <row r="34" spans="1:7" ht="13.5" customHeight="1">
      <c r="A34" s="716"/>
      <c r="B34" s="722">
        <v>28</v>
      </c>
      <c r="C34" s="723" t="s">
        <v>454</v>
      </c>
      <c r="D34" s="722" t="s">
        <v>420</v>
      </c>
      <c r="E34" s="724"/>
      <c r="F34" s="722"/>
      <c r="G34" s="724"/>
    </row>
    <row r="35" spans="1:7" ht="13.5" customHeight="1">
      <c r="A35" s="716"/>
      <c r="B35" s="722">
        <v>29</v>
      </c>
      <c r="C35" s="723" t="s">
        <v>455</v>
      </c>
      <c r="D35" s="722" t="s">
        <v>420</v>
      </c>
      <c r="E35" s="724"/>
      <c r="F35" s="722"/>
      <c r="G35" s="724"/>
    </row>
    <row r="36" spans="1:7" ht="13.5" customHeight="1">
      <c r="A36" s="716"/>
      <c r="B36" s="728">
        <v>30</v>
      </c>
      <c r="C36" s="729" t="s">
        <v>456</v>
      </c>
      <c r="D36" s="728" t="s">
        <v>420</v>
      </c>
      <c r="E36" s="730"/>
      <c r="F36" s="722" t="s">
        <v>420</v>
      </c>
      <c r="G36" s="727"/>
    </row>
    <row r="37" spans="1:7" ht="13.5" customHeight="1">
      <c r="A37" s="716"/>
      <c r="B37" s="732">
        <v>31</v>
      </c>
      <c r="C37" s="733" t="s">
        <v>457</v>
      </c>
      <c r="D37" s="732" t="s">
        <v>420</v>
      </c>
      <c r="E37" s="735"/>
      <c r="F37" s="732" t="s">
        <v>420</v>
      </c>
      <c r="G37" s="735"/>
    </row>
    <row r="38" spans="1:7" ht="13.5" customHeight="1">
      <c r="A38" s="716"/>
      <c r="B38" s="722">
        <v>32</v>
      </c>
      <c r="C38" s="723" t="s">
        <v>458</v>
      </c>
      <c r="D38" s="722" t="s">
        <v>420</v>
      </c>
      <c r="E38" s="724"/>
      <c r="F38" s="722"/>
      <c r="G38" s="727"/>
    </row>
    <row r="39" spans="1:7" ht="13.5" customHeight="1">
      <c r="A39" s="716"/>
      <c r="B39" s="722">
        <v>33</v>
      </c>
      <c r="C39" s="723" t="s">
        <v>459</v>
      </c>
      <c r="D39" s="722" t="s">
        <v>420</v>
      </c>
      <c r="E39" s="724"/>
      <c r="F39" s="722" t="s">
        <v>420</v>
      </c>
      <c r="G39" s="724"/>
    </row>
    <row r="40" spans="1:7" ht="13.5" customHeight="1">
      <c r="B40" s="722">
        <v>34</v>
      </c>
      <c r="C40" s="723" t="s">
        <v>460</v>
      </c>
      <c r="D40" s="722" t="s">
        <v>420</v>
      </c>
      <c r="E40" s="727"/>
      <c r="F40" s="722" t="s">
        <v>420</v>
      </c>
      <c r="G40" s="724"/>
    </row>
    <row r="41" spans="1:7" ht="13.5" customHeight="1">
      <c r="B41" s="728">
        <v>35</v>
      </c>
      <c r="C41" s="729" t="s">
        <v>461</v>
      </c>
      <c r="D41" s="728" t="s">
        <v>420</v>
      </c>
      <c r="E41" s="730"/>
      <c r="F41" s="728" t="s">
        <v>420</v>
      </c>
      <c r="G41" s="730"/>
    </row>
    <row r="42" spans="1:7" ht="13.5" customHeight="1">
      <c r="B42" s="732">
        <v>36</v>
      </c>
      <c r="C42" s="733" t="s">
        <v>462</v>
      </c>
      <c r="D42" s="732" t="s">
        <v>420</v>
      </c>
      <c r="E42" s="735"/>
      <c r="F42" s="732"/>
      <c r="G42" s="735" t="s">
        <v>420</v>
      </c>
    </row>
    <row r="43" spans="1:7" ht="13.5" customHeight="1">
      <c r="B43" s="722">
        <v>37</v>
      </c>
      <c r="C43" s="723" t="s">
        <v>463</v>
      </c>
      <c r="D43" s="722" t="s">
        <v>420</v>
      </c>
      <c r="E43" s="727"/>
      <c r="F43" s="722"/>
      <c r="G43" s="724" t="s">
        <v>420</v>
      </c>
    </row>
    <row r="44" spans="1:7" ht="13.5" customHeight="1">
      <c r="B44" s="722">
        <v>38</v>
      </c>
      <c r="C44" s="723" t="s">
        <v>464</v>
      </c>
      <c r="D44" s="722" t="s">
        <v>420</v>
      </c>
      <c r="E44" s="724"/>
      <c r="F44" s="722"/>
      <c r="G44" s="724"/>
    </row>
    <row r="45" spans="1:7" ht="13.5" customHeight="1">
      <c r="B45" s="722">
        <v>39</v>
      </c>
      <c r="C45" s="723" t="s">
        <v>465</v>
      </c>
      <c r="D45" s="722" t="s">
        <v>420</v>
      </c>
      <c r="E45" s="724"/>
      <c r="F45" s="722"/>
      <c r="G45" s="724"/>
    </row>
    <row r="46" spans="1:7" ht="13.5" customHeight="1">
      <c r="B46" s="728">
        <v>40</v>
      </c>
      <c r="C46" s="729" t="s">
        <v>466</v>
      </c>
      <c r="D46" s="728" t="s">
        <v>420</v>
      </c>
      <c r="E46" s="730"/>
      <c r="F46" s="728"/>
      <c r="G46" s="730"/>
    </row>
    <row r="47" spans="1:7" ht="13.5" customHeight="1">
      <c r="B47" s="732">
        <v>41</v>
      </c>
      <c r="C47" s="733" t="s">
        <v>467</v>
      </c>
      <c r="D47" s="732" t="s">
        <v>420</v>
      </c>
      <c r="E47" s="735"/>
      <c r="F47" s="732"/>
      <c r="G47" s="735"/>
    </row>
    <row r="48" spans="1:7" ht="13.5" customHeight="1">
      <c r="B48" s="722">
        <v>42</v>
      </c>
      <c r="C48" s="723" t="s">
        <v>468</v>
      </c>
      <c r="D48" s="722" t="s">
        <v>420</v>
      </c>
      <c r="E48" s="724"/>
      <c r="F48" s="722"/>
      <c r="G48" s="724"/>
    </row>
    <row r="49" spans="2:7" ht="13.5" customHeight="1">
      <c r="B49" s="722">
        <v>43</v>
      </c>
      <c r="C49" s="723" t="s">
        <v>469</v>
      </c>
      <c r="D49" s="722" t="s">
        <v>420</v>
      </c>
      <c r="E49" s="724"/>
      <c r="F49" s="722" t="s">
        <v>420</v>
      </c>
      <c r="G49" s="724"/>
    </row>
    <row r="50" spans="2:7" ht="13.5" customHeight="1">
      <c r="B50" s="722">
        <v>44</v>
      </c>
      <c r="C50" s="723" t="s">
        <v>470</v>
      </c>
      <c r="D50" s="722" t="s">
        <v>420</v>
      </c>
      <c r="E50" s="727"/>
      <c r="F50" s="722"/>
      <c r="G50" s="727"/>
    </row>
    <row r="51" spans="2:7" ht="13.5" customHeight="1">
      <c r="B51" s="728">
        <v>45</v>
      </c>
      <c r="C51" s="729" t="s">
        <v>471</v>
      </c>
      <c r="D51" s="728" t="s">
        <v>420</v>
      </c>
      <c r="E51" s="730"/>
      <c r="F51" s="728"/>
      <c r="G51" s="730"/>
    </row>
    <row r="52" spans="2:7" ht="13.5" customHeight="1">
      <c r="B52" s="732">
        <v>46</v>
      </c>
      <c r="C52" s="733" t="s">
        <v>472</v>
      </c>
      <c r="D52" s="732" t="s">
        <v>420</v>
      </c>
      <c r="E52" s="735"/>
      <c r="F52" s="732" t="s">
        <v>420</v>
      </c>
      <c r="G52" s="735"/>
    </row>
    <row r="53" spans="2:7" ht="13.5" customHeight="1">
      <c r="B53" s="722">
        <v>47</v>
      </c>
      <c r="C53" s="723" t="s">
        <v>473</v>
      </c>
      <c r="D53" s="722" t="s">
        <v>420</v>
      </c>
      <c r="E53" s="724"/>
      <c r="F53" s="722"/>
      <c r="G53" s="724"/>
    </row>
    <row r="54" spans="2:7" ht="13.5" customHeight="1">
      <c r="B54" s="722">
        <v>48</v>
      </c>
      <c r="C54" s="723" t="s">
        <v>474</v>
      </c>
      <c r="D54" s="739"/>
      <c r="E54" s="724"/>
      <c r="F54" s="722"/>
      <c r="G54" s="724"/>
    </row>
    <row r="55" spans="2:7" ht="13.5" customHeight="1">
      <c r="B55" s="722">
        <v>49</v>
      </c>
      <c r="C55" s="723" t="s">
        <v>475</v>
      </c>
      <c r="D55" s="722" t="s">
        <v>420</v>
      </c>
      <c r="E55" s="724"/>
      <c r="F55" s="722" t="s">
        <v>420</v>
      </c>
      <c r="G55" s="724"/>
    </row>
    <row r="56" spans="2:7" ht="13.5" customHeight="1">
      <c r="B56" s="728">
        <v>50</v>
      </c>
      <c r="C56" s="729" t="s">
        <v>476</v>
      </c>
      <c r="D56" s="728" t="s">
        <v>420</v>
      </c>
      <c r="E56" s="730"/>
      <c r="F56" s="728" t="s">
        <v>420</v>
      </c>
      <c r="G56" s="730"/>
    </row>
    <row r="57" spans="2:7" ht="13.5" customHeight="1">
      <c r="B57" s="732">
        <v>51</v>
      </c>
      <c r="C57" s="740" t="s">
        <v>148</v>
      </c>
      <c r="D57" s="732" t="s">
        <v>420</v>
      </c>
      <c r="E57" s="735"/>
      <c r="F57" s="732" t="s">
        <v>420</v>
      </c>
      <c r="G57" s="735"/>
    </row>
    <row r="58" spans="2:7" ht="13.5" customHeight="1">
      <c r="B58" s="722">
        <v>52</v>
      </c>
      <c r="C58" s="723" t="s">
        <v>477</v>
      </c>
      <c r="D58" s="722" t="s">
        <v>420</v>
      </c>
      <c r="E58" s="724"/>
      <c r="F58" s="722"/>
      <c r="G58" s="724"/>
    </row>
    <row r="59" spans="2:7" ht="13.5" customHeight="1">
      <c r="B59" s="722">
        <v>53</v>
      </c>
      <c r="C59" s="723" t="s">
        <v>478</v>
      </c>
      <c r="D59" s="722" t="s">
        <v>420</v>
      </c>
      <c r="E59" s="724"/>
      <c r="F59" s="722"/>
      <c r="G59" s="724"/>
    </row>
    <row r="60" spans="2:7" ht="13.5" customHeight="1">
      <c r="B60" s="722">
        <v>54</v>
      </c>
      <c r="C60" s="723" t="s">
        <v>108</v>
      </c>
      <c r="D60" s="722" t="s">
        <v>420</v>
      </c>
      <c r="E60" s="724"/>
      <c r="F60" s="722"/>
      <c r="G60" s="727"/>
    </row>
    <row r="61" spans="2:7" ht="13.5" customHeight="1">
      <c r="B61" s="728">
        <v>55</v>
      </c>
      <c r="C61" s="729" t="s">
        <v>479</v>
      </c>
      <c r="D61" s="728"/>
      <c r="E61" s="727"/>
      <c r="F61" s="728"/>
      <c r="G61" s="730"/>
    </row>
    <row r="62" spans="2:7" ht="13.5" customHeight="1">
      <c r="B62" s="732">
        <v>56</v>
      </c>
      <c r="C62" s="733" t="s">
        <v>480</v>
      </c>
      <c r="D62" s="732"/>
      <c r="E62" s="735"/>
      <c r="F62" s="732"/>
      <c r="G62" s="735"/>
    </row>
    <row r="63" spans="2:7" ht="13.5" customHeight="1">
      <c r="B63" s="722">
        <v>57</v>
      </c>
      <c r="C63" s="723" t="s">
        <v>481</v>
      </c>
      <c r="D63" s="722" t="s">
        <v>420</v>
      </c>
      <c r="E63" s="724"/>
      <c r="F63" s="722"/>
      <c r="G63" s="724"/>
    </row>
    <row r="64" spans="2:7" ht="13.5" customHeight="1">
      <c r="B64" s="722">
        <v>58</v>
      </c>
      <c r="C64" s="723" t="s">
        <v>482</v>
      </c>
      <c r="D64" s="722" t="s">
        <v>420</v>
      </c>
      <c r="E64" s="727"/>
      <c r="F64" s="722" t="s">
        <v>420</v>
      </c>
      <c r="G64" s="724"/>
    </row>
    <row r="65" spans="2:7" ht="13.5" customHeight="1">
      <c r="B65" s="722">
        <v>59</v>
      </c>
      <c r="C65" s="723" t="s">
        <v>483</v>
      </c>
      <c r="D65" s="722" t="s">
        <v>420</v>
      </c>
      <c r="E65" s="724"/>
      <c r="F65" s="722" t="s">
        <v>420</v>
      </c>
      <c r="G65" s="724"/>
    </row>
    <row r="66" spans="2:7" ht="13.5" customHeight="1">
      <c r="B66" s="728">
        <v>60</v>
      </c>
      <c r="C66" s="729" t="s">
        <v>484</v>
      </c>
      <c r="D66" s="728" t="s">
        <v>420</v>
      </c>
      <c r="E66" s="730"/>
      <c r="F66" s="728"/>
      <c r="G66" s="730"/>
    </row>
    <row r="67" spans="2:7" ht="13.5" customHeight="1">
      <c r="B67" s="732">
        <v>61</v>
      </c>
      <c r="C67" s="733" t="s">
        <v>485</v>
      </c>
      <c r="D67" s="732" t="s">
        <v>420</v>
      </c>
      <c r="E67" s="735"/>
      <c r="F67" s="732" t="s">
        <v>420</v>
      </c>
      <c r="G67" s="735"/>
    </row>
    <row r="68" spans="2:7" ht="13.5" customHeight="1">
      <c r="B68" s="722">
        <v>62</v>
      </c>
      <c r="C68" s="723" t="s">
        <v>486</v>
      </c>
      <c r="D68" s="722" t="s">
        <v>420</v>
      </c>
      <c r="E68" s="724" t="s">
        <v>420</v>
      </c>
      <c r="F68" s="722" t="s">
        <v>420</v>
      </c>
      <c r="G68" s="724"/>
    </row>
    <row r="69" spans="2:7" ht="13.5" customHeight="1" thickBot="1">
      <c r="B69" s="741">
        <v>63</v>
      </c>
      <c r="C69" s="742" t="s">
        <v>487</v>
      </c>
      <c r="D69" s="741" t="s">
        <v>420</v>
      </c>
      <c r="E69" s="743"/>
      <c r="F69" s="741"/>
      <c r="G69" s="743" t="s">
        <v>420</v>
      </c>
    </row>
    <row r="70" spans="2:7" ht="13.5" customHeight="1">
      <c r="B70" s="916" t="s">
        <v>31</v>
      </c>
      <c r="C70" s="917"/>
      <c r="D70" s="744">
        <f>COUNTA(D7:D69)</f>
        <v>56</v>
      </c>
      <c r="E70" s="745">
        <f>COUNTA(E7:E69)</f>
        <v>5</v>
      </c>
      <c r="F70" s="744">
        <f>COUNTA(F7:F69)</f>
        <v>21</v>
      </c>
      <c r="G70" s="745">
        <f>COUNTA(G7:G69)</f>
        <v>7</v>
      </c>
    </row>
    <row r="71" spans="2:7" ht="13.5" customHeight="1" thickBot="1">
      <c r="B71" s="918"/>
      <c r="C71" s="919"/>
      <c r="D71" s="920">
        <f>D70+E70</f>
        <v>61</v>
      </c>
      <c r="E71" s="921"/>
      <c r="F71" s="920">
        <f>F70+G70</f>
        <v>28</v>
      </c>
      <c r="G71" s="921"/>
    </row>
    <row r="72" spans="2:7">
      <c r="C72" s="60"/>
    </row>
    <row r="73" spans="2:7">
      <c r="C73" s="60"/>
    </row>
    <row r="74" spans="2:7">
      <c r="C74" s="60"/>
    </row>
    <row r="75" spans="2:7">
      <c r="C75" s="60"/>
    </row>
    <row r="76" spans="2:7">
      <c r="C76" s="60"/>
    </row>
    <row r="77" spans="2:7">
      <c r="C77" s="60"/>
    </row>
    <row r="78" spans="2:7">
      <c r="C78" s="60"/>
    </row>
  </sheetData>
  <mergeCells count="19">
    <mergeCell ref="I20:J21"/>
    <mergeCell ref="B2:J2"/>
    <mergeCell ref="H3:J3"/>
    <mergeCell ref="B5:C6"/>
    <mergeCell ref="D5:E5"/>
    <mergeCell ref="F5:G5"/>
    <mergeCell ref="I5:J6"/>
    <mergeCell ref="I7:J8"/>
    <mergeCell ref="I10:J10"/>
    <mergeCell ref="I12:J12"/>
    <mergeCell ref="I14:J14"/>
    <mergeCell ref="I16:J16"/>
    <mergeCell ref="I23:J23"/>
    <mergeCell ref="I25:J25"/>
    <mergeCell ref="I27:J27"/>
    <mergeCell ref="I29:J29"/>
    <mergeCell ref="B70:C71"/>
    <mergeCell ref="D71:E71"/>
    <mergeCell ref="F71:G71"/>
  </mergeCells>
  <phoneticPr fontId="3"/>
  <printOptions horizontalCentered="1" verticalCentered="1"/>
  <pageMargins left="0.78740157480314965" right="0.98425196850393704" top="0.78740157480314965" bottom="0.78740157480314965" header="0" footer="0.39370078740157483"/>
  <pageSetup paperSize="9" scale="79" orientation="portrait" r:id="rId1"/>
  <headerFooter alignWithMargins="0">
    <oddFooter>&amp;C&amp;"ＭＳ ゴシック,標準"&amp;15 129</oddFooter>
  </headerFooter>
  <rowBreaks count="1" manualBreakCount="1">
    <brk id="7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F89C-F08E-4630-B0E5-0690C0DD1BB9}">
  <sheetPr>
    <pageSetUpPr fitToPage="1"/>
  </sheetPr>
  <dimension ref="A1:IV90"/>
  <sheetViews>
    <sheetView view="pageBreakPreview" topLeftCell="A29" zoomScale="80" zoomScaleNormal="87" zoomScaleSheetLayoutView="80" workbookViewId="0">
      <selection activeCell="E11" sqref="E11"/>
    </sheetView>
  </sheetViews>
  <sheetFormatPr defaultColWidth="24.453125" defaultRowHeight="14"/>
  <cols>
    <col min="1" max="1" width="31.453125" style="2" customWidth="1"/>
    <col min="2" max="2" width="12.6328125" style="2" customWidth="1"/>
    <col min="3" max="3" width="9.26953125" style="2" customWidth="1"/>
    <col min="4" max="4" width="6.90625" style="2" customWidth="1"/>
    <col min="5" max="5" width="16" style="2" customWidth="1"/>
    <col min="6" max="6" width="13.08984375" style="2" customWidth="1"/>
    <col min="7" max="12" width="12.36328125" style="2" customWidth="1"/>
    <col min="13" max="13" width="12.7265625" style="2" customWidth="1"/>
    <col min="14" max="14" width="2.7265625" style="2" customWidth="1"/>
    <col min="15" max="257" width="24.453125" style="2"/>
    <col min="258" max="258" width="31.453125" style="2" customWidth="1"/>
    <col min="259" max="259" width="12.6328125" style="2" customWidth="1"/>
    <col min="260" max="260" width="9.26953125" style="2" customWidth="1"/>
    <col min="261" max="261" width="6.90625" style="2" customWidth="1"/>
    <col min="262" max="262" width="16" style="2" customWidth="1"/>
    <col min="263" max="263" width="16.6328125" style="2" customWidth="1"/>
    <col min="264" max="269" width="12.36328125" style="2" customWidth="1"/>
    <col min="270" max="513" width="24.453125" style="2"/>
    <col min="514" max="514" width="31.453125" style="2" customWidth="1"/>
    <col min="515" max="515" width="12.6328125" style="2" customWidth="1"/>
    <col min="516" max="516" width="9.26953125" style="2" customWidth="1"/>
    <col min="517" max="517" width="6.90625" style="2" customWidth="1"/>
    <col min="518" max="518" width="16" style="2" customWidth="1"/>
    <col min="519" max="519" width="16.6328125" style="2" customWidth="1"/>
    <col min="520" max="525" width="12.36328125" style="2" customWidth="1"/>
    <col min="526" max="769" width="24.453125" style="2"/>
    <col min="770" max="770" width="31.453125" style="2" customWidth="1"/>
    <col min="771" max="771" width="12.6328125" style="2" customWidth="1"/>
    <col min="772" max="772" width="9.26953125" style="2" customWidth="1"/>
    <col min="773" max="773" width="6.90625" style="2" customWidth="1"/>
    <col min="774" max="774" width="16" style="2" customWidth="1"/>
    <col min="775" max="775" width="16.6328125" style="2" customWidth="1"/>
    <col min="776" max="781" width="12.36328125" style="2" customWidth="1"/>
    <col min="782" max="1025" width="24.453125" style="2"/>
    <col min="1026" max="1026" width="31.453125" style="2" customWidth="1"/>
    <col min="1027" max="1027" width="12.6328125" style="2" customWidth="1"/>
    <col min="1028" max="1028" width="9.26953125" style="2" customWidth="1"/>
    <col min="1029" max="1029" width="6.90625" style="2" customWidth="1"/>
    <col min="1030" max="1030" width="16" style="2" customWidth="1"/>
    <col min="1031" max="1031" width="16.6328125" style="2" customWidth="1"/>
    <col min="1032" max="1037" width="12.36328125" style="2" customWidth="1"/>
    <col min="1038" max="1281" width="24.453125" style="2"/>
    <col min="1282" max="1282" width="31.453125" style="2" customWidth="1"/>
    <col min="1283" max="1283" width="12.6328125" style="2" customWidth="1"/>
    <col min="1284" max="1284" width="9.26953125" style="2" customWidth="1"/>
    <col min="1285" max="1285" width="6.90625" style="2" customWidth="1"/>
    <col min="1286" max="1286" width="16" style="2" customWidth="1"/>
    <col min="1287" max="1287" width="16.6328125" style="2" customWidth="1"/>
    <col min="1288" max="1293" width="12.36328125" style="2" customWidth="1"/>
    <col min="1294" max="1537" width="24.453125" style="2"/>
    <col min="1538" max="1538" width="31.453125" style="2" customWidth="1"/>
    <col min="1539" max="1539" width="12.6328125" style="2" customWidth="1"/>
    <col min="1540" max="1540" width="9.26953125" style="2" customWidth="1"/>
    <col min="1541" max="1541" width="6.90625" style="2" customWidth="1"/>
    <col min="1542" max="1542" width="16" style="2" customWidth="1"/>
    <col min="1543" max="1543" width="16.6328125" style="2" customWidth="1"/>
    <col min="1544" max="1549" width="12.36328125" style="2" customWidth="1"/>
    <col min="1550" max="1793" width="24.453125" style="2"/>
    <col min="1794" max="1794" width="31.453125" style="2" customWidth="1"/>
    <col min="1795" max="1795" width="12.6328125" style="2" customWidth="1"/>
    <col min="1796" max="1796" width="9.26953125" style="2" customWidth="1"/>
    <col min="1797" max="1797" width="6.90625" style="2" customWidth="1"/>
    <col min="1798" max="1798" width="16" style="2" customWidth="1"/>
    <col min="1799" max="1799" width="16.6328125" style="2" customWidth="1"/>
    <col min="1800" max="1805" width="12.36328125" style="2" customWidth="1"/>
    <col min="1806" max="2049" width="24.453125" style="2"/>
    <col min="2050" max="2050" width="31.453125" style="2" customWidth="1"/>
    <col min="2051" max="2051" width="12.6328125" style="2" customWidth="1"/>
    <col min="2052" max="2052" width="9.26953125" style="2" customWidth="1"/>
    <col min="2053" max="2053" width="6.90625" style="2" customWidth="1"/>
    <col min="2054" max="2054" width="16" style="2" customWidth="1"/>
    <col min="2055" max="2055" width="16.6328125" style="2" customWidth="1"/>
    <col min="2056" max="2061" width="12.36328125" style="2" customWidth="1"/>
    <col min="2062" max="2305" width="24.453125" style="2"/>
    <col min="2306" max="2306" width="31.453125" style="2" customWidth="1"/>
    <col min="2307" max="2307" width="12.6328125" style="2" customWidth="1"/>
    <col min="2308" max="2308" width="9.26953125" style="2" customWidth="1"/>
    <col min="2309" max="2309" width="6.90625" style="2" customWidth="1"/>
    <col min="2310" max="2310" width="16" style="2" customWidth="1"/>
    <col min="2311" max="2311" width="16.6328125" style="2" customWidth="1"/>
    <col min="2312" max="2317" width="12.36328125" style="2" customWidth="1"/>
    <col min="2318" max="2561" width="24.453125" style="2"/>
    <col min="2562" max="2562" width="31.453125" style="2" customWidth="1"/>
    <col min="2563" max="2563" width="12.6328125" style="2" customWidth="1"/>
    <col min="2564" max="2564" width="9.26953125" style="2" customWidth="1"/>
    <col min="2565" max="2565" width="6.90625" style="2" customWidth="1"/>
    <col min="2566" max="2566" width="16" style="2" customWidth="1"/>
    <col min="2567" max="2567" width="16.6328125" style="2" customWidth="1"/>
    <col min="2568" max="2573" width="12.36328125" style="2" customWidth="1"/>
    <col min="2574" max="2817" width="24.453125" style="2"/>
    <col min="2818" max="2818" width="31.453125" style="2" customWidth="1"/>
    <col min="2819" max="2819" width="12.6328125" style="2" customWidth="1"/>
    <col min="2820" max="2820" width="9.26953125" style="2" customWidth="1"/>
    <col min="2821" max="2821" width="6.90625" style="2" customWidth="1"/>
    <col min="2822" max="2822" width="16" style="2" customWidth="1"/>
    <col min="2823" max="2823" width="16.6328125" style="2" customWidth="1"/>
    <col min="2824" max="2829" width="12.36328125" style="2" customWidth="1"/>
    <col min="2830" max="3073" width="24.453125" style="2"/>
    <col min="3074" max="3074" width="31.453125" style="2" customWidth="1"/>
    <col min="3075" max="3075" width="12.6328125" style="2" customWidth="1"/>
    <col min="3076" max="3076" width="9.26953125" style="2" customWidth="1"/>
    <col min="3077" max="3077" width="6.90625" style="2" customWidth="1"/>
    <col min="3078" max="3078" width="16" style="2" customWidth="1"/>
    <col min="3079" max="3079" width="16.6328125" style="2" customWidth="1"/>
    <col min="3080" max="3085" width="12.36328125" style="2" customWidth="1"/>
    <col min="3086" max="3329" width="24.453125" style="2"/>
    <col min="3330" max="3330" width="31.453125" style="2" customWidth="1"/>
    <col min="3331" max="3331" width="12.6328125" style="2" customWidth="1"/>
    <col min="3332" max="3332" width="9.26953125" style="2" customWidth="1"/>
    <col min="3333" max="3333" width="6.90625" style="2" customWidth="1"/>
    <col min="3334" max="3334" width="16" style="2" customWidth="1"/>
    <col min="3335" max="3335" width="16.6328125" style="2" customWidth="1"/>
    <col min="3336" max="3341" width="12.36328125" style="2" customWidth="1"/>
    <col min="3342" max="3585" width="24.453125" style="2"/>
    <col min="3586" max="3586" width="31.453125" style="2" customWidth="1"/>
    <col min="3587" max="3587" width="12.6328125" style="2" customWidth="1"/>
    <col min="3588" max="3588" width="9.26953125" style="2" customWidth="1"/>
    <col min="3589" max="3589" width="6.90625" style="2" customWidth="1"/>
    <col min="3590" max="3590" width="16" style="2" customWidth="1"/>
    <col min="3591" max="3591" width="16.6328125" style="2" customWidth="1"/>
    <col min="3592" max="3597" width="12.36328125" style="2" customWidth="1"/>
    <col min="3598" max="3841" width="24.453125" style="2"/>
    <col min="3842" max="3842" width="31.453125" style="2" customWidth="1"/>
    <col min="3843" max="3843" width="12.6328125" style="2" customWidth="1"/>
    <col min="3844" max="3844" width="9.26953125" style="2" customWidth="1"/>
    <col min="3845" max="3845" width="6.90625" style="2" customWidth="1"/>
    <col min="3846" max="3846" width="16" style="2" customWidth="1"/>
    <col min="3847" max="3847" width="16.6328125" style="2" customWidth="1"/>
    <col min="3848" max="3853" width="12.36328125" style="2" customWidth="1"/>
    <col min="3854" max="4097" width="24.453125" style="2"/>
    <col min="4098" max="4098" width="31.453125" style="2" customWidth="1"/>
    <col min="4099" max="4099" width="12.6328125" style="2" customWidth="1"/>
    <col min="4100" max="4100" width="9.26953125" style="2" customWidth="1"/>
    <col min="4101" max="4101" width="6.90625" style="2" customWidth="1"/>
    <col min="4102" max="4102" width="16" style="2" customWidth="1"/>
    <col min="4103" max="4103" width="16.6328125" style="2" customWidth="1"/>
    <col min="4104" max="4109" width="12.36328125" style="2" customWidth="1"/>
    <col min="4110" max="4353" width="24.453125" style="2"/>
    <col min="4354" max="4354" width="31.453125" style="2" customWidth="1"/>
    <col min="4355" max="4355" width="12.6328125" style="2" customWidth="1"/>
    <col min="4356" max="4356" width="9.26953125" style="2" customWidth="1"/>
    <col min="4357" max="4357" width="6.90625" style="2" customWidth="1"/>
    <col min="4358" max="4358" width="16" style="2" customWidth="1"/>
    <col min="4359" max="4359" width="16.6328125" style="2" customWidth="1"/>
    <col min="4360" max="4365" width="12.36328125" style="2" customWidth="1"/>
    <col min="4366" max="4609" width="24.453125" style="2"/>
    <col min="4610" max="4610" width="31.453125" style="2" customWidth="1"/>
    <col min="4611" max="4611" width="12.6328125" style="2" customWidth="1"/>
    <col min="4612" max="4612" width="9.26953125" style="2" customWidth="1"/>
    <col min="4613" max="4613" width="6.90625" style="2" customWidth="1"/>
    <col min="4614" max="4614" width="16" style="2" customWidth="1"/>
    <col min="4615" max="4615" width="16.6328125" style="2" customWidth="1"/>
    <col min="4616" max="4621" width="12.36328125" style="2" customWidth="1"/>
    <col min="4622" max="4865" width="24.453125" style="2"/>
    <col min="4866" max="4866" width="31.453125" style="2" customWidth="1"/>
    <col min="4867" max="4867" width="12.6328125" style="2" customWidth="1"/>
    <col min="4868" max="4868" width="9.26953125" style="2" customWidth="1"/>
    <col min="4869" max="4869" width="6.90625" style="2" customWidth="1"/>
    <col min="4870" max="4870" width="16" style="2" customWidth="1"/>
    <col min="4871" max="4871" width="16.6328125" style="2" customWidth="1"/>
    <col min="4872" max="4877" width="12.36328125" style="2" customWidth="1"/>
    <col min="4878" max="5121" width="24.453125" style="2"/>
    <col min="5122" max="5122" width="31.453125" style="2" customWidth="1"/>
    <col min="5123" max="5123" width="12.6328125" style="2" customWidth="1"/>
    <col min="5124" max="5124" width="9.26953125" style="2" customWidth="1"/>
    <col min="5125" max="5125" width="6.90625" style="2" customWidth="1"/>
    <col min="5126" max="5126" width="16" style="2" customWidth="1"/>
    <col min="5127" max="5127" width="16.6328125" style="2" customWidth="1"/>
    <col min="5128" max="5133" width="12.36328125" style="2" customWidth="1"/>
    <col min="5134" max="5377" width="24.453125" style="2"/>
    <col min="5378" max="5378" width="31.453125" style="2" customWidth="1"/>
    <col min="5379" max="5379" width="12.6328125" style="2" customWidth="1"/>
    <col min="5380" max="5380" width="9.26953125" style="2" customWidth="1"/>
    <col min="5381" max="5381" width="6.90625" style="2" customWidth="1"/>
    <col min="5382" max="5382" width="16" style="2" customWidth="1"/>
    <col min="5383" max="5383" width="16.6328125" style="2" customWidth="1"/>
    <col min="5384" max="5389" width="12.36328125" style="2" customWidth="1"/>
    <col min="5390" max="5633" width="24.453125" style="2"/>
    <col min="5634" max="5634" width="31.453125" style="2" customWidth="1"/>
    <col min="5635" max="5635" width="12.6328125" style="2" customWidth="1"/>
    <col min="5636" max="5636" width="9.26953125" style="2" customWidth="1"/>
    <col min="5637" max="5637" width="6.90625" style="2" customWidth="1"/>
    <col min="5638" max="5638" width="16" style="2" customWidth="1"/>
    <col min="5639" max="5639" width="16.6328125" style="2" customWidth="1"/>
    <col min="5640" max="5645" width="12.36328125" style="2" customWidth="1"/>
    <col min="5646" max="5889" width="24.453125" style="2"/>
    <col min="5890" max="5890" width="31.453125" style="2" customWidth="1"/>
    <col min="5891" max="5891" width="12.6328125" style="2" customWidth="1"/>
    <col min="5892" max="5892" width="9.26953125" style="2" customWidth="1"/>
    <col min="5893" max="5893" width="6.90625" style="2" customWidth="1"/>
    <col min="5894" max="5894" width="16" style="2" customWidth="1"/>
    <col min="5895" max="5895" width="16.6328125" style="2" customWidth="1"/>
    <col min="5896" max="5901" width="12.36328125" style="2" customWidth="1"/>
    <col min="5902" max="6145" width="24.453125" style="2"/>
    <col min="6146" max="6146" width="31.453125" style="2" customWidth="1"/>
    <col min="6147" max="6147" width="12.6328125" style="2" customWidth="1"/>
    <col min="6148" max="6148" width="9.26953125" style="2" customWidth="1"/>
    <col min="6149" max="6149" width="6.90625" style="2" customWidth="1"/>
    <col min="6150" max="6150" width="16" style="2" customWidth="1"/>
    <col min="6151" max="6151" width="16.6328125" style="2" customWidth="1"/>
    <col min="6152" max="6157" width="12.36328125" style="2" customWidth="1"/>
    <col min="6158" max="6401" width="24.453125" style="2"/>
    <col min="6402" max="6402" width="31.453125" style="2" customWidth="1"/>
    <col min="6403" max="6403" width="12.6328125" style="2" customWidth="1"/>
    <col min="6404" max="6404" width="9.26953125" style="2" customWidth="1"/>
    <col min="6405" max="6405" width="6.90625" style="2" customWidth="1"/>
    <col min="6406" max="6406" width="16" style="2" customWidth="1"/>
    <col min="6407" max="6407" width="16.6328125" style="2" customWidth="1"/>
    <col min="6408" max="6413" width="12.36328125" style="2" customWidth="1"/>
    <col min="6414" max="6657" width="24.453125" style="2"/>
    <col min="6658" max="6658" width="31.453125" style="2" customWidth="1"/>
    <col min="6659" max="6659" width="12.6328125" style="2" customWidth="1"/>
    <col min="6660" max="6660" width="9.26953125" style="2" customWidth="1"/>
    <col min="6661" max="6661" width="6.90625" style="2" customWidth="1"/>
    <col min="6662" max="6662" width="16" style="2" customWidth="1"/>
    <col min="6663" max="6663" width="16.6328125" style="2" customWidth="1"/>
    <col min="6664" max="6669" width="12.36328125" style="2" customWidth="1"/>
    <col min="6670" max="6913" width="24.453125" style="2"/>
    <col min="6914" max="6914" width="31.453125" style="2" customWidth="1"/>
    <col min="6915" max="6915" width="12.6328125" style="2" customWidth="1"/>
    <col min="6916" max="6916" width="9.26953125" style="2" customWidth="1"/>
    <col min="6917" max="6917" width="6.90625" style="2" customWidth="1"/>
    <col min="6918" max="6918" width="16" style="2" customWidth="1"/>
    <col min="6919" max="6919" width="16.6328125" style="2" customWidth="1"/>
    <col min="6920" max="6925" width="12.36328125" style="2" customWidth="1"/>
    <col min="6926" max="7169" width="24.453125" style="2"/>
    <col min="7170" max="7170" width="31.453125" style="2" customWidth="1"/>
    <col min="7171" max="7171" width="12.6328125" style="2" customWidth="1"/>
    <col min="7172" max="7172" width="9.26953125" style="2" customWidth="1"/>
    <col min="7173" max="7173" width="6.90625" style="2" customWidth="1"/>
    <col min="7174" max="7174" width="16" style="2" customWidth="1"/>
    <col min="7175" max="7175" width="16.6328125" style="2" customWidth="1"/>
    <col min="7176" max="7181" width="12.36328125" style="2" customWidth="1"/>
    <col min="7182" max="7425" width="24.453125" style="2"/>
    <col min="7426" max="7426" width="31.453125" style="2" customWidth="1"/>
    <col min="7427" max="7427" width="12.6328125" style="2" customWidth="1"/>
    <col min="7428" max="7428" width="9.26953125" style="2" customWidth="1"/>
    <col min="7429" max="7429" width="6.90625" style="2" customWidth="1"/>
    <col min="7430" max="7430" width="16" style="2" customWidth="1"/>
    <col min="7431" max="7431" width="16.6328125" style="2" customWidth="1"/>
    <col min="7432" max="7437" width="12.36328125" style="2" customWidth="1"/>
    <col min="7438" max="7681" width="24.453125" style="2"/>
    <col min="7682" max="7682" width="31.453125" style="2" customWidth="1"/>
    <col min="7683" max="7683" width="12.6328125" style="2" customWidth="1"/>
    <col min="7684" max="7684" width="9.26953125" style="2" customWidth="1"/>
    <col min="7685" max="7685" width="6.90625" style="2" customWidth="1"/>
    <col min="7686" max="7686" width="16" style="2" customWidth="1"/>
    <col min="7687" max="7687" width="16.6328125" style="2" customWidth="1"/>
    <col min="7688" max="7693" width="12.36328125" style="2" customWidth="1"/>
    <col min="7694" max="7937" width="24.453125" style="2"/>
    <col min="7938" max="7938" width="31.453125" style="2" customWidth="1"/>
    <col min="7939" max="7939" width="12.6328125" style="2" customWidth="1"/>
    <col min="7940" max="7940" width="9.26953125" style="2" customWidth="1"/>
    <col min="7941" max="7941" width="6.90625" style="2" customWidth="1"/>
    <col min="7942" max="7942" width="16" style="2" customWidth="1"/>
    <col min="7943" max="7943" width="16.6328125" style="2" customWidth="1"/>
    <col min="7944" max="7949" width="12.36328125" style="2" customWidth="1"/>
    <col min="7950" max="8193" width="24.453125" style="2"/>
    <col min="8194" max="8194" width="31.453125" style="2" customWidth="1"/>
    <col min="8195" max="8195" width="12.6328125" style="2" customWidth="1"/>
    <col min="8196" max="8196" width="9.26953125" style="2" customWidth="1"/>
    <col min="8197" max="8197" width="6.90625" style="2" customWidth="1"/>
    <col min="8198" max="8198" width="16" style="2" customWidth="1"/>
    <col min="8199" max="8199" width="16.6328125" style="2" customWidth="1"/>
    <col min="8200" max="8205" width="12.36328125" style="2" customWidth="1"/>
    <col min="8206" max="8449" width="24.453125" style="2"/>
    <col min="8450" max="8450" width="31.453125" style="2" customWidth="1"/>
    <col min="8451" max="8451" width="12.6328125" style="2" customWidth="1"/>
    <col min="8452" max="8452" width="9.26953125" style="2" customWidth="1"/>
    <col min="8453" max="8453" width="6.90625" style="2" customWidth="1"/>
    <col min="8454" max="8454" width="16" style="2" customWidth="1"/>
    <col min="8455" max="8455" width="16.6328125" style="2" customWidth="1"/>
    <col min="8456" max="8461" width="12.36328125" style="2" customWidth="1"/>
    <col min="8462" max="8705" width="24.453125" style="2"/>
    <col min="8706" max="8706" width="31.453125" style="2" customWidth="1"/>
    <col min="8707" max="8707" width="12.6328125" style="2" customWidth="1"/>
    <col min="8708" max="8708" width="9.26953125" style="2" customWidth="1"/>
    <col min="8709" max="8709" width="6.90625" style="2" customWidth="1"/>
    <col min="8710" max="8710" width="16" style="2" customWidth="1"/>
    <col min="8711" max="8711" width="16.6328125" style="2" customWidth="1"/>
    <col min="8712" max="8717" width="12.36328125" style="2" customWidth="1"/>
    <col min="8718" max="8961" width="24.453125" style="2"/>
    <col min="8962" max="8962" width="31.453125" style="2" customWidth="1"/>
    <col min="8963" max="8963" width="12.6328125" style="2" customWidth="1"/>
    <col min="8964" max="8964" width="9.26953125" style="2" customWidth="1"/>
    <col min="8965" max="8965" width="6.90625" style="2" customWidth="1"/>
    <col min="8966" max="8966" width="16" style="2" customWidth="1"/>
    <col min="8967" max="8967" width="16.6328125" style="2" customWidth="1"/>
    <col min="8968" max="8973" width="12.36328125" style="2" customWidth="1"/>
    <col min="8974" max="9217" width="24.453125" style="2"/>
    <col min="9218" max="9218" width="31.453125" style="2" customWidth="1"/>
    <col min="9219" max="9219" width="12.6328125" style="2" customWidth="1"/>
    <col min="9220" max="9220" width="9.26953125" style="2" customWidth="1"/>
    <col min="9221" max="9221" width="6.90625" style="2" customWidth="1"/>
    <col min="9222" max="9222" width="16" style="2" customWidth="1"/>
    <col min="9223" max="9223" width="16.6328125" style="2" customWidth="1"/>
    <col min="9224" max="9229" width="12.36328125" style="2" customWidth="1"/>
    <col min="9230" max="9473" width="24.453125" style="2"/>
    <col min="9474" max="9474" width="31.453125" style="2" customWidth="1"/>
    <col min="9475" max="9475" width="12.6328125" style="2" customWidth="1"/>
    <col min="9476" max="9476" width="9.26953125" style="2" customWidth="1"/>
    <col min="9477" max="9477" width="6.90625" style="2" customWidth="1"/>
    <col min="9478" max="9478" width="16" style="2" customWidth="1"/>
    <col min="9479" max="9479" width="16.6328125" style="2" customWidth="1"/>
    <col min="9480" max="9485" width="12.36328125" style="2" customWidth="1"/>
    <col min="9486" max="9729" width="24.453125" style="2"/>
    <col min="9730" max="9730" width="31.453125" style="2" customWidth="1"/>
    <col min="9731" max="9731" width="12.6328125" style="2" customWidth="1"/>
    <col min="9732" max="9732" width="9.26953125" style="2" customWidth="1"/>
    <col min="9733" max="9733" width="6.90625" style="2" customWidth="1"/>
    <col min="9734" max="9734" width="16" style="2" customWidth="1"/>
    <col min="9735" max="9735" width="16.6328125" style="2" customWidth="1"/>
    <col min="9736" max="9741" width="12.36328125" style="2" customWidth="1"/>
    <col min="9742" max="9985" width="24.453125" style="2"/>
    <col min="9986" max="9986" width="31.453125" style="2" customWidth="1"/>
    <col min="9987" max="9987" width="12.6328125" style="2" customWidth="1"/>
    <col min="9988" max="9988" width="9.26953125" style="2" customWidth="1"/>
    <col min="9989" max="9989" width="6.90625" style="2" customWidth="1"/>
    <col min="9990" max="9990" width="16" style="2" customWidth="1"/>
    <col min="9991" max="9991" width="16.6328125" style="2" customWidth="1"/>
    <col min="9992" max="9997" width="12.36328125" style="2" customWidth="1"/>
    <col min="9998" max="10241" width="24.453125" style="2"/>
    <col min="10242" max="10242" width="31.453125" style="2" customWidth="1"/>
    <col min="10243" max="10243" width="12.6328125" style="2" customWidth="1"/>
    <col min="10244" max="10244" width="9.26953125" style="2" customWidth="1"/>
    <col min="10245" max="10245" width="6.90625" style="2" customWidth="1"/>
    <col min="10246" max="10246" width="16" style="2" customWidth="1"/>
    <col min="10247" max="10247" width="16.6328125" style="2" customWidth="1"/>
    <col min="10248" max="10253" width="12.36328125" style="2" customWidth="1"/>
    <col min="10254" max="10497" width="24.453125" style="2"/>
    <col min="10498" max="10498" width="31.453125" style="2" customWidth="1"/>
    <col min="10499" max="10499" width="12.6328125" style="2" customWidth="1"/>
    <col min="10500" max="10500" width="9.26953125" style="2" customWidth="1"/>
    <col min="10501" max="10501" width="6.90625" style="2" customWidth="1"/>
    <col min="10502" max="10502" width="16" style="2" customWidth="1"/>
    <col min="10503" max="10503" width="16.6328125" style="2" customWidth="1"/>
    <col min="10504" max="10509" width="12.36328125" style="2" customWidth="1"/>
    <col min="10510" max="10753" width="24.453125" style="2"/>
    <col min="10754" max="10754" width="31.453125" style="2" customWidth="1"/>
    <col min="10755" max="10755" width="12.6328125" style="2" customWidth="1"/>
    <col min="10756" max="10756" width="9.26953125" style="2" customWidth="1"/>
    <col min="10757" max="10757" width="6.90625" style="2" customWidth="1"/>
    <col min="10758" max="10758" width="16" style="2" customWidth="1"/>
    <col min="10759" max="10759" width="16.6328125" style="2" customWidth="1"/>
    <col min="10760" max="10765" width="12.36328125" style="2" customWidth="1"/>
    <col min="10766" max="11009" width="24.453125" style="2"/>
    <col min="11010" max="11010" width="31.453125" style="2" customWidth="1"/>
    <col min="11011" max="11011" width="12.6328125" style="2" customWidth="1"/>
    <col min="11012" max="11012" width="9.26953125" style="2" customWidth="1"/>
    <col min="11013" max="11013" width="6.90625" style="2" customWidth="1"/>
    <col min="11014" max="11014" width="16" style="2" customWidth="1"/>
    <col min="11015" max="11015" width="16.6328125" style="2" customWidth="1"/>
    <col min="11016" max="11021" width="12.36328125" style="2" customWidth="1"/>
    <col min="11022" max="11265" width="24.453125" style="2"/>
    <col min="11266" max="11266" width="31.453125" style="2" customWidth="1"/>
    <col min="11267" max="11267" width="12.6328125" style="2" customWidth="1"/>
    <col min="11268" max="11268" width="9.26953125" style="2" customWidth="1"/>
    <col min="11269" max="11269" width="6.90625" style="2" customWidth="1"/>
    <col min="11270" max="11270" width="16" style="2" customWidth="1"/>
    <col min="11271" max="11271" width="16.6328125" style="2" customWidth="1"/>
    <col min="11272" max="11277" width="12.36328125" style="2" customWidth="1"/>
    <col min="11278" max="11521" width="24.453125" style="2"/>
    <col min="11522" max="11522" width="31.453125" style="2" customWidth="1"/>
    <col min="11523" max="11523" width="12.6328125" style="2" customWidth="1"/>
    <col min="11524" max="11524" width="9.26953125" style="2" customWidth="1"/>
    <col min="11525" max="11525" width="6.90625" style="2" customWidth="1"/>
    <col min="11526" max="11526" width="16" style="2" customWidth="1"/>
    <col min="11527" max="11527" width="16.6328125" style="2" customWidth="1"/>
    <col min="11528" max="11533" width="12.36328125" style="2" customWidth="1"/>
    <col min="11534" max="11777" width="24.453125" style="2"/>
    <col min="11778" max="11778" width="31.453125" style="2" customWidth="1"/>
    <col min="11779" max="11779" width="12.6328125" style="2" customWidth="1"/>
    <col min="11780" max="11780" width="9.26953125" style="2" customWidth="1"/>
    <col min="11781" max="11781" width="6.90625" style="2" customWidth="1"/>
    <col min="11782" max="11782" width="16" style="2" customWidth="1"/>
    <col min="11783" max="11783" width="16.6328125" style="2" customWidth="1"/>
    <col min="11784" max="11789" width="12.36328125" style="2" customWidth="1"/>
    <col min="11790" max="12033" width="24.453125" style="2"/>
    <col min="12034" max="12034" width="31.453125" style="2" customWidth="1"/>
    <col min="12035" max="12035" width="12.6328125" style="2" customWidth="1"/>
    <col min="12036" max="12036" width="9.26953125" style="2" customWidth="1"/>
    <col min="12037" max="12037" width="6.90625" style="2" customWidth="1"/>
    <col min="12038" max="12038" width="16" style="2" customWidth="1"/>
    <col min="12039" max="12039" width="16.6328125" style="2" customWidth="1"/>
    <col min="12040" max="12045" width="12.36328125" style="2" customWidth="1"/>
    <col min="12046" max="12289" width="24.453125" style="2"/>
    <col min="12290" max="12290" width="31.453125" style="2" customWidth="1"/>
    <col min="12291" max="12291" width="12.6328125" style="2" customWidth="1"/>
    <col min="12292" max="12292" width="9.26953125" style="2" customWidth="1"/>
    <col min="12293" max="12293" width="6.90625" style="2" customWidth="1"/>
    <col min="12294" max="12294" width="16" style="2" customWidth="1"/>
    <col min="12295" max="12295" width="16.6328125" style="2" customWidth="1"/>
    <col min="12296" max="12301" width="12.36328125" style="2" customWidth="1"/>
    <col min="12302" max="12545" width="24.453125" style="2"/>
    <col min="12546" max="12546" width="31.453125" style="2" customWidth="1"/>
    <col min="12547" max="12547" width="12.6328125" style="2" customWidth="1"/>
    <col min="12548" max="12548" width="9.26953125" style="2" customWidth="1"/>
    <col min="12549" max="12549" width="6.90625" style="2" customWidth="1"/>
    <col min="12550" max="12550" width="16" style="2" customWidth="1"/>
    <col min="12551" max="12551" width="16.6328125" style="2" customWidth="1"/>
    <col min="12552" max="12557" width="12.36328125" style="2" customWidth="1"/>
    <col min="12558" max="12801" width="24.453125" style="2"/>
    <col min="12802" max="12802" width="31.453125" style="2" customWidth="1"/>
    <col min="12803" max="12803" width="12.6328125" style="2" customWidth="1"/>
    <col min="12804" max="12804" width="9.26953125" style="2" customWidth="1"/>
    <col min="12805" max="12805" width="6.90625" style="2" customWidth="1"/>
    <col min="12806" max="12806" width="16" style="2" customWidth="1"/>
    <col min="12807" max="12807" width="16.6328125" style="2" customWidth="1"/>
    <col min="12808" max="12813" width="12.36328125" style="2" customWidth="1"/>
    <col min="12814" max="13057" width="24.453125" style="2"/>
    <col min="13058" max="13058" width="31.453125" style="2" customWidth="1"/>
    <col min="13059" max="13059" width="12.6328125" style="2" customWidth="1"/>
    <col min="13060" max="13060" width="9.26953125" style="2" customWidth="1"/>
    <col min="13061" max="13061" width="6.90625" style="2" customWidth="1"/>
    <col min="13062" max="13062" width="16" style="2" customWidth="1"/>
    <col min="13063" max="13063" width="16.6328125" style="2" customWidth="1"/>
    <col min="13064" max="13069" width="12.36328125" style="2" customWidth="1"/>
    <col min="13070" max="13313" width="24.453125" style="2"/>
    <col min="13314" max="13314" width="31.453125" style="2" customWidth="1"/>
    <col min="13315" max="13315" width="12.6328125" style="2" customWidth="1"/>
    <col min="13316" max="13316" width="9.26953125" style="2" customWidth="1"/>
    <col min="13317" max="13317" width="6.90625" style="2" customWidth="1"/>
    <col min="13318" max="13318" width="16" style="2" customWidth="1"/>
    <col min="13319" max="13319" width="16.6328125" style="2" customWidth="1"/>
    <col min="13320" max="13325" width="12.36328125" style="2" customWidth="1"/>
    <col min="13326" max="13569" width="24.453125" style="2"/>
    <col min="13570" max="13570" width="31.453125" style="2" customWidth="1"/>
    <col min="13571" max="13571" width="12.6328125" style="2" customWidth="1"/>
    <col min="13572" max="13572" width="9.26953125" style="2" customWidth="1"/>
    <col min="13573" max="13573" width="6.90625" style="2" customWidth="1"/>
    <col min="13574" max="13574" width="16" style="2" customWidth="1"/>
    <col min="13575" max="13575" width="16.6328125" style="2" customWidth="1"/>
    <col min="13576" max="13581" width="12.36328125" style="2" customWidth="1"/>
    <col min="13582" max="13825" width="24.453125" style="2"/>
    <col min="13826" max="13826" width="31.453125" style="2" customWidth="1"/>
    <col min="13827" max="13827" width="12.6328125" style="2" customWidth="1"/>
    <col min="13828" max="13828" width="9.26953125" style="2" customWidth="1"/>
    <col min="13829" max="13829" width="6.90625" style="2" customWidth="1"/>
    <col min="13830" max="13830" width="16" style="2" customWidth="1"/>
    <col min="13831" max="13831" width="16.6328125" style="2" customWidth="1"/>
    <col min="13832" max="13837" width="12.36328125" style="2" customWidth="1"/>
    <col min="13838" max="14081" width="24.453125" style="2"/>
    <col min="14082" max="14082" width="31.453125" style="2" customWidth="1"/>
    <col min="14083" max="14083" width="12.6328125" style="2" customWidth="1"/>
    <col min="14084" max="14084" width="9.26953125" style="2" customWidth="1"/>
    <col min="14085" max="14085" width="6.90625" style="2" customWidth="1"/>
    <col min="14086" max="14086" width="16" style="2" customWidth="1"/>
    <col min="14087" max="14087" width="16.6328125" style="2" customWidth="1"/>
    <col min="14088" max="14093" width="12.36328125" style="2" customWidth="1"/>
    <col min="14094" max="14337" width="24.453125" style="2"/>
    <col min="14338" max="14338" width="31.453125" style="2" customWidth="1"/>
    <col min="14339" max="14339" width="12.6328125" style="2" customWidth="1"/>
    <col min="14340" max="14340" width="9.26953125" style="2" customWidth="1"/>
    <col min="14341" max="14341" width="6.90625" style="2" customWidth="1"/>
    <col min="14342" max="14342" width="16" style="2" customWidth="1"/>
    <col min="14343" max="14343" width="16.6328125" style="2" customWidth="1"/>
    <col min="14344" max="14349" width="12.36328125" style="2" customWidth="1"/>
    <col min="14350" max="14593" width="24.453125" style="2"/>
    <col min="14594" max="14594" width="31.453125" style="2" customWidth="1"/>
    <col min="14595" max="14595" width="12.6328125" style="2" customWidth="1"/>
    <col min="14596" max="14596" width="9.26953125" style="2" customWidth="1"/>
    <col min="14597" max="14597" width="6.90625" style="2" customWidth="1"/>
    <col min="14598" max="14598" width="16" style="2" customWidth="1"/>
    <col min="14599" max="14599" width="16.6328125" style="2" customWidth="1"/>
    <col min="14600" max="14605" width="12.36328125" style="2" customWidth="1"/>
    <col min="14606" max="14849" width="24.453125" style="2"/>
    <col min="14850" max="14850" width="31.453125" style="2" customWidth="1"/>
    <col min="14851" max="14851" width="12.6328125" style="2" customWidth="1"/>
    <col min="14852" max="14852" width="9.26953125" style="2" customWidth="1"/>
    <col min="14853" max="14853" width="6.90625" style="2" customWidth="1"/>
    <col min="14854" max="14854" width="16" style="2" customWidth="1"/>
    <col min="14855" max="14855" width="16.6328125" style="2" customWidth="1"/>
    <col min="14856" max="14861" width="12.36328125" style="2" customWidth="1"/>
    <col min="14862" max="15105" width="24.453125" style="2"/>
    <col min="15106" max="15106" width="31.453125" style="2" customWidth="1"/>
    <col min="15107" max="15107" width="12.6328125" style="2" customWidth="1"/>
    <col min="15108" max="15108" width="9.26953125" style="2" customWidth="1"/>
    <col min="15109" max="15109" width="6.90625" style="2" customWidth="1"/>
    <col min="15110" max="15110" width="16" style="2" customWidth="1"/>
    <col min="15111" max="15111" width="16.6328125" style="2" customWidth="1"/>
    <col min="15112" max="15117" width="12.36328125" style="2" customWidth="1"/>
    <col min="15118" max="15361" width="24.453125" style="2"/>
    <col min="15362" max="15362" width="31.453125" style="2" customWidth="1"/>
    <col min="15363" max="15363" width="12.6328125" style="2" customWidth="1"/>
    <col min="15364" max="15364" width="9.26953125" style="2" customWidth="1"/>
    <col min="15365" max="15365" width="6.90625" style="2" customWidth="1"/>
    <col min="15366" max="15366" width="16" style="2" customWidth="1"/>
    <col min="15367" max="15367" width="16.6328125" style="2" customWidth="1"/>
    <col min="15368" max="15373" width="12.36328125" style="2" customWidth="1"/>
    <col min="15374" max="15617" width="24.453125" style="2"/>
    <col min="15618" max="15618" width="31.453125" style="2" customWidth="1"/>
    <col min="15619" max="15619" width="12.6328125" style="2" customWidth="1"/>
    <col min="15620" max="15620" width="9.26953125" style="2" customWidth="1"/>
    <col min="15621" max="15621" width="6.90625" style="2" customWidth="1"/>
    <col min="15622" max="15622" width="16" style="2" customWidth="1"/>
    <col min="15623" max="15623" width="16.6328125" style="2" customWidth="1"/>
    <col min="15624" max="15629" width="12.36328125" style="2" customWidth="1"/>
    <col min="15630" max="15873" width="24.453125" style="2"/>
    <col min="15874" max="15874" width="31.453125" style="2" customWidth="1"/>
    <col min="15875" max="15875" width="12.6328125" style="2" customWidth="1"/>
    <col min="15876" max="15876" width="9.26953125" style="2" customWidth="1"/>
    <col min="15877" max="15877" width="6.90625" style="2" customWidth="1"/>
    <col min="15878" max="15878" width="16" style="2" customWidth="1"/>
    <col min="15879" max="15879" width="16.6328125" style="2" customWidth="1"/>
    <col min="15880" max="15885" width="12.36328125" style="2" customWidth="1"/>
    <col min="15886" max="16129" width="24.453125" style="2"/>
    <col min="16130" max="16130" width="31.453125" style="2" customWidth="1"/>
    <col min="16131" max="16131" width="12.6328125" style="2" customWidth="1"/>
    <col min="16132" max="16132" width="9.26953125" style="2" customWidth="1"/>
    <col min="16133" max="16133" width="6.90625" style="2" customWidth="1"/>
    <col min="16134" max="16134" width="16" style="2" customWidth="1"/>
    <col min="16135" max="16135" width="16.6328125" style="2" customWidth="1"/>
    <col min="16136" max="16141" width="12.36328125" style="2" customWidth="1"/>
    <col min="16142" max="16384" width="24.453125" style="2"/>
  </cols>
  <sheetData>
    <row r="1" spans="1:255" ht="30">
      <c r="A1" s="938" t="s">
        <v>0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17" thickBot="1">
      <c r="A2" s="5"/>
      <c r="B2" s="5"/>
      <c r="C2" s="5"/>
      <c r="D2" s="5"/>
      <c r="E2" s="5"/>
      <c r="F2" s="5"/>
      <c r="G2" s="5"/>
      <c r="H2" s="5"/>
      <c r="I2" s="5"/>
      <c r="J2" s="5"/>
      <c r="K2" s="939" t="s">
        <v>343</v>
      </c>
      <c r="L2" s="9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1" customHeight="1">
      <c r="A3" s="941" t="s">
        <v>1</v>
      </c>
      <c r="B3" s="943" t="s">
        <v>2</v>
      </c>
      <c r="C3" s="944"/>
      <c r="D3" s="944"/>
      <c r="E3" s="944"/>
      <c r="F3" s="945"/>
      <c r="G3" s="949" t="s">
        <v>3</v>
      </c>
      <c r="H3" s="950"/>
      <c r="I3" s="950"/>
      <c r="J3" s="950"/>
      <c r="K3" s="950"/>
      <c r="L3" s="95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41.15" customHeight="1" thickBot="1">
      <c r="A4" s="942"/>
      <c r="B4" s="946"/>
      <c r="C4" s="947"/>
      <c r="D4" s="947"/>
      <c r="E4" s="947"/>
      <c r="F4" s="948"/>
      <c r="G4" s="101" t="s">
        <v>4</v>
      </c>
      <c r="H4" s="102" t="s">
        <v>5</v>
      </c>
      <c r="I4" s="102" t="s">
        <v>6</v>
      </c>
      <c r="J4" s="102" t="s">
        <v>7</v>
      </c>
      <c r="K4" s="102" t="s">
        <v>8</v>
      </c>
      <c r="L4" s="103" t="s">
        <v>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31" customHeight="1">
      <c r="A5" s="451" t="s">
        <v>10</v>
      </c>
      <c r="B5" s="104" t="s">
        <v>11</v>
      </c>
      <c r="C5" s="105"/>
      <c r="D5" s="105"/>
      <c r="E5" s="105"/>
      <c r="F5" s="105"/>
      <c r="G5" s="305">
        <v>37750</v>
      </c>
      <c r="H5" s="106">
        <v>7500</v>
      </c>
      <c r="I5" s="106">
        <v>14016</v>
      </c>
      <c r="J5" s="106"/>
      <c r="K5" s="106">
        <v>250</v>
      </c>
      <c r="L5" s="952" t="s">
        <v>325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31" customHeight="1">
      <c r="A6" s="107" t="s">
        <v>12</v>
      </c>
      <c r="B6" s="108" t="s">
        <v>13</v>
      </c>
      <c r="C6" s="109"/>
      <c r="D6" s="109"/>
      <c r="E6" s="109"/>
      <c r="F6" s="109"/>
      <c r="G6" s="111">
        <v>148750</v>
      </c>
      <c r="H6" s="110">
        <v>50010</v>
      </c>
      <c r="I6" s="110">
        <v>94224</v>
      </c>
      <c r="J6" s="110"/>
      <c r="K6" s="110">
        <v>250</v>
      </c>
      <c r="L6" s="9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31" customHeight="1">
      <c r="A7" s="107" t="s">
        <v>14</v>
      </c>
      <c r="B7" s="108" t="s">
        <v>329</v>
      </c>
      <c r="C7" s="109"/>
      <c r="D7" s="109"/>
      <c r="E7" s="109"/>
      <c r="F7" s="109"/>
      <c r="G7" s="111">
        <v>50500</v>
      </c>
      <c r="H7" s="110">
        <v>15840</v>
      </c>
      <c r="I7" s="110">
        <v>29568</v>
      </c>
      <c r="J7" s="110"/>
      <c r="K7" s="110">
        <v>250</v>
      </c>
      <c r="L7" s="953"/>
      <c r="M7" s="1"/>
      <c r="N7" s="1"/>
      <c r="O7" s="1"/>
      <c r="P7" s="26"/>
      <c r="Q7" s="26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31" customHeight="1">
      <c r="A8" s="107" t="s">
        <v>15</v>
      </c>
      <c r="B8" s="108" t="s">
        <v>16</v>
      </c>
      <c r="C8" s="109"/>
      <c r="D8" s="109"/>
      <c r="E8" s="109"/>
      <c r="F8" s="109"/>
      <c r="G8" s="111">
        <v>162000</v>
      </c>
      <c r="H8" s="110">
        <v>50010</v>
      </c>
      <c r="I8" s="110">
        <v>94008</v>
      </c>
      <c r="J8" s="110"/>
      <c r="K8" s="110">
        <v>250</v>
      </c>
      <c r="L8" s="9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31" customHeight="1">
      <c r="A9" s="107" t="s">
        <v>17</v>
      </c>
      <c r="B9" s="108" t="s">
        <v>328</v>
      </c>
      <c r="C9" s="109"/>
      <c r="D9" s="109"/>
      <c r="E9" s="109"/>
      <c r="F9" s="109"/>
      <c r="G9" s="111">
        <v>108000</v>
      </c>
      <c r="H9" s="110">
        <v>34020</v>
      </c>
      <c r="I9" s="110">
        <v>63000</v>
      </c>
      <c r="J9" s="110"/>
      <c r="K9" s="110">
        <v>250</v>
      </c>
      <c r="L9" s="95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31" customHeight="1">
      <c r="A10" s="107" t="s">
        <v>330</v>
      </c>
      <c r="B10" s="108" t="s">
        <v>18</v>
      </c>
      <c r="C10" s="109"/>
      <c r="D10" s="109"/>
      <c r="E10" s="109"/>
      <c r="F10" s="109"/>
      <c r="G10" s="111">
        <v>72400</v>
      </c>
      <c r="H10" s="110"/>
      <c r="I10" s="110"/>
      <c r="J10" s="110"/>
      <c r="K10" s="110">
        <v>250</v>
      </c>
      <c r="L10" s="1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31" customHeight="1">
      <c r="A11" s="444" t="s">
        <v>331</v>
      </c>
      <c r="B11" s="108" t="s">
        <v>19</v>
      </c>
      <c r="C11" s="109"/>
      <c r="D11" s="109"/>
      <c r="E11" s="109"/>
      <c r="F11" s="109"/>
      <c r="G11" s="111">
        <v>63100</v>
      </c>
      <c r="H11" s="110"/>
      <c r="I11" s="110"/>
      <c r="J11" s="110"/>
      <c r="K11" s="110">
        <v>250</v>
      </c>
      <c r="L11" s="1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31" customHeight="1" thickBot="1">
      <c r="A12" s="107" t="s">
        <v>20</v>
      </c>
      <c r="B12" s="108" t="s">
        <v>21</v>
      </c>
      <c r="C12" s="109"/>
      <c r="D12" s="109"/>
      <c r="E12" s="109"/>
      <c r="F12" s="109"/>
      <c r="G12" s="113">
        <v>142500</v>
      </c>
      <c r="H12" s="114">
        <v>37620</v>
      </c>
      <c r="I12" s="114"/>
      <c r="J12" s="114">
        <v>125400</v>
      </c>
      <c r="K12" s="114"/>
      <c r="L12" s="1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31" customHeight="1" thickBot="1">
      <c r="A13" s="935" t="s">
        <v>22</v>
      </c>
      <c r="B13" s="936"/>
      <c r="C13" s="936"/>
      <c r="D13" s="936"/>
      <c r="E13" s="936"/>
      <c r="F13" s="937"/>
      <c r="G13" s="638">
        <f>SUM(G5:G12)</f>
        <v>785000</v>
      </c>
      <c r="H13" s="306">
        <f>SUM(H5:H12)</f>
        <v>195000</v>
      </c>
      <c r="I13" s="115">
        <f>SUM(I5:I12)</f>
        <v>294816</v>
      </c>
      <c r="J13" s="115">
        <f>SUM(J5:J12)</f>
        <v>125400</v>
      </c>
      <c r="K13" s="115">
        <f>SUM(K5:K12)</f>
        <v>1750</v>
      </c>
      <c r="L13" s="116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14" customHeight="1">
      <c r="A14" s="3"/>
      <c r="B14" s="3"/>
      <c r="C14" s="3"/>
      <c r="D14" s="3"/>
      <c r="E14" s="3"/>
      <c r="F14" s="3"/>
      <c r="G14" s="4"/>
      <c r="H14" s="5"/>
      <c r="I14" s="5"/>
      <c r="J14" s="5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30">
      <c r="A15" s="938" t="s">
        <v>24</v>
      </c>
      <c r="B15" s="938"/>
      <c r="C15" s="938"/>
      <c r="D15" s="938"/>
      <c r="E15" s="938"/>
      <c r="F15" s="938"/>
      <c r="G15" s="938"/>
      <c r="H15" s="938"/>
      <c r="I15" s="938"/>
      <c r="J15" s="938"/>
      <c r="K15" s="938"/>
      <c r="L15" s="9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25" customHeight="1" thickBot="1">
      <c r="A16" s="5"/>
      <c r="B16" s="5"/>
      <c r="C16" s="5"/>
      <c r="D16" s="5"/>
      <c r="E16" s="5"/>
      <c r="F16" s="5"/>
      <c r="G16" s="5"/>
      <c r="H16" s="5"/>
      <c r="I16" s="5"/>
      <c r="J16" s="957" t="s">
        <v>334</v>
      </c>
      <c r="K16" s="95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6" ht="29.15" customHeight="1">
      <c r="A17" s="941" t="s">
        <v>1</v>
      </c>
      <c r="B17" s="943" t="s">
        <v>2</v>
      </c>
      <c r="C17" s="944"/>
      <c r="D17" s="944"/>
      <c r="E17" s="944"/>
      <c r="F17" s="945"/>
      <c r="G17" s="959" t="s">
        <v>3</v>
      </c>
      <c r="H17" s="960"/>
      <c r="I17" s="960"/>
      <c r="J17" s="960"/>
      <c r="K17" s="961"/>
      <c r="L17" s="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6" ht="42" customHeight="1" thickBot="1">
      <c r="A18" s="942"/>
      <c r="B18" s="946"/>
      <c r="C18" s="947"/>
      <c r="D18" s="947"/>
      <c r="E18" s="947"/>
      <c r="F18" s="948"/>
      <c r="G18" s="13" t="s">
        <v>25</v>
      </c>
      <c r="H18" s="102" t="s">
        <v>26</v>
      </c>
      <c r="I18" s="102" t="s">
        <v>27</v>
      </c>
      <c r="J18" s="102" t="s">
        <v>28</v>
      </c>
      <c r="K18" s="117" t="s">
        <v>29</v>
      </c>
      <c r="L18" s="6" t="s">
        <v>30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6" ht="29.15" customHeight="1">
      <c r="A19" s="451" t="s">
        <v>10</v>
      </c>
      <c r="B19" s="104" t="s">
        <v>11</v>
      </c>
      <c r="C19" s="105"/>
      <c r="D19" s="105"/>
      <c r="E19" s="105"/>
      <c r="F19" s="105"/>
      <c r="G19" s="307">
        <v>750</v>
      </c>
      <c r="H19" s="106">
        <v>742</v>
      </c>
      <c r="I19" s="106">
        <v>1400</v>
      </c>
      <c r="J19" s="106">
        <v>2000</v>
      </c>
      <c r="K19" s="106">
        <v>30200</v>
      </c>
      <c r="L19" s="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6" ht="29.15" customHeight="1">
      <c r="A20" s="107" t="s">
        <v>12</v>
      </c>
      <c r="B20" s="108" t="s">
        <v>13</v>
      </c>
      <c r="C20" s="109"/>
      <c r="D20" s="109"/>
      <c r="E20" s="109"/>
      <c r="F20" s="109"/>
      <c r="G20" s="118">
        <v>3668</v>
      </c>
      <c r="H20" s="110">
        <v>742</v>
      </c>
      <c r="I20" s="110">
        <v>1400</v>
      </c>
      <c r="J20" s="110">
        <v>3984</v>
      </c>
      <c r="K20" s="110">
        <v>39500</v>
      </c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6" ht="29.15" customHeight="1">
      <c r="A21" s="107" t="s">
        <v>14</v>
      </c>
      <c r="B21" s="108" t="s">
        <v>329</v>
      </c>
      <c r="C21" s="109"/>
      <c r="D21" s="109"/>
      <c r="E21" s="109"/>
      <c r="F21" s="109"/>
      <c r="G21" s="118">
        <v>1028</v>
      </c>
      <c r="H21" s="110">
        <v>742</v>
      </c>
      <c r="I21" s="110">
        <v>1400</v>
      </c>
      <c r="J21" s="110">
        <v>400</v>
      </c>
      <c r="K21" s="110">
        <v>12500</v>
      </c>
      <c r="L21" s="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6" ht="29.15" customHeight="1">
      <c r="A22" s="107" t="s">
        <v>15</v>
      </c>
      <c r="B22" s="108" t="s">
        <v>16</v>
      </c>
      <c r="C22" s="109"/>
      <c r="D22" s="109"/>
      <c r="E22" s="109"/>
      <c r="F22" s="109"/>
      <c r="G22" s="118">
        <v>1558</v>
      </c>
      <c r="H22" s="110">
        <v>742</v>
      </c>
      <c r="I22" s="110">
        <v>1400</v>
      </c>
      <c r="J22" s="110">
        <v>2300</v>
      </c>
      <c r="K22" s="110">
        <v>59400</v>
      </c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6" ht="29.15" customHeight="1">
      <c r="A23" s="107" t="s">
        <v>17</v>
      </c>
      <c r="B23" s="108" t="s">
        <v>328</v>
      </c>
      <c r="C23" s="109"/>
      <c r="D23" s="109"/>
      <c r="E23" s="109"/>
      <c r="F23" s="109"/>
      <c r="G23" s="118">
        <v>1666</v>
      </c>
      <c r="H23" s="110">
        <v>742</v>
      </c>
      <c r="I23" s="110">
        <v>1000</v>
      </c>
      <c r="J23" s="110">
        <v>2000</v>
      </c>
      <c r="K23" s="110">
        <v>39200</v>
      </c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6" ht="29.15" customHeight="1">
      <c r="A24" s="107" t="s">
        <v>330</v>
      </c>
      <c r="B24" s="108" t="s">
        <v>18</v>
      </c>
      <c r="C24" s="109"/>
      <c r="D24" s="109"/>
      <c r="E24" s="109"/>
      <c r="F24" s="109"/>
      <c r="G24" s="118">
        <v>240</v>
      </c>
      <c r="H24" s="110">
        <v>744</v>
      </c>
      <c r="I24" s="110">
        <v>1400</v>
      </c>
      <c r="J24" s="110">
        <v>1744</v>
      </c>
      <c r="K24" s="110">
        <v>28800</v>
      </c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6" ht="29.15" customHeight="1">
      <c r="A25" s="444" t="s">
        <v>331</v>
      </c>
      <c r="B25" s="108" t="s">
        <v>19</v>
      </c>
      <c r="C25" s="109"/>
      <c r="D25" s="109"/>
      <c r="E25" s="109"/>
      <c r="F25" s="109"/>
      <c r="G25" s="118">
        <v>7200</v>
      </c>
      <c r="H25" s="110">
        <v>746</v>
      </c>
      <c r="I25" s="110">
        <v>4400</v>
      </c>
      <c r="J25" s="110"/>
      <c r="K25" s="110">
        <v>30000</v>
      </c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6" ht="29.15" customHeight="1" thickBot="1">
      <c r="A26" s="107" t="s">
        <v>20</v>
      </c>
      <c r="B26" s="108" t="s">
        <v>21</v>
      </c>
      <c r="C26" s="109"/>
      <c r="D26" s="109"/>
      <c r="E26" s="109"/>
      <c r="F26" s="109"/>
      <c r="G26" s="308">
        <v>38073</v>
      </c>
      <c r="H26" s="114">
        <v>37590</v>
      </c>
      <c r="I26" s="114">
        <v>37603</v>
      </c>
      <c r="J26" s="114">
        <v>18972</v>
      </c>
      <c r="K26" s="114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6" ht="29.15" customHeight="1" thickBot="1">
      <c r="A27" s="935" t="s">
        <v>31</v>
      </c>
      <c r="B27" s="936"/>
      <c r="C27" s="936"/>
      <c r="D27" s="936"/>
      <c r="E27" s="936"/>
      <c r="F27" s="962"/>
      <c r="G27" s="119">
        <f>SUM(G19:G26)</f>
        <v>54183</v>
      </c>
      <c r="H27" s="120">
        <f>SUM(H19:H26)</f>
        <v>42790</v>
      </c>
      <c r="I27" s="120">
        <f>SUM(I19:I26)</f>
        <v>50003</v>
      </c>
      <c r="J27" s="120">
        <f>SUM(J19:J26)</f>
        <v>31400</v>
      </c>
      <c r="K27" s="120">
        <f>SUM(K19:K26)</f>
        <v>239600</v>
      </c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6" ht="91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6" ht="30">
      <c r="A29" s="938" t="s">
        <v>32</v>
      </c>
      <c r="B29" s="938"/>
      <c r="C29" s="938"/>
      <c r="D29" s="938"/>
      <c r="E29" s="938"/>
      <c r="F29" s="938"/>
      <c r="G29" s="938"/>
      <c r="H29" s="938"/>
      <c r="I29" s="938"/>
      <c r="J29" s="938"/>
      <c r="K29" s="938"/>
      <c r="L29" s="93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6" ht="17" thickBo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974" t="s">
        <v>335</v>
      </c>
      <c r="M30" s="975"/>
      <c r="N30" s="7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6" ht="30" customHeight="1" thickBot="1">
      <c r="A31" s="963" t="s">
        <v>1</v>
      </c>
      <c r="B31" s="965" t="s">
        <v>2</v>
      </c>
      <c r="C31" s="966"/>
      <c r="D31" s="966"/>
      <c r="E31" s="967"/>
      <c r="F31" s="971" t="s">
        <v>33</v>
      </c>
      <c r="G31" s="972"/>
      <c r="H31" s="972"/>
      <c r="I31" s="972"/>
      <c r="J31" s="972"/>
      <c r="K31" s="972"/>
      <c r="L31" s="972"/>
      <c r="M31" s="973"/>
      <c r="N31" s="7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6" ht="64.5" customHeight="1" thickBot="1">
      <c r="A32" s="964"/>
      <c r="B32" s="968"/>
      <c r="C32" s="969"/>
      <c r="D32" s="969"/>
      <c r="E32" s="970"/>
      <c r="F32" s="7" t="s">
        <v>34</v>
      </c>
      <c r="G32" s="8" t="s">
        <v>327</v>
      </c>
      <c r="H32" s="8" t="s">
        <v>35</v>
      </c>
      <c r="I32" s="8" t="s">
        <v>36</v>
      </c>
      <c r="J32" s="8" t="s">
        <v>37</v>
      </c>
      <c r="K32" s="8" t="s">
        <v>38</v>
      </c>
      <c r="L32" s="8" t="s">
        <v>39</v>
      </c>
      <c r="M32" s="121" t="s">
        <v>170</v>
      </c>
      <c r="N32" s="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30" customHeight="1">
      <c r="A33" s="122" t="s">
        <v>10</v>
      </c>
      <c r="B33" s="123" t="s">
        <v>11</v>
      </c>
      <c r="C33" s="124"/>
      <c r="D33" s="125"/>
      <c r="E33" s="126"/>
      <c r="F33" s="127">
        <v>140</v>
      </c>
      <c r="G33" s="128">
        <v>140</v>
      </c>
      <c r="H33" s="128">
        <v>360</v>
      </c>
      <c r="I33" s="128">
        <v>800</v>
      </c>
      <c r="J33" s="128">
        <v>300</v>
      </c>
      <c r="K33" s="128">
        <v>600</v>
      </c>
      <c r="L33" s="128">
        <v>3200</v>
      </c>
      <c r="M33" s="129">
        <v>2</v>
      </c>
      <c r="N33" s="7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30" customHeight="1">
      <c r="A34" s="130" t="s">
        <v>12</v>
      </c>
      <c r="B34" s="9" t="s">
        <v>13</v>
      </c>
      <c r="C34" s="10"/>
      <c r="D34" s="11"/>
      <c r="E34" s="12"/>
      <c r="F34" s="131">
        <v>300</v>
      </c>
      <c r="G34" s="132">
        <v>300</v>
      </c>
      <c r="H34" s="132">
        <v>1080</v>
      </c>
      <c r="I34" s="132">
        <v>2000</v>
      </c>
      <c r="J34" s="132">
        <v>900</v>
      </c>
      <c r="K34" s="132">
        <v>2700</v>
      </c>
      <c r="L34" s="132">
        <v>18800</v>
      </c>
      <c r="M34" s="133">
        <v>2</v>
      </c>
      <c r="N34" s="7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30" customHeight="1">
      <c r="A35" s="130" t="s">
        <v>14</v>
      </c>
      <c r="B35" s="9" t="s">
        <v>329</v>
      </c>
      <c r="C35" s="446"/>
      <c r="D35" s="446"/>
      <c r="E35" s="447"/>
      <c r="F35" s="131">
        <v>100</v>
      </c>
      <c r="G35" s="132">
        <v>100</v>
      </c>
      <c r="H35" s="132">
        <v>360</v>
      </c>
      <c r="I35" s="132">
        <v>800</v>
      </c>
      <c r="J35" s="132">
        <v>300</v>
      </c>
      <c r="K35" s="132">
        <v>300</v>
      </c>
      <c r="L35" s="132">
        <v>1000</v>
      </c>
      <c r="M35" s="134"/>
      <c r="N35" s="7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30" customHeight="1">
      <c r="A36" s="101" t="s">
        <v>15</v>
      </c>
      <c r="B36" s="9" t="s">
        <v>16</v>
      </c>
      <c r="C36" s="14"/>
      <c r="D36" s="11"/>
      <c r="E36" s="12"/>
      <c r="F36" s="131">
        <v>300</v>
      </c>
      <c r="G36" s="132">
        <v>300</v>
      </c>
      <c r="H36" s="132">
        <v>960</v>
      </c>
      <c r="I36" s="132">
        <v>2000</v>
      </c>
      <c r="J36" s="132">
        <v>900</v>
      </c>
      <c r="K36" s="132">
        <v>2400</v>
      </c>
      <c r="L36" s="132">
        <v>11000</v>
      </c>
      <c r="M36" s="133">
        <v>6</v>
      </c>
      <c r="N36" s="7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30" customHeight="1">
      <c r="A37" s="101" t="s">
        <v>17</v>
      </c>
      <c r="B37" s="9" t="s">
        <v>328</v>
      </c>
      <c r="C37" s="14"/>
      <c r="D37" s="11"/>
      <c r="E37" s="12"/>
      <c r="F37" s="131">
        <v>240</v>
      </c>
      <c r="G37" s="132">
        <v>240</v>
      </c>
      <c r="H37" s="132">
        <v>1080</v>
      </c>
      <c r="I37" s="132">
        <v>2000</v>
      </c>
      <c r="J37" s="132">
        <v>900</v>
      </c>
      <c r="K37" s="132">
        <v>2400</v>
      </c>
      <c r="L37" s="132">
        <v>10000</v>
      </c>
      <c r="M37" s="134"/>
      <c r="N37" s="7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30" customHeight="1">
      <c r="A38" s="130" t="s">
        <v>332</v>
      </c>
      <c r="B38" s="9" t="s">
        <v>18</v>
      </c>
      <c r="C38" s="10"/>
      <c r="D38" s="11"/>
      <c r="E38" s="12"/>
      <c r="F38" s="131">
        <v>60</v>
      </c>
      <c r="G38" s="132">
        <v>60</v>
      </c>
      <c r="H38" s="132">
        <v>120</v>
      </c>
      <c r="I38" s="132">
        <v>200</v>
      </c>
      <c r="J38" s="132">
        <v>300</v>
      </c>
      <c r="K38" s="132">
        <v>300</v>
      </c>
      <c r="L38" s="132">
        <v>500</v>
      </c>
      <c r="M38" s="134"/>
      <c r="N38" s="7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30" customHeight="1" thickBot="1">
      <c r="A39" s="445" t="s">
        <v>333</v>
      </c>
      <c r="B39" s="15" t="s">
        <v>19</v>
      </c>
      <c r="C39" s="16"/>
      <c r="D39" s="17"/>
      <c r="E39" s="18"/>
      <c r="F39" s="131">
        <v>60</v>
      </c>
      <c r="G39" s="132">
        <v>60</v>
      </c>
      <c r="H39" s="132">
        <v>120</v>
      </c>
      <c r="I39" s="132">
        <v>200</v>
      </c>
      <c r="J39" s="132">
        <v>300</v>
      </c>
      <c r="K39" s="132">
        <v>300</v>
      </c>
      <c r="L39" s="132">
        <v>500</v>
      </c>
      <c r="M39" s="135"/>
      <c r="N39" s="7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30" customHeight="1" thickBot="1">
      <c r="A40" s="954" t="s">
        <v>22</v>
      </c>
      <c r="B40" s="955"/>
      <c r="C40" s="955"/>
      <c r="D40" s="955"/>
      <c r="E40" s="956"/>
      <c r="F40" s="136">
        <f t="shared" ref="F40:M40" si="0">SUM(F33:F39)</f>
        <v>1200</v>
      </c>
      <c r="G40" s="137">
        <f t="shared" si="0"/>
        <v>1200</v>
      </c>
      <c r="H40" s="137">
        <f t="shared" si="0"/>
        <v>4080</v>
      </c>
      <c r="I40" s="137">
        <f t="shared" si="0"/>
        <v>8000</v>
      </c>
      <c r="J40" s="137">
        <f t="shared" si="0"/>
        <v>3900</v>
      </c>
      <c r="K40" s="137">
        <f t="shared" si="0"/>
        <v>9000</v>
      </c>
      <c r="L40" s="137">
        <f t="shared" si="0"/>
        <v>45000</v>
      </c>
      <c r="M40" s="138">
        <f t="shared" si="0"/>
        <v>10</v>
      </c>
      <c r="N40" s="7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6" s="1" customFormat="1"/>
    <row r="43" spans="1:256" s="1" customFormat="1"/>
    <row r="44" spans="1:256" s="1" customFormat="1"/>
    <row r="45" spans="1:256" s="1" customFormat="1"/>
    <row r="46" spans="1:256" s="1" customFormat="1"/>
    <row r="47" spans="1:256" s="1" customFormat="1"/>
    <row r="48" spans="1:25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</sheetData>
  <mergeCells count="19">
    <mergeCell ref="A40:E40"/>
    <mergeCell ref="A15:L15"/>
    <mergeCell ref="J16:K16"/>
    <mergeCell ref="A17:A18"/>
    <mergeCell ref="B17:F18"/>
    <mergeCell ref="G17:K17"/>
    <mergeCell ref="A27:F27"/>
    <mergeCell ref="A29:L29"/>
    <mergeCell ref="A31:A32"/>
    <mergeCell ref="B31:E32"/>
    <mergeCell ref="F31:M31"/>
    <mergeCell ref="L30:M30"/>
    <mergeCell ref="A13:F13"/>
    <mergeCell ref="A1:L1"/>
    <mergeCell ref="K2:L2"/>
    <mergeCell ref="A3:A4"/>
    <mergeCell ref="B3:F4"/>
    <mergeCell ref="G3:L3"/>
    <mergeCell ref="L5:L9"/>
  </mergeCells>
  <phoneticPr fontId="3"/>
  <printOptions horizontalCentered="1"/>
  <pageMargins left="0.98425196850393704" right="0.78740157480314965" top="1.1811023622047245" bottom="0.98425196850393704" header="0" footer="0.39370078740157483"/>
  <pageSetup paperSize="9" scale="47" orientation="portrait" r:id="rId1"/>
  <headerFooter alignWithMargins="0">
    <oddFooter>&amp;C&amp;"ＭＳ ゴシック,標準"&amp;26 &amp;24 130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95CC-882D-4634-A1FD-9B3EED611846}">
  <sheetPr>
    <pageSetUpPr fitToPage="1"/>
  </sheetPr>
  <dimension ref="A1:AI49"/>
  <sheetViews>
    <sheetView view="pageBreakPreview" zoomScale="70" zoomScaleNormal="100" zoomScaleSheetLayoutView="70" workbookViewId="0">
      <pane xSplit="2" ySplit="5" topLeftCell="C6" activePane="bottomRight" state="frozen"/>
      <selection activeCell="E16" sqref="E16"/>
      <selection pane="topRight" activeCell="E16" sqref="E16"/>
      <selection pane="bottomLeft" activeCell="E16" sqref="E16"/>
      <selection pane="bottomRight" activeCell="AH23" sqref="AH23"/>
    </sheetView>
  </sheetViews>
  <sheetFormatPr defaultColWidth="9" defaultRowHeight="13"/>
  <cols>
    <col min="1" max="1" width="2.90625" style="611" customWidth="1"/>
    <col min="2" max="2" width="9" style="612"/>
    <col min="3" max="15" width="9.7265625" style="612" customWidth="1"/>
    <col min="16" max="16" width="2.90625" style="611" customWidth="1"/>
    <col min="17" max="17" width="9" style="612"/>
    <col min="18" max="30" width="9.7265625" style="612" customWidth="1"/>
    <col min="31" max="31" width="2.7265625" style="612" customWidth="1"/>
    <col min="32" max="33" width="9" style="612"/>
    <col min="34" max="34" width="10.453125" style="612" bestFit="1" customWidth="1"/>
    <col min="35" max="256" width="9" style="612"/>
    <col min="257" max="257" width="2.90625" style="612" customWidth="1"/>
    <col min="258" max="258" width="9" style="612"/>
    <col min="259" max="271" width="9.7265625" style="612" customWidth="1"/>
    <col min="272" max="272" width="2.90625" style="612" customWidth="1"/>
    <col min="273" max="273" width="9" style="612"/>
    <col min="274" max="286" width="9.7265625" style="612" customWidth="1"/>
    <col min="287" max="512" width="9" style="612"/>
    <col min="513" max="513" width="2.90625" style="612" customWidth="1"/>
    <col min="514" max="514" width="9" style="612"/>
    <col min="515" max="527" width="9.7265625" style="612" customWidth="1"/>
    <col min="528" max="528" width="2.90625" style="612" customWidth="1"/>
    <col min="529" max="529" width="9" style="612"/>
    <col min="530" max="542" width="9.7265625" style="612" customWidth="1"/>
    <col min="543" max="768" width="9" style="612"/>
    <col min="769" max="769" width="2.90625" style="612" customWidth="1"/>
    <col min="770" max="770" width="9" style="612"/>
    <col min="771" max="783" width="9.7265625" style="612" customWidth="1"/>
    <col min="784" max="784" width="2.90625" style="612" customWidth="1"/>
    <col min="785" max="785" width="9" style="612"/>
    <col min="786" max="798" width="9.7265625" style="612" customWidth="1"/>
    <col min="799" max="1024" width="9" style="612"/>
    <col min="1025" max="1025" width="2.90625" style="612" customWidth="1"/>
    <col min="1026" max="1026" width="9" style="612"/>
    <col min="1027" max="1039" width="9.7265625" style="612" customWidth="1"/>
    <col min="1040" max="1040" width="2.90625" style="612" customWidth="1"/>
    <col min="1041" max="1041" width="9" style="612"/>
    <col min="1042" max="1054" width="9.7265625" style="612" customWidth="1"/>
    <col min="1055" max="1280" width="9" style="612"/>
    <col min="1281" max="1281" width="2.90625" style="612" customWidth="1"/>
    <col min="1282" max="1282" width="9" style="612"/>
    <col min="1283" max="1295" width="9.7265625" style="612" customWidth="1"/>
    <col min="1296" max="1296" width="2.90625" style="612" customWidth="1"/>
    <col min="1297" max="1297" width="9" style="612"/>
    <col min="1298" max="1310" width="9.7265625" style="612" customWidth="1"/>
    <col min="1311" max="1536" width="9" style="612"/>
    <col min="1537" max="1537" width="2.90625" style="612" customWidth="1"/>
    <col min="1538" max="1538" width="9" style="612"/>
    <col min="1539" max="1551" width="9.7265625" style="612" customWidth="1"/>
    <col min="1552" max="1552" width="2.90625" style="612" customWidth="1"/>
    <col min="1553" max="1553" width="9" style="612"/>
    <col min="1554" max="1566" width="9.7265625" style="612" customWidth="1"/>
    <col min="1567" max="1792" width="9" style="612"/>
    <col min="1793" max="1793" width="2.90625" style="612" customWidth="1"/>
    <col min="1794" max="1794" width="9" style="612"/>
    <col min="1795" max="1807" width="9.7265625" style="612" customWidth="1"/>
    <col min="1808" max="1808" width="2.90625" style="612" customWidth="1"/>
    <col min="1809" max="1809" width="9" style="612"/>
    <col min="1810" max="1822" width="9.7265625" style="612" customWidth="1"/>
    <col min="1823" max="2048" width="9" style="612"/>
    <col min="2049" max="2049" width="2.90625" style="612" customWidth="1"/>
    <col min="2050" max="2050" width="9" style="612"/>
    <col min="2051" max="2063" width="9.7265625" style="612" customWidth="1"/>
    <col min="2064" max="2064" width="2.90625" style="612" customWidth="1"/>
    <col min="2065" max="2065" width="9" style="612"/>
    <col min="2066" max="2078" width="9.7265625" style="612" customWidth="1"/>
    <col min="2079" max="2304" width="9" style="612"/>
    <col min="2305" max="2305" width="2.90625" style="612" customWidth="1"/>
    <col min="2306" max="2306" width="9" style="612"/>
    <col min="2307" max="2319" width="9.7265625" style="612" customWidth="1"/>
    <col min="2320" max="2320" width="2.90625" style="612" customWidth="1"/>
    <col min="2321" max="2321" width="9" style="612"/>
    <col min="2322" max="2334" width="9.7265625" style="612" customWidth="1"/>
    <col min="2335" max="2560" width="9" style="612"/>
    <col min="2561" max="2561" width="2.90625" style="612" customWidth="1"/>
    <col min="2562" max="2562" width="9" style="612"/>
    <col min="2563" max="2575" width="9.7265625" style="612" customWidth="1"/>
    <col min="2576" max="2576" width="2.90625" style="612" customWidth="1"/>
    <col min="2577" max="2577" width="9" style="612"/>
    <col min="2578" max="2590" width="9.7265625" style="612" customWidth="1"/>
    <col min="2591" max="2816" width="9" style="612"/>
    <col min="2817" max="2817" width="2.90625" style="612" customWidth="1"/>
    <col min="2818" max="2818" width="9" style="612"/>
    <col min="2819" max="2831" width="9.7265625" style="612" customWidth="1"/>
    <col min="2832" max="2832" width="2.90625" style="612" customWidth="1"/>
    <col min="2833" max="2833" width="9" style="612"/>
    <col min="2834" max="2846" width="9.7265625" style="612" customWidth="1"/>
    <col min="2847" max="3072" width="9" style="612"/>
    <col min="3073" max="3073" width="2.90625" style="612" customWidth="1"/>
    <col min="3074" max="3074" width="9" style="612"/>
    <col min="3075" max="3087" width="9.7265625" style="612" customWidth="1"/>
    <col min="3088" max="3088" width="2.90625" style="612" customWidth="1"/>
    <col min="3089" max="3089" width="9" style="612"/>
    <col min="3090" max="3102" width="9.7265625" style="612" customWidth="1"/>
    <col min="3103" max="3328" width="9" style="612"/>
    <col min="3329" max="3329" width="2.90625" style="612" customWidth="1"/>
    <col min="3330" max="3330" width="9" style="612"/>
    <col min="3331" max="3343" width="9.7265625" style="612" customWidth="1"/>
    <col min="3344" max="3344" width="2.90625" style="612" customWidth="1"/>
    <col min="3345" max="3345" width="9" style="612"/>
    <col min="3346" max="3358" width="9.7265625" style="612" customWidth="1"/>
    <col min="3359" max="3584" width="9" style="612"/>
    <col min="3585" max="3585" width="2.90625" style="612" customWidth="1"/>
    <col min="3586" max="3586" width="9" style="612"/>
    <col min="3587" max="3599" width="9.7265625" style="612" customWidth="1"/>
    <col min="3600" max="3600" width="2.90625" style="612" customWidth="1"/>
    <col min="3601" max="3601" width="9" style="612"/>
    <col min="3602" max="3614" width="9.7265625" style="612" customWidth="1"/>
    <col min="3615" max="3840" width="9" style="612"/>
    <col min="3841" max="3841" width="2.90625" style="612" customWidth="1"/>
    <col min="3842" max="3842" width="9" style="612"/>
    <col min="3843" max="3855" width="9.7265625" style="612" customWidth="1"/>
    <col min="3856" max="3856" width="2.90625" style="612" customWidth="1"/>
    <col min="3857" max="3857" width="9" style="612"/>
    <col min="3858" max="3870" width="9.7265625" style="612" customWidth="1"/>
    <col min="3871" max="4096" width="9" style="612"/>
    <col min="4097" max="4097" width="2.90625" style="612" customWidth="1"/>
    <col min="4098" max="4098" width="9" style="612"/>
    <col min="4099" max="4111" width="9.7265625" style="612" customWidth="1"/>
    <col min="4112" max="4112" width="2.90625" style="612" customWidth="1"/>
    <col min="4113" max="4113" width="9" style="612"/>
    <col min="4114" max="4126" width="9.7265625" style="612" customWidth="1"/>
    <col min="4127" max="4352" width="9" style="612"/>
    <col min="4353" max="4353" width="2.90625" style="612" customWidth="1"/>
    <col min="4354" max="4354" width="9" style="612"/>
    <col min="4355" max="4367" width="9.7265625" style="612" customWidth="1"/>
    <col min="4368" max="4368" width="2.90625" style="612" customWidth="1"/>
    <col min="4369" max="4369" width="9" style="612"/>
    <col min="4370" max="4382" width="9.7265625" style="612" customWidth="1"/>
    <col min="4383" max="4608" width="9" style="612"/>
    <col min="4609" max="4609" width="2.90625" style="612" customWidth="1"/>
    <col min="4610" max="4610" width="9" style="612"/>
    <col min="4611" max="4623" width="9.7265625" style="612" customWidth="1"/>
    <col min="4624" max="4624" width="2.90625" style="612" customWidth="1"/>
    <col min="4625" max="4625" width="9" style="612"/>
    <col min="4626" max="4638" width="9.7265625" style="612" customWidth="1"/>
    <col min="4639" max="4864" width="9" style="612"/>
    <col min="4865" max="4865" width="2.90625" style="612" customWidth="1"/>
    <col min="4866" max="4866" width="9" style="612"/>
    <col min="4867" max="4879" width="9.7265625" style="612" customWidth="1"/>
    <col min="4880" max="4880" width="2.90625" style="612" customWidth="1"/>
    <col min="4881" max="4881" width="9" style="612"/>
    <col min="4882" max="4894" width="9.7265625" style="612" customWidth="1"/>
    <col min="4895" max="5120" width="9" style="612"/>
    <col min="5121" max="5121" width="2.90625" style="612" customWidth="1"/>
    <col min="5122" max="5122" width="9" style="612"/>
    <col min="5123" max="5135" width="9.7265625" style="612" customWidth="1"/>
    <col min="5136" max="5136" width="2.90625" style="612" customWidth="1"/>
    <col min="5137" max="5137" width="9" style="612"/>
    <col min="5138" max="5150" width="9.7265625" style="612" customWidth="1"/>
    <col min="5151" max="5376" width="9" style="612"/>
    <col min="5377" max="5377" width="2.90625" style="612" customWidth="1"/>
    <col min="5378" max="5378" width="9" style="612"/>
    <col min="5379" max="5391" width="9.7265625" style="612" customWidth="1"/>
    <col min="5392" max="5392" width="2.90625" style="612" customWidth="1"/>
    <col min="5393" max="5393" width="9" style="612"/>
    <col min="5394" max="5406" width="9.7265625" style="612" customWidth="1"/>
    <col min="5407" max="5632" width="9" style="612"/>
    <col min="5633" max="5633" width="2.90625" style="612" customWidth="1"/>
    <col min="5634" max="5634" width="9" style="612"/>
    <col min="5635" max="5647" width="9.7265625" style="612" customWidth="1"/>
    <col min="5648" max="5648" width="2.90625" style="612" customWidth="1"/>
    <col min="5649" max="5649" width="9" style="612"/>
    <col min="5650" max="5662" width="9.7265625" style="612" customWidth="1"/>
    <col min="5663" max="5888" width="9" style="612"/>
    <col min="5889" max="5889" width="2.90625" style="612" customWidth="1"/>
    <col min="5890" max="5890" width="9" style="612"/>
    <col min="5891" max="5903" width="9.7265625" style="612" customWidth="1"/>
    <col min="5904" max="5904" width="2.90625" style="612" customWidth="1"/>
    <col min="5905" max="5905" width="9" style="612"/>
    <col min="5906" max="5918" width="9.7265625" style="612" customWidth="1"/>
    <col min="5919" max="6144" width="9" style="612"/>
    <col min="6145" max="6145" width="2.90625" style="612" customWidth="1"/>
    <col min="6146" max="6146" width="9" style="612"/>
    <col min="6147" max="6159" width="9.7265625" style="612" customWidth="1"/>
    <col min="6160" max="6160" width="2.90625" style="612" customWidth="1"/>
    <col min="6161" max="6161" width="9" style="612"/>
    <col min="6162" max="6174" width="9.7265625" style="612" customWidth="1"/>
    <col min="6175" max="6400" width="9" style="612"/>
    <col min="6401" max="6401" width="2.90625" style="612" customWidth="1"/>
    <col min="6402" max="6402" width="9" style="612"/>
    <col min="6403" max="6415" width="9.7265625" style="612" customWidth="1"/>
    <col min="6416" max="6416" width="2.90625" style="612" customWidth="1"/>
    <col min="6417" max="6417" width="9" style="612"/>
    <col min="6418" max="6430" width="9.7265625" style="612" customWidth="1"/>
    <col min="6431" max="6656" width="9" style="612"/>
    <col min="6657" max="6657" width="2.90625" style="612" customWidth="1"/>
    <col min="6658" max="6658" width="9" style="612"/>
    <col min="6659" max="6671" width="9.7265625" style="612" customWidth="1"/>
    <col min="6672" max="6672" width="2.90625" style="612" customWidth="1"/>
    <col min="6673" max="6673" width="9" style="612"/>
    <col min="6674" max="6686" width="9.7265625" style="612" customWidth="1"/>
    <col min="6687" max="6912" width="9" style="612"/>
    <col min="6913" max="6913" width="2.90625" style="612" customWidth="1"/>
    <col min="6914" max="6914" width="9" style="612"/>
    <col min="6915" max="6927" width="9.7265625" style="612" customWidth="1"/>
    <col min="6928" max="6928" width="2.90625" style="612" customWidth="1"/>
    <col min="6929" max="6929" width="9" style="612"/>
    <col min="6930" max="6942" width="9.7265625" style="612" customWidth="1"/>
    <col min="6943" max="7168" width="9" style="612"/>
    <col min="7169" max="7169" width="2.90625" style="612" customWidth="1"/>
    <col min="7170" max="7170" width="9" style="612"/>
    <col min="7171" max="7183" width="9.7265625" style="612" customWidth="1"/>
    <col min="7184" max="7184" width="2.90625" style="612" customWidth="1"/>
    <col min="7185" max="7185" width="9" style="612"/>
    <col min="7186" max="7198" width="9.7265625" style="612" customWidth="1"/>
    <col min="7199" max="7424" width="9" style="612"/>
    <col min="7425" max="7425" width="2.90625" style="612" customWidth="1"/>
    <col min="7426" max="7426" width="9" style="612"/>
    <col min="7427" max="7439" width="9.7265625" style="612" customWidth="1"/>
    <col min="7440" max="7440" width="2.90625" style="612" customWidth="1"/>
    <col min="7441" max="7441" width="9" style="612"/>
    <col min="7442" max="7454" width="9.7265625" style="612" customWidth="1"/>
    <col min="7455" max="7680" width="9" style="612"/>
    <col min="7681" max="7681" width="2.90625" style="612" customWidth="1"/>
    <col min="7682" max="7682" width="9" style="612"/>
    <col min="7683" max="7695" width="9.7265625" style="612" customWidth="1"/>
    <col min="7696" max="7696" width="2.90625" style="612" customWidth="1"/>
    <col min="7697" max="7697" width="9" style="612"/>
    <col min="7698" max="7710" width="9.7265625" style="612" customWidth="1"/>
    <col min="7711" max="7936" width="9" style="612"/>
    <col min="7937" max="7937" width="2.90625" style="612" customWidth="1"/>
    <col min="7938" max="7938" width="9" style="612"/>
    <col min="7939" max="7951" width="9.7265625" style="612" customWidth="1"/>
    <col min="7952" max="7952" width="2.90625" style="612" customWidth="1"/>
    <col min="7953" max="7953" width="9" style="612"/>
    <col min="7954" max="7966" width="9.7265625" style="612" customWidth="1"/>
    <col min="7967" max="8192" width="9" style="612"/>
    <col min="8193" max="8193" width="2.90625" style="612" customWidth="1"/>
    <col min="8194" max="8194" width="9" style="612"/>
    <col min="8195" max="8207" width="9.7265625" style="612" customWidth="1"/>
    <col min="8208" max="8208" width="2.90625" style="612" customWidth="1"/>
    <col min="8209" max="8209" width="9" style="612"/>
    <col min="8210" max="8222" width="9.7265625" style="612" customWidth="1"/>
    <col min="8223" max="8448" width="9" style="612"/>
    <col min="8449" max="8449" width="2.90625" style="612" customWidth="1"/>
    <col min="8450" max="8450" width="9" style="612"/>
    <col min="8451" max="8463" width="9.7265625" style="612" customWidth="1"/>
    <col min="8464" max="8464" width="2.90625" style="612" customWidth="1"/>
    <col min="8465" max="8465" width="9" style="612"/>
    <col min="8466" max="8478" width="9.7265625" style="612" customWidth="1"/>
    <col min="8479" max="8704" width="9" style="612"/>
    <col min="8705" max="8705" width="2.90625" style="612" customWidth="1"/>
    <col min="8706" max="8706" width="9" style="612"/>
    <col min="8707" max="8719" width="9.7265625" style="612" customWidth="1"/>
    <col min="8720" max="8720" width="2.90625" style="612" customWidth="1"/>
    <col min="8721" max="8721" width="9" style="612"/>
    <col min="8722" max="8734" width="9.7265625" style="612" customWidth="1"/>
    <col min="8735" max="8960" width="9" style="612"/>
    <col min="8961" max="8961" width="2.90625" style="612" customWidth="1"/>
    <col min="8962" max="8962" width="9" style="612"/>
    <col min="8963" max="8975" width="9.7265625" style="612" customWidth="1"/>
    <col min="8976" max="8976" width="2.90625" style="612" customWidth="1"/>
    <col min="8977" max="8977" width="9" style="612"/>
    <col min="8978" max="8990" width="9.7265625" style="612" customWidth="1"/>
    <col min="8991" max="9216" width="9" style="612"/>
    <col min="9217" max="9217" width="2.90625" style="612" customWidth="1"/>
    <col min="9218" max="9218" width="9" style="612"/>
    <col min="9219" max="9231" width="9.7265625" style="612" customWidth="1"/>
    <col min="9232" max="9232" width="2.90625" style="612" customWidth="1"/>
    <col min="9233" max="9233" width="9" style="612"/>
    <col min="9234" max="9246" width="9.7265625" style="612" customWidth="1"/>
    <col min="9247" max="9472" width="9" style="612"/>
    <col min="9473" max="9473" width="2.90625" style="612" customWidth="1"/>
    <col min="9474" max="9474" width="9" style="612"/>
    <col min="9475" max="9487" width="9.7265625" style="612" customWidth="1"/>
    <col min="9488" max="9488" width="2.90625" style="612" customWidth="1"/>
    <col min="9489" max="9489" width="9" style="612"/>
    <col min="9490" max="9502" width="9.7265625" style="612" customWidth="1"/>
    <col min="9503" max="9728" width="9" style="612"/>
    <col min="9729" max="9729" width="2.90625" style="612" customWidth="1"/>
    <col min="9730" max="9730" width="9" style="612"/>
    <col min="9731" max="9743" width="9.7265625" style="612" customWidth="1"/>
    <col min="9744" max="9744" width="2.90625" style="612" customWidth="1"/>
    <col min="9745" max="9745" width="9" style="612"/>
    <col min="9746" max="9758" width="9.7265625" style="612" customWidth="1"/>
    <col min="9759" max="9984" width="9" style="612"/>
    <col min="9985" max="9985" width="2.90625" style="612" customWidth="1"/>
    <col min="9986" max="9986" width="9" style="612"/>
    <col min="9987" max="9999" width="9.7265625" style="612" customWidth="1"/>
    <col min="10000" max="10000" width="2.90625" style="612" customWidth="1"/>
    <col min="10001" max="10001" width="9" style="612"/>
    <col min="10002" max="10014" width="9.7265625" style="612" customWidth="1"/>
    <col min="10015" max="10240" width="9" style="612"/>
    <col min="10241" max="10241" width="2.90625" style="612" customWidth="1"/>
    <col min="10242" max="10242" width="9" style="612"/>
    <col min="10243" max="10255" width="9.7265625" style="612" customWidth="1"/>
    <col min="10256" max="10256" width="2.90625" style="612" customWidth="1"/>
    <col min="10257" max="10257" width="9" style="612"/>
    <col min="10258" max="10270" width="9.7265625" style="612" customWidth="1"/>
    <col min="10271" max="10496" width="9" style="612"/>
    <col min="10497" max="10497" width="2.90625" style="612" customWidth="1"/>
    <col min="10498" max="10498" width="9" style="612"/>
    <col min="10499" max="10511" width="9.7265625" style="612" customWidth="1"/>
    <col min="10512" max="10512" width="2.90625" style="612" customWidth="1"/>
    <col min="10513" max="10513" width="9" style="612"/>
    <col min="10514" max="10526" width="9.7265625" style="612" customWidth="1"/>
    <col min="10527" max="10752" width="9" style="612"/>
    <col min="10753" max="10753" width="2.90625" style="612" customWidth="1"/>
    <col min="10754" max="10754" width="9" style="612"/>
    <col min="10755" max="10767" width="9.7265625" style="612" customWidth="1"/>
    <col min="10768" max="10768" width="2.90625" style="612" customWidth="1"/>
    <col min="10769" max="10769" width="9" style="612"/>
    <col min="10770" max="10782" width="9.7265625" style="612" customWidth="1"/>
    <col min="10783" max="11008" width="9" style="612"/>
    <col min="11009" max="11009" width="2.90625" style="612" customWidth="1"/>
    <col min="11010" max="11010" width="9" style="612"/>
    <col min="11011" max="11023" width="9.7265625" style="612" customWidth="1"/>
    <col min="11024" max="11024" width="2.90625" style="612" customWidth="1"/>
    <col min="11025" max="11025" width="9" style="612"/>
    <col min="11026" max="11038" width="9.7265625" style="612" customWidth="1"/>
    <col min="11039" max="11264" width="9" style="612"/>
    <col min="11265" max="11265" width="2.90625" style="612" customWidth="1"/>
    <col min="11266" max="11266" width="9" style="612"/>
    <col min="11267" max="11279" width="9.7265625" style="612" customWidth="1"/>
    <col min="11280" max="11280" width="2.90625" style="612" customWidth="1"/>
    <col min="11281" max="11281" width="9" style="612"/>
    <col min="11282" max="11294" width="9.7265625" style="612" customWidth="1"/>
    <col min="11295" max="11520" width="9" style="612"/>
    <col min="11521" max="11521" width="2.90625" style="612" customWidth="1"/>
    <col min="11522" max="11522" width="9" style="612"/>
    <col min="11523" max="11535" width="9.7265625" style="612" customWidth="1"/>
    <col min="11536" max="11536" width="2.90625" style="612" customWidth="1"/>
    <col min="11537" max="11537" width="9" style="612"/>
    <col min="11538" max="11550" width="9.7265625" style="612" customWidth="1"/>
    <col min="11551" max="11776" width="9" style="612"/>
    <col min="11777" max="11777" width="2.90625" style="612" customWidth="1"/>
    <col min="11778" max="11778" width="9" style="612"/>
    <col min="11779" max="11791" width="9.7265625" style="612" customWidth="1"/>
    <col min="11792" max="11792" width="2.90625" style="612" customWidth="1"/>
    <col min="11793" max="11793" width="9" style="612"/>
    <col min="11794" max="11806" width="9.7265625" style="612" customWidth="1"/>
    <col min="11807" max="12032" width="9" style="612"/>
    <col min="12033" max="12033" width="2.90625" style="612" customWidth="1"/>
    <col min="12034" max="12034" width="9" style="612"/>
    <col min="12035" max="12047" width="9.7265625" style="612" customWidth="1"/>
    <col min="12048" max="12048" width="2.90625" style="612" customWidth="1"/>
    <col min="12049" max="12049" width="9" style="612"/>
    <col min="12050" max="12062" width="9.7265625" style="612" customWidth="1"/>
    <col min="12063" max="12288" width="9" style="612"/>
    <col min="12289" max="12289" width="2.90625" style="612" customWidth="1"/>
    <col min="12290" max="12290" width="9" style="612"/>
    <col min="12291" max="12303" width="9.7265625" style="612" customWidth="1"/>
    <col min="12304" max="12304" width="2.90625" style="612" customWidth="1"/>
    <col min="12305" max="12305" width="9" style="612"/>
    <col min="12306" max="12318" width="9.7265625" style="612" customWidth="1"/>
    <col min="12319" max="12544" width="9" style="612"/>
    <col min="12545" max="12545" width="2.90625" style="612" customWidth="1"/>
    <col min="12546" max="12546" width="9" style="612"/>
    <col min="12547" max="12559" width="9.7265625" style="612" customWidth="1"/>
    <col min="12560" max="12560" width="2.90625" style="612" customWidth="1"/>
    <col min="12561" max="12561" width="9" style="612"/>
    <col min="12562" max="12574" width="9.7265625" style="612" customWidth="1"/>
    <col min="12575" max="12800" width="9" style="612"/>
    <col min="12801" max="12801" width="2.90625" style="612" customWidth="1"/>
    <col min="12802" max="12802" width="9" style="612"/>
    <col min="12803" max="12815" width="9.7265625" style="612" customWidth="1"/>
    <col min="12816" max="12816" width="2.90625" style="612" customWidth="1"/>
    <col min="12817" max="12817" width="9" style="612"/>
    <col min="12818" max="12830" width="9.7265625" style="612" customWidth="1"/>
    <col min="12831" max="13056" width="9" style="612"/>
    <col min="13057" max="13057" width="2.90625" style="612" customWidth="1"/>
    <col min="13058" max="13058" width="9" style="612"/>
    <col min="13059" max="13071" width="9.7265625" style="612" customWidth="1"/>
    <col min="13072" max="13072" width="2.90625" style="612" customWidth="1"/>
    <col min="13073" max="13073" width="9" style="612"/>
    <col min="13074" max="13086" width="9.7265625" style="612" customWidth="1"/>
    <col min="13087" max="13312" width="9" style="612"/>
    <col min="13313" max="13313" width="2.90625" style="612" customWidth="1"/>
    <col min="13314" max="13314" width="9" style="612"/>
    <col min="13315" max="13327" width="9.7265625" style="612" customWidth="1"/>
    <col min="13328" max="13328" width="2.90625" style="612" customWidth="1"/>
    <col min="13329" max="13329" width="9" style="612"/>
    <col min="13330" max="13342" width="9.7265625" style="612" customWidth="1"/>
    <col min="13343" max="13568" width="9" style="612"/>
    <col min="13569" max="13569" width="2.90625" style="612" customWidth="1"/>
    <col min="13570" max="13570" width="9" style="612"/>
    <col min="13571" max="13583" width="9.7265625" style="612" customWidth="1"/>
    <col min="13584" max="13584" width="2.90625" style="612" customWidth="1"/>
    <col min="13585" max="13585" width="9" style="612"/>
    <col min="13586" max="13598" width="9.7265625" style="612" customWidth="1"/>
    <col min="13599" max="13824" width="9" style="612"/>
    <col min="13825" max="13825" width="2.90625" style="612" customWidth="1"/>
    <col min="13826" max="13826" width="9" style="612"/>
    <col min="13827" max="13839" width="9.7265625" style="612" customWidth="1"/>
    <col min="13840" max="13840" width="2.90625" style="612" customWidth="1"/>
    <col min="13841" max="13841" width="9" style="612"/>
    <col min="13842" max="13854" width="9.7265625" style="612" customWidth="1"/>
    <col min="13855" max="14080" width="9" style="612"/>
    <col min="14081" max="14081" width="2.90625" style="612" customWidth="1"/>
    <col min="14082" max="14082" width="9" style="612"/>
    <col min="14083" max="14095" width="9.7265625" style="612" customWidth="1"/>
    <col min="14096" max="14096" width="2.90625" style="612" customWidth="1"/>
    <col min="14097" max="14097" width="9" style="612"/>
    <col min="14098" max="14110" width="9.7265625" style="612" customWidth="1"/>
    <col min="14111" max="14336" width="9" style="612"/>
    <col min="14337" max="14337" width="2.90625" style="612" customWidth="1"/>
    <col min="14338" max="14338" width="9" style="612"/>
    <col min="14339" max="14351" width="9.7265625" style="612" customWidth="1"/>
    <col min="14352" max="14352" width="2.90625" style="612" customWidth="1"/>
    <col min="14353" max="14353" width="9" style="612"/>
    <col min="14354" max="14366" width="9.7265625" style="612" customWidth="1"/>
    <col min="14367" max="14592" width="9" style="612"/>
    <col min="14593" max="14593" width="2.90625" style="612" customWidth="1"/>
    <col min="14594" max="14594" width="9" style="612"/>
    <col min="14595" max="14607" width="9.7265625" style="612" customWidth="1"/>
    <col min="14608" max="14608" width="2.90625" style="612" customWidth="1"/>
    <col min="14609" max="14609" width="9" style="612"/>
    <col min="14610" max="14622" width="9.7265625" style="612" customWidth="1"/>
    <col min="14623" max="14848" width="9" style="612"/>
    <col min="14849" max="14849" width="2.90625" style="612" customWidth="1"/>
    <col min="14850" max="14850" width="9" style="612"/>
    <col min="14851" max="14863" width="9.7265625" style="612" customWidth="1"/>
    <col min="14864" max="14864" width="2.90625" style="612" customWidth="1"/>
    <col min="14865" max="14865" width="9" style="612"/>
    <col min="14866" max="14878" width="9.7265625" style="612" customWidth="1"/>
    <col min="14879" max="15104" width="9" style="612"/>
    <col min="15105" max="15105" width="2.90625" style="612" customWidth="1"/>
    <col min="15106" max="15106" width="9" style="612"/>
    <col min="15107" max="15119" width="9.7265625" style="612" customWidth="1"/>
    <col min="15120" max="15120" width="2.90625" style="612" customWidth="1"/>
    <col min="15121" max="15121" width="9" style="612"/>
    <col min="15122" max="15134" width="9.7265625" style="612" customWidth="1"/>
    <col min="15135" max="15360" width="9" style="612"/>
    <col min="15361" max="15361" width="2.90625" style="612" customWidth="1"/>
    <col min="15362" max="15362" width="9" style="612"/>
    <col min="15363" max="15375" width="9.7265625" style="612" customWidth="1"/>
    <col min="15376" max="15376" width="2.90625" style="612" customWidth="1"/>
    <col min="15377" max="15377" width="9" style="612"/>
    <col min="15378" max="15390" width="9.7265625" style="612" customWidth="1"/>
    <col min="15391" max="15616" width="9" style="612"/>
    <col min="15617" max="15617" width="2.90625" style="612" customWidth="1"/>
    <col min="15618" max="15618" width="9" style="612"/>
    <col min="15619" max="15631" width="9.7265625" style="612" customWidth="1"/>
    <col min="15632" max="15632" width="2.90625" style="612" customWidth="1"/>
    <col min="15633" max="15633" width="9" style="612"/>
    <col min="15634" max="15646" width="9.7265625" style="612" customWidth="1"/>
    <col min="15647" max="15872" width="9" style="612"/>
    <col min="15873" max="15873" width="2.90625" style="612" customWidth="1"/>
    <col min="15874" max="15874" width="9" style="612"/>
    <col min="15875" max="15887" width="9.7265625" style="612" customWidth="1"/>
    <col min="15888" max="15888" width="2.90625" style="612" customWidth="1"/>
    <col min="15889" max="15889" width="9" style="612"/>
    <col min="15890" max="15902" width="9.7265625" style="612" customWidth="1"/>
    <col min="15903" max="16128" width="9" style="612"/>
    <col min="16129" max="16129" width="2.90625" style="612" customWidth="1"/>
    <col min="16130" max="16130" width="9" style="612"/>
    <col min="16131" max="16143" width="9.7265625" style="612" customWidth="1"/>
    <col min="16144" max="16144" width="2.90625" style="612" customWidth="1"/>
    <col min="16145" max="16145" width="9" style="612"/>
    <col min="16146" max="16158" width="9.7265625" style="612" customWidth="1"/>
    <col min="16159" max="16384" width="9" style="612"/>
  </cols>
  <sheetData>
    <row r="1" spans="1:35" ht="32.25" customHeight="1">
      <c r="B1" s="983" t="s">
        <v>40</v>
      </c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4" t="s">
        <v>41</v>
      </c>
      <c r="Q1" s="984"/>
      <c r="R1" s="984"/>
      <c r="S1" s="984"/>
      <c r="T1" s="984"/>
      <c r="U1" s="984"/>
      <c r="V1" s="984"/>
      <c r="W1" s="984"/>
      <c r="X1" s="984"/>
      <c r="Y1" s="984"/>
      <c r="Z1" s="984"/>
      <c r="AA1" s="984"/>
      <c r="AB1" s="984"/>
      <c r="AC1" s="984"/>
      <c r="AD1" s="984"/>
    </row>
    <row r="2" spans="1:35" ht="13.5" customHeight="1" thickBot="1"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4"/>
      <c r="Z2" s="985" t="s">
        <v>336</v>
      </c>
      <c r="AA2" s="985"/>
      <c r="AB2" s="985"/>
      <c r="AC2" s="985"/>
      <c r="AD2" s="985"/>
    </row>
    <row r="3" spans="1:35" ht="29.15" customHeight="1">
      <c r="A3" s="986" t="s">
        <v>42</v>
      </c>
      <c r="B3" s="987"/>
      <c r="C3" s="976" t="s">
        <v>43</v>
      </c>
      <c r="D3" s="977"/>
      <c r="E3" s="977"/>
      <c r="F3" s="977"/>
      <c r="G3" s="977"/>
      <c r="H3" s="978"/>
      <c r="I3" s="976" t="s">
        <v>44</v>
      </c>
      <c r="J3" s="978"/>
      <c r="K3" s="976" t="s">
        <v>45</v>
      </c>
      <c r="L3" s="977"/>
      <c r="M3" s="977"/>
      <c r="N3" s="977"/>
      <c r="O3" s="978"/>
      <c r="P3" s="986" t="s">
        <v>42</v>
      </c>
      <c r="Q3" s="987"/>
      <c r="R3" s="976" t="s">
        <v>43</v>
      </c>
      <c r="S3" s="977"/>
      <c r="T3" s="977"/>
      <c r="U3" s="977"/>
      <c r="V3" s="977"/>
      <c r="W3" s="978"/>
      <c r="X3" s="976" t="s">
        <v>44</v>
      </c>
      <c r="Y3" s="978"/>
      <c r="Z3" s="976" t="s">
        <v>45</v>
      </c>
      <c r="AA3" s="977"/>
      <c r="AB3" s="977"/>
      <c r="AC3" s="977"/>
      <c r="AD3" s="978"/>
    </row>
    <row r="4" spans="1:35" ht="29.15" customHeight="1">
      <c r="A4" s="988"/>
      <c r="B4" s="989"/>
      <c r="C4" s="235" t="s">
        <v>46</v>
      </c>
      <c r="D4" s="236" t="s">
        <v>47</v>
      </c>
      <c r="E4" s="614" t="s">
        <v>48</v>
      </c>
      <c r="F4" s="237" t="s">
        <v>49</v>
      </c>
      <c r="G4" s="614" t="s">
        <v>50</v>
      </c>
      <c r="H4" s="623" t="s">
        <v>51</v>
      </c>
      <c r="I4" s="615" t="s">
        <v>52</v>
      </c>
      <c r="J4" s="616" t="s">
        <v>53</v>
      </c>
      <c r="K4" s="979" t="s">
        <v>54</v>
      </c>
      <c r="L4" s="980"/>
      <c r="M4" s="238" t="s">
        <v>55</v>
      </c>
      <c r="N4" s="614" t="s">
        <v>56</v>
      </c>
      <c r="O4" s="616" t="s">
        <v>51</v>
      </c>
      <c r="P4" s="988"/>
      <c r="Q4" s="989"/>
      <c r="R4" s="235" t="s">
        <v>46</v>
      </c>
      <c r="S4" s="236" t="s">
        <v>47</v>
      </c>
      <c r="T4" s="614" t="s">
        <v>48</v>
      </c>
      <c r="U4" s="237" t="s">
        <v>49</v>
      </c>
      <c r="V4" s="614" t="s">
        <v>50</v>
      </c>
      <c r="W4" s="623" t="s">
        <v>51</v>
      </c>
      <c r="X4" s="615" t="s">
        <v>169</v>
      </c>
      <c r="Y4" s="616" t="s">
        <v>53</v>
      </c>
      <c r="Z4" s="979" t="s">
        <v>54</v>
      </c>
      <c r="AA4" s="980"/>
      <c r="AB4" s="239" t="s">
        <v>57</v>
      </c>
      <c r="AC4" s="614" t="s">
        <v>56</v>
      </c>
      <c r="AD4" s="616" t="s">
        <v>51</v>
      </c>
    </row>
    <row r="5" spans="1:35" ht="29.15" customHeight="1" thickBot="1">
      <c r="A5" s="990"/>
      <c r="B5" s="991"/>
      <c r="C5" s="240" t="s">
        <v>58</v>
      </c>
      <c r="D5" s="241" t="s">
        <v>58</v>
      </c>
      <c r="E5" s="241" t="s">
        <v>58</v>
      </c>
      <c r="F5" s="241" t="s">
        <v>58</v>
      </c>
      <c r="G5" s="241" t="s">
        <v>58</v>
      </c>
      <c r="H5" s="242" t="s">
        <v>58</v>
      </c>
      <c r="I5" s="243" t="s">
        <v>59</v>
      </c>
      <c r="J5" s="244" t="s">
        <v>60</v>
      </c>
      <c r="K5" s="245" t="s">
        <v>61</v>
      </c>
      <c r="L5" s="246" t="s">
        <v>62</v>
      </c>
      <c r="M5" s="246" t="s">
        <v>63</v>
      </c>
      <c r="N5" s="246" t="s">
        <v>62</v>
      </c>
      <c r="O5" s="247" t="s">
        <v>62</v>
      </c>
      <c r="P5" s="990"/>
      <c r="Q5" s="991"/>
      <c r="R5" s="240" t="s">
        <v>58</v>
      </c>
      <c r="S5" s="241" t="s">
        <v>58</v>
      </c>
      <c r="T5" s="241" t="s">
        <v>58</v>
      </c>
      <c r="U5" s="241" t="s">
        <v>58</v>
      </c>
      <c r="V5" s="241" t="s">
        <v>58</v>
      </c>
      <c r="W5" s="242" t="s">
        <v>58</v>
      </c>
      <c r="X5" s="248" t="s">
        <v>59</v>
      </c>
      <c r="Y5" s="249" t="s">
        <v>60</v>
      </c>
      <c r="Z5" s="250" t="s">
        <v>61</v>
      </c>
      <c r="AA5" s="251" t="s">
        <v>62</v>
      </c>
      <c r="AB5" s="251" t="s">
        <v>64</v>
      </c>
      <c r="AC5" s="251" t="s">
        <v>62</v>
      </c>
      <c r="AD5" s="247" t="s">
        <v>62</v>
      </c>
    </row>
    <row r="6" spans="1:35" ht="33" customHeight="1">
      <c r="A6" s="642">
        <v>1</v>
      </c>
      <c r="B6" s="650" t="s">
        <v>65</v>
      </c>
      <c r="C6" s="139">
        <v>324000</v>
      </c>
      <c r="D6" s="140">
        <v>494400</v>
      </c>
      <c r="E6" s="140"/>
      <c r="F6" s="140"/>
      <c r="G6" s="140"/>
      <c r="H6" s="141">
        <v>818400</v>
      </c>
      <c r="I6" s="139">
        <v>192</v>
      </c>
      <c r="J6" s="142">
        <v>4050</v>
      </c>
      <c r="K6" s="139">
        <v>68</v>
      </c>
      <c r="L6" s="140">
        <v>6760</v>
      </c>
      <c r="M6" s="140">
        <v>42840</v>
      </c>
      <c r="N6" s="140"/>
      <c r="O6" s="143">
        <v>6781</v>
      </c>
      <c r="P6" s="144">
        <v>33</v>
      </c>
      <c r="Q6" s="271" t="s">
        <v>66</v>
      </c>
      <c r="R6" s="253"/>
      <c r="S6" s="148">
        <v>26015</v>
      </c>
      <c r="T6" s="148">
        <v>6192</v>
      </c>
      <c r="U6" s="148"/>
      <c r="V6" s="148">
        <v>850</v>
      </c>
      <c r="W6" s="141">
        <v>33057</v>
      </c>
      <c r="X6" s="139">
        <v>21</v>
      </c>
      <c r="Y6" s="141">
        <v>96</v>
      </c>
      <c r="Z6" s="145">
        <v>2</v>
      </c>
      <c r="AA6" s="148">
        <v>120</v>
      </c>
      <c r="AB6" s="148">
        <v>21080</v>
      </c>
      <c r="AC6" s="140"/>
      <c r="AD6" s="143">
        <v>130.54</v>
      </c>
      <c r="AE6" s="252"/>
      <c r="AF6" s="651"/>
      <c r="AG6" s="652"/>
      <c r="AH6" s="651"/>
      <c r="AI6" s="652"/>
    </row>
    <row r="7" spans="1:35" ht="33" customHeight="1">
      <c r="A7" s="645">
        <v>2</v>
      </c>
      <c r="B7" s="646" t="s">
        <v>67</v>
      </c>
      <c r="C7" s="145">
        <v>51018</v>
      </c>
      <c r="D7" s="148">
        <v>99000</v>
      </c>
      <c r="E7" s="148"/>
      <c r="F7" s="148"/>
      <c r="G7" s="148"/>
      <c r="H7" s="146">
        <v>150018</v>
      </c>
      <c r="I7" s="145">
        <v>25</v>
      </c>
      <c r="J7" s="147">
        <v>170</v>
      </c>
      <c r="K7" s="145">
        <v>1</v>
      </c>
      <c r="L7" s="148">
        <v>100</v>
      </c>
      <c r="M7" s="148">
        <v>19284</v>
      </c>
      <c r="N7" s="148"/>
      <c r="O7" s="149">
        <v>109.642</v>
      </c>
      <c r="P7" s="150">
        <v>34</v>
      </c>
      <c r="Q7" s="271" t="s">
        <v>68</v>
      </c>
      <c r="R7" s="253"/>
      <c r="S7" s="148">
        <v>30000</v>
      </c>
      <c r="T7" s="148">
        <v>6755</v>
      </c>
      <c r="U7" s="148"/>
      <c r="V7" s="148"/>
      <c r="W7" s="146">
        <v>39790</v>
      </c>
      <c r="X7" s="145">
        <v>19</v>
      </c>
      <c r="Y7" s="146">
        <v>1135</v>
      </c>
      <c r="Z7" s="145"/>
      <c r="AA7" s="148"/>
      <c r="AB7" s="148">
        <v>27897</v>
      </c>
      <c r="AC7" s="148"/>
      <c r="AD7" s="149">
        <v>13.948499999999999</v>
      </c>
      <c r="AE7" s="252"/>
      <c r="AF7" s="651"/>
      <c r="AG7" s="652"/>
      <c r="AH7" s="651"/>
      <c r="AI7" s="652"/>
    </row>
    <row r="8" spans="1:35" ht="33" customHeight="1">
      <c r="A8" s="645">
        <v>3</v>
      </c>
      <c r="B8" s="646" t="s">
        <v>69</v>
      </c>
      <c r="C8" s="145">
        <v>32220</v>
      </c>
      <c r="D8" s="148">
        <v>106550</v>
      </c>
      <c r="E8" s="148"/>
      <c r="F8" s="148"/>
      <c r="G8" s="148">
        <v>3968</v>
      </c>
      <c r="H8" s="146">
        <v>142738</v>
      </c>
      <c r="I8" s="145">
        <v>96</v>
      </c>
      <c r="J8" s="147">
        <v>820</v>
      </c>
      <c r="K8" s="145">
        <v>1</v>
      </c>
      <c r="L8" s="148">
        <v>40</v>
      </c>
      <c r="M8" s="148">
        <v>7632</v>
      </c>
      <c r="N8" s="148"/>
      <c r="O8" s="149">
        <v>43.816000000000003</v>
      </c>
      <c r="P8" s="150">
        <v>35</v>
      </c>
      <c r="Q8" s="271" t="s">
        <v>70</v>
      </c>
      <c r="R8" s="253">
        <v>65000</v>
      </c>
      <c r="S8" s="148">
        <v>40675</v>
      </c>
      <c r="T8" s="148">
        <v>7602</v>
      </c>
      <c r="U8" s="148">
        <v>6250</v>
      </c>
      <c r="V8" s="148"/>
      <c r="W8" s="146">
        <v>119527</v>
      </c>
      <c r="X8" s="145">
        <v>400</v>
      </c>
      <c r="Y8" s="146">
        <v>850</v>
      </c>
      <c r="Z8" s="145">
        <v>4</v>
      </c>
      <c r="AA8" s="148">
        <v>400</v>
      </c>
      <c r="AB8" s="148">
        <v>44232</v>
      </c>
      <c r="AC8" s="148"/>
      <c r="AD8" s="149">
        <v>422.11599999999999</v>
      </c>
      <c r="AE8" s="252"/>
      <c r="AF8" s="651"/>
      <c r="AG8" s="652"/>
      <c r="AH8" s="651"/>
      <c r="AI8" s="652"/>
    </row>
    <row r="9" spans="1:35" ht="33" customHeight="1">
      <c r="A9" s="645">
        <v>4</v>
      </c>
      <c r="B9" s="646" t="s">
        <v>71</v>
      </c>
      <c r="C9" s="145">
        <v>120300</v>
      </c>
      <c r="D9" s="148">
        <v>233200</v>
      </c>
      <c r="E9" s="148"/>
      <c r="F9" s="148"/>
      <c r="G9" s="148"/>
      <c r="H9" s="146">
        <v>353500</v>
      </c>
      <c r="I9" s="145">
        <v>422</v>
      </c>
      <c r="J9" s="147">
        <v>15000</v>
      </c>
      <c r="K9" s="145">
        <v>3</v>
      </c>
      <c r="L9" s="148">
        <v>300</v>
      </c>
      <c r="M9" s="148">
        <v>208846</v>
      </c>
      <c r="N9" s="148"/>
      <c r="O9" s="149">
        <v>404.423</v>
      </c>
      <c r="P9" s="150">
        <v>36</v>
      </c>
      <c r="Q9" s="271" t="s">
        <v>72</v>
      </c>
      <c r="R9" s="253"/>
      <c r="S9" s="148">
        <v>17750</v>
      </c>
      <c r="T9" s="148"/>
      <c r="U9" s="148"/>
      <c r="V9" s="148">
        <v>1200</v>
      </c>
      <c r="W9" s="146">
        <v>18950</v>
      </c>
      <c r="X9" s="145"/>
      <c r="Y9" s="146"/>
      <c r="Z9" s="145"/>
      <c r="AA9" s="148"/>
      <c r="AB9" s="148">
        <v>35400</v>
      </c>
      <c r="AC9" s="148"/>
      <c r="AD9" s="149">
        <v>17.7</v>
      </c>
      <c r="AE9" s="252"/>
      <c r="AF9" s="651"/>
      <c r="AG9" s="652"/>
      <c r="AH9" s="651"/>
      <c r="AI9" s="652"/>
    </row>
    <row r="10" spans="1:35" ht="33" customHeight="1" thickBot="1">
      <c r="A10" s="647">
        <v>5</v>
      </c>
      <c r="B10" s="648" t="s">
        <v>73</v>
      </c>
      <c r="C10" s="151"/>
      <c r="D10" s="152">
        <v>29350</v>
      </c>
      <c r="E10" s="152"/>
      <c r="F10" s="152"/>
      <c r="G10" s="152">
        <v>19440</v>
      </c>
      <c r="H10" s="153">
        <v>48790</v>
      </c>
      <c r="I10" s="151">
        <v>34.56</v>
      </c>
      <c r="J10" s="154">
        <v>125</v>
      </c>
      <c r="K10" s="151"/>
      <c r="L10" s="152"/>
      <c r="M10" s="152">
        <v>12480</v>
      </c>
      <c r="N10" s="152"/>
      <c r="O10" s="155">
        <v>6.24</v>
      </c>
      <c r="P10" s="156">
        <v>37</v>
      </c>
      <c r="Q10" s="157" t="s">
        <v>74</v>
      </c>
      <c r="R10" s="254">
        <v>3000</v>
      </c>
      <c r="S10" s="152">
        <v>13200</v>
      </c>
      <c r="T10" s="152"/>
      <c r="U10" s="152"/>
      <c r="V10" s="152">
        <v>4800</v>
      </c>
      <c r="W10" s="153">
        <v>21000</v>
      </c>
      <c r="X10" s="151"/>
      <c r="Y10" s="153">
        <v>100</v>
      </c>
      <c r="Z10" s="151"/>
      <c r="AA10" s="152"/>
      <c r="AB10" s="152">
        <v>26798</v>
      </c>
      <c r="AC10" s="152"/>
      <c r="AD10" s="155">
        <v>13.398999999999999</v>
      </c>
      <c r="AE10" s="252"/>
      <c r="AF10" s="651"/>
      <c r="AG10" s="652"/>
      <c r="AH10" s="651"/>
      <c r="AI10" s="652"/>
    </row>
    <row r="11" spans="1:35" ht="33" customHeight="1">
      <c r="A11" s="649">
        <v>6</v>
      </c>
      <c r="B11" s="643" t="s">
        <v>75</v>
      </c>
      <c r="C11" s="255">
        <v>15360</v>
      </c>
      <c r="D11" s="164">
        <v>28850</v>
      </c>
      <c r="E11" s="164"/>
      <c r="F11" s="164"/>
      <c r="G11" s="164"/>
      <c r="H11" s="165">
        <v>44210</v>
      </c>
      <c r="I11" s="255">
        <v>48</v>
      </c>
      <c r="J11" s="166">
        <v>292</v>
      </c>
      <c r="K11" s="255"/>
      <c r="L11" s="164"/>
      <c r="M11" s="164">
        <v>22896</v>
      </c>
      <c r="N11" s="164"/>
      <c r="O11" s="167">
        <v>11.448</v>
      </c>
      <c r="P11" s="256">
        <v>38</v>
      </c>
      <c r="Q11" s="168" t="s">
        <v>76</v>
      </c>
      <c r="R11" s="158"/>
      <c r="S11" s="164">
        <v>20100</v>
      </c>
      <c r="T11" s="164"/>
      <c r="U11" s="164"/>
      <c r="V11" s="164"/>
      <c r="W11" s="141">
        <v>20100</v>
      </c>
      <c r="X11" s="255"/>
      <c r="Y11" s="165">
        <v>411</v>
      </c>
      <c r="Z11" s="255">
        <v>7</v>
      </c>
      <c r="AA11" s="164">
        <v>580</v>
      </c>
      <c r="AB11" s="164">
        <v>50808</v>
      </c>
      <c r="AC11" s="164"/>
      <c r="AD11" s="167">
        <v>605.404</v>
      </c>
      <c r="AE11" s="252"/>
      <c r="AF11" s="651"/>
      <c r="AG11" s="652"/>
      <c r="AH11" s="651"/>
      <c r="AI11" s="652"/>
    </row>
    <row r="12" spans="1:35" ht="33" customHeight="1">
      <c r="A12" s="645">
        <v>7</v>
      </c>
      <c r="B12" s="643" t="s">
        <v>77</v>
      </c>
      <c r="C12" s="159">
        <v>5400</v>
      </c>
      <c r="D12" s="160">
        <v>64544</v>
      </c>
      <c r="E12" s="159"/>
      <c r="F12" s="160"/>
      <c r="G12" s="148">
        <v>21696</v>
      </c>
      <c r="H12" s="146">
        <v>91640</v>
      </c>
      <c r="I12" s="145">
        <v>71</v>
      </c>
      <c r="J12" s="146">
        <v>2920</v>
      </c>
      <c r="K12" s="161">
        <v>5</v>
      </c>
      <c r="L12" s="160">
        <v>500</v>
      </c>
      <c r="M12" s="160">
        <v>36888</v>
      </c>
      <c r="N12" s="148"/>
      <c r="O12" s="149">
        <v>518.44399999999996</v>
      </c>
      <c r="P12" s="150">
        <v>39</v>
      </c>
      <c r="Q12" s="309" t="s">
        <v>78</v>
      </c>
      <c r="R12" s="159">
        <v>12188</v>
      </c>
      <c r="S12" s="160">
        <v>18550</v>
      </c>
      <c r="T12" s="160"/>
      <c r="U12" s="160"/>
      <c r="V12" s="160"/>
      <c r="W12" s="146">
        <v>30738</v>
      </c>
      <c r="X12" s="145">
        <v>96.8</v>
      </c>
      <c r="Y12" s="146">
        <v>625</v>
      </c>
      <c r="Z12" s="161">
        <v>5</v>
      </c>
      <c r="AA12" s="160">
        <v>370</v>
      </c>
      <c r="AB12" s="160">
        <v>25080</v>
      </c>
      <c r="AC12" s="148"/>
      <c r="AD12" s="149">
        <v>382.54</v>
      </c>
      <c r="AE12" s="252"/>
      <c r="AF12" s="651"/>
      <c r="AG12" s="652"/>
      <c r="AH12" s="651"/>
      <c r="AI12" s="652"/>
    </row>
    <row r="13" spans="1:35" ht="33" customHeight="1">
      <c r="A13" s="645">
        <v>8</v>
      </c>
      <c r="B13" s="310" t="s">
        <v>79</v>
      </c>
      <c r="C13" s="169"/>
      <c r="D13" s="257">
        <v>32350</v>
      </c>
      <c r="E13" s="257"/>
      <c r="F13" s="257"/>
      <c r="G13" s="257"/>
      <c r="H13" s="170">
        <v>32350</v>
      </c>
      <c r="I13" s="169">
        <v>13</v>
      </c>
      <c r="J13" s="258">
        <v>100</v>
      </c>
      <c r="K13" s="169"/>
      <c r="L13" s="257"/>
      <c r="M13" s="148">
        <v>8580</v>
      </c>
      <c r="N13" s="148">
        <v>15528</v>
      </c>
      <c r="O13" s="149">
        <v>15532.29</v>
      </c>
      <c r="P13" s="150">
        <v>40</v>
      </c>
      <c r="Q13" s="271" t="s">
        <v>80</v>
      </c>
      <c r="R13" s="253">
        <v>6388</v>
      </c>
      <c r="S13" s="148">
        <v>14010</v>
      </c>
      <c r="T13" s="148">
        <v>12144</v>
      </c>
      <c r="U13" s="148"/>
      <c r="V13" s="148"/>
      <c r="W13" s="146">
        <v>32542</v>
      </c>
      <c r="X13" s="145">
        <v>11</v>
      </c>
      <c r="Y13" s="146">
        <v>445</v>
      </c>
      <c r="Z13" s="145"/>
      <c r="AA13" s="148"/>
      <c r="AB13" s="148">
        <v>21528</v>
      </c>
      <c r="AC13" s="148"/>
      <c r="AD13" s="149">
        <v>10.763999999999999</v>
      </c>
      <c r="AE13" s="252"/>
      <c r="AF13" s="651"/>
      <c r="AG13" s="652"/>
      <c r="AH13" s="651"/>
      <c r="AI13" s="652"/>
    </row>
    <row r="14" spans="1:35" ht="33" customHeight="1">
      <c r="A14" s="645">
        <v>9</v>
      </c>
      <c r="B14" s="646" t="s">
        <v>81</v>
      </c>
      <c r="C14" s="182">
        <v>33810</v>
      </c>
      <c r="D14" s="259">
        <v>21800</v>
      </c>
      <c r="E14" s="259"/>
      <c r="F14" s="260"/>
      <c r="G14" s="259"/>
      <c r="H14" s="183">
        <v>55610</v>
      </c>
      <c r="I14" s="260">
        <v>32</v>
      </c>
      <c r="J14" s="183">
        <v>1525</v>
      </c>
      <c r="K14" s="182"/>
      <c r="L14" s="259"/>
      <c r="M14" s="259">
        <v>16608</v>
      </c>
      <c r="N14" s="259"/>
      <c r="O14" s="183">
        <v>8.3040000000000003</v>
      </c>
      <c r="P14" s="150">
        <v>41</v>
      </c>
      <c r="Q14" s="168" t="s">
        <v>82</v>
      </c>
      <c r="R14" s="158">
        <v>1620</v>
      </c>
      <c r="S14" s="164">
        <v>4448</v>
      </c>
      <c r="T14" s="164">
        <v>1080</v>
      </c>
      <c r="U14" s="164">
        <v>290</v>
      </c>
      <c r="V14" s="164">
        <v>1944</v>
      </c>
      <c r="W14" s="146">
        <v>9382</v>
      </c>
      <c r="X14" s="145">
        <v>1.6819999999999999</v>
      </c>
      <c r="Y14" s="146">
        <v>273</v>
      </c>
      <c r="Z14" s="255">
        <v>2</v>
      </c>
      <c r="AA14" s="164">
        <v>200</v>
      </c>
      <c r="AB14" s="164">
        <v>16990</v>
      </c>
      <c r="AC14" s="148"/>
      <c r="AD14" s="149">
        <v>208.495</v>
      </c>
      <c r="AE14" s="252"/>
      <c r="AF14" s="651"/>
      <c r="AG14" s="652"/>
      <c r="AH14" s="651"/>
      <c r="AI14" s="652"/>
    </row>
    <row r="15" spans="1:35" ht="33" customHeight="1" thickBot="1">
      <c r="A15" s="653">
        <v>10</v>
      </c>
      <c r="B15" s="654" t="s">
        <v>83</v>
      </c>
      <c r="C15" s="161">
        <v>15270</v>
      </c>
      <c r="D15" s="160">
        <v>19210</v>
      </c>
      <c r="E15" s="160">
        <v>10020</v>
      </c>
      <c r="F15" s="160"/>
      <c r="G15" s="160">
        <v>3500</v>
      </c>
      <c r="H15" s="272">
        <v>48000</v>
      </c>
      <c r="I15" s="161">
        <v>79</v>
      </c>
      <c r="J15" s="624">
        <v>4274</v>
      </c>
      <c r="K15" s="161">
        <v>1</v>
      </c>
      <c r="L15" s="160">
        <v>100</v>
      </c>
      <c r="M15" s="160">
        <v>3396</v>
      </c>
      <c r="N15" s="160"/>
      <c r="O15" s="172">
        <v>101.69799999999999</v>
      </c>
      <c r="P15" s="156">
        <v>42</v>
      </c>
      <c r="Q15" s="157" t="s">
        <v>84</v>
      </c>
      <c r="R15" s="655">
        <v>11352</v>
      </c>
      <c r="S15" s="640">
        <v>18400</v>
      </c>
      <c r="T15" s="261"/>
      <c r="U15" s="261"/>
      <c r="V15" s="261">
        <v>1620</v>
      </c>
      <c r="W15" s="656">
        <v>31372</v>
      </c>
      <c r="X15" s="151">
        <v>25.6</v>
      </c>
      <c r="Y15" s="153">
        <v>270</v>
      </c>
      <c r="Z15" s="151"/>
      <c r="AA15" s="152"/>
      <c r="AB15" s="152">
        <v>15240</v>
      </c>
      <c r="AC15" s="152"/>
      <c r="AD15" s="155">
        <v>7.548</v>
      </c>
      <c r="AE15" s="252"/>
      <c r="AF15" s="651"/>
      <c r="AG15" s="652"/>
      <c r="AH15" s="651"/>
      <c r="AI15" s="652"/>
    </row>
    <row r="16" spans="1:35" ht="33" customHeight="1">
      <c r="A16" s="642">
        <v>11</v>
      </c>
      <c r="B16" s="650" t="s">
        <v>85</v>
      </c>
      <c r="C16" s="139">
        <v>38120</v>
      </c>
      <c r="D16" s="140">
        <v>46050</v>
      </c>
      <c r="E16" s="140"/>
      <c r="F16" s="140"/>
      <c r="G16" s="140">
        <v>10020</v>
      </c>
      <c r="H16" s="141">
        <v>94190</v>
      </c>
      <c r="I16" s="139">
        <v>215</v>
      </c>
      <c r="J16" s="142">
        <v>695</v>
      </c>
      <c r="K16" s="139">
        <v>3</v>
      </c>
      <c r="L16" s="140">
        <v>180</v>
      </c>
      <c r="M16" s="140">
        <v>23808</v>
      </c>
      <c r="N16" s="140"/>
      <c r="O16" s="143">
        <v>191.904</v>
      </c>
      <c r="P16" s="256">
        <v>43</v>
      </c>
      <c r="Q16" s="189" t="s">
        <v>86</v>
      </c>
      <c r="R16" s="158"/>
      <c r="S16" s="164">
        <v>9646</v>
      </c>
      <c r="T16" s="164"/>
      <c r="U16" s="164"/>
      <c r="V16" s="164"/>
      <c r="W16" s="141">
        <v>9646</v>
      </c>
      <c r="X16" s="255"/>
      <c r="Y16" s="165">
        <v>100</v>
      </c>
      <c r="Z16" s="255"/>
      <c r="AA16" s="164"/>
      <c r="AB16" s="164">
        <v>9336</v>
      </c>
      <c r="AC16" s="164"/>
      <c r="AD16" s="167">
        <v>4.6680000000000001</v>
      </c>
      <c r="AE16" s="252"/>
      <c r="AF16" s="651"/>
      <c r="AG16" s="652"/>
      <c r="AH16" s="651"/>
      <c r="AI16" s="652"/>
    </row>
    <row r="17" spans="1:35" ht="33" customHeight="1">
      <c r="A17" s="645">
        <v>12</v>
      </c>
      <c r="B17" s="646" t="s">
        <v>87</v>
      </c>
      <c r="C17" s="169">
        <v>125690</v>
      </c>
      <c r="D17" s="257">
        <v>31500</v>
      </c>
      <c r="E17" s="257"/>
      <c r="F17" s="257"/>
      <c r="G17" s="257"/>
      <c r="H17" s="170">
        <v>157190</v>
      </c>
      <c r="I17" s="169">
        <v>174</v>
      </c>
      <c r="J17" s="147">
        <v>320</v>
      </c>
      <c r="K17" s="145">
        <v>7</v>
      </c>
      <c r="L17" s="148">
        <v>620</v>
      </c>
      <c r="M17" s="148">
        <v>21240</v>
      </c>
      <c r="N17" s="148"/>
      <c r="O17" s="149">
        <v>630.62</v>
      </c>
      <c r="P17" s="150">
        <v>44</v>
      </c>
      <c r="Q17" s="311" t="s">
        <v>88</v>
      </c>
      <c r="R17" s="253">
        <v>792</v>
      </c>
      <c r="S17" s="148">
        <v>10500</v>
      </c>
      <c r="T17" s="148"/>
      <c r="U17" s="148"/>
      <c r="V17" s="148">
        <v>4860</v>
      </c>
      <c r="W17" s="146">
        <v>16152</v>
      </c>
      <c r="X17" s="145">
        <v>12</v>
      </c>
      <c r="Y17" s="146">
        <v>180</v>
      </c>
      <c r="Z17" s="145"/>
      <c r="AA17" s="148"/>
      <c r="AB17" s="148">
        <v>2593</v>
      </c>
      <c r="AC17" s="148"/>
      <c r="AD17" s="149">
        <v>1.2965</v>
      </c>
      <c r="AE17" s="252"/>
      <c r="AF17" s="651"/>
      <c r="AG17" s="652"/>
      <c r="AH17" s="651"/>
      <c r="AI17" s="652"/>
    </row>
    <row r="18" spans="1:35" ht="33" customHeight="1">
      <c r="A18" s="645">
        <v>13</v>
      </c>
      <c r="B18" s="646" t="s">
        <v>89</v>
      </c>
      <c r="C18" s="145">
        <v>840</v>
      </c>
      <c r="D18" s="148">
        <v>7200</v>
      </c>
      <c r="E18" s="148"/>
      <c r="F18" s="148"/>
      <c r="G18" s="148">
        <v>5127</v>
      </c>
      <c r="H18" s="146">
        <v>13167</v>
      </c>
      <c r="I18" s="145">
        <v>13</v>
      </c>
      <c r="J18" s="147">
        <v>475</v>
      </c>
      <c r="K18" s="145">
        <v>7</v>
      </c>
      <c r="L18" s="148">
        <v>430</v>
      </c>
      <c r="M18" s="148">
        <v>9664</v>
      </c>
      <c r="N18" s="148"/>
      <c r="O18" s="149">
        <v>5262</v>
      </c>
      <c r="P18" s="150">
        <v>45</v>
      </c>
      <c r="Q18" s="271" t="s">
        <v>90</v>
      </c>
      <c r="R18" s="253"/>
      <c r="S18" s="148">
        <v>5970</v>
      </c>
      <c r="T18" s="148"/>
      <c r="U18" s="148"/>
      <c r="V18" s="148">
        <v>576</v>
      </c>
      <c r="W18" s="146">
        <v>6546</v>
      </c>
      <c r="X18" s="145">
        <v>5.2</v>
      </c>
      <c r="Y18" s="146">
        <v>288</v>
      </c>
      <c r="Z18" s="145"/>
      <c r="AA18" s="148"/>
      <c r="AB18" s="148">
        <v>3000</v>
      </c>
      <c r="AC18" s="148"/>
      <c r="AD18" s="149">
        <v>1.5</v>
      </c>
      <c r="AE18" s="252"/>
      <c r="AF18" s="651"/>
      <c r="AG18" s="652"/>
      <c r="AH18" s="651"/>
      <c r="AI18" s="652"/>
    </row>
    <row r="19" spans="1:35" ht="33" customHeight="1">
      <c r="A19" s="645">
        <v>14</v>
      </c>
      <c r="B19" s="643" t="s">
        <v>91</v>
      </c>
      <c r="C19" s="145"/>
      <c r="D19" s="148">
        <v>54400</v>
      </c>
      <c r="E19" s="148"/>
      <c r="F19" s="148"/>
      <c r="G19" s="148"/>
      <c r="H19" s="146">
        <v>54400</v>
      </c>
      <c r="I19" s="145">
        <v>24</v>
      </c>
      <c r="J19" s="147">
        <v>3600</v>
      </c>
      <c r="K19" s="145"/>
      <c r="L19" s="148"/>
      <c r="M19" s="148">
        <v>11256</v>
      </c>
      <c r="N19" s="148"/>
      <c r="O19" s="149">
        <v>5.6280000000000001</v>
      </c>
      <c r="P19" s="150">
        <v>46</v>
      </c>
      <c r="Q19" s="271" t="s">
        <v>92</v>
      </c>
      <c r="R19" s="625">
        <v>4526</v>
      </c>
      <c r="S19" s="262">
        <v>3135</v>
      </c>
      <c r="T19" s="262"/>
      <c r="U19" s="262"/>
      <c r="V19" s="262"/>
      <c r="W19" s="263">
        <v>7661</v>
      </c>
      <c r="X19" s="264">
        <v>4.8</v>
      </c>
      <c r="Y19" s="263">
        <v>20</v>
      </c>
      <c r="Z19" s="264"/>
      <c r="AA19" s="262"/>
      <c r="AB19" s="262">
        <v>2400</v>
      </c>
      <c r="AC19" s="148"/>
      <c r="AD19" s="149">
        <v>1.2</v>
      </c>
      <c r="AE19" s="252"/>
      <c r="AF19" s="651"/>
      <c r="AG19" s="652"/>
      <c r="AH19" s="651"/>
      <c r="AI19" s="652"/>
    </row>
    <row r="20" spans="1:35" ht="33" customHeight="1" thickBot="1">
      <c r="A20" s="647">
        <v>15</v>
      </c>
      <c r="B20" s="648" t="s">
        <v>93</v>
      </c>
      <c r="C20" s="151">
        <v>20276</v>
      </c>
      <c r="D20" s="152">
        <v>49560</v>
      </c>
      <c r="E20" s="152"/>
      <c r="F20" s="152"/>
      <c r="G20" s="152">
        <v>17490</v>
      </c>
      <c r="H20" s="153">
        <v>87326</v>
      </c>
      <c r="I20" s="151"/>
      <c r="J20" s="154">
        <v>1225</v>
      </c>
      <c r="K20" s="151">
        <v>1</v>
      </c>
      <c r="L20" s="152">
        <v>100</v>
      </c>
      <c r="M20" s="152">
        <v>28440</v>
      </c>
      <c r="N20" s="152"/>
      <c r="O20" s="155">
        <v>114.22</v>
      </c>
      <c r="P20" s="156">
        <v>47</v>
      </c>
      <c r="Q20" s="157" t="s">
        <v>94</v>
      </c>
      <c r="R20" s="151">
        <v>16688</v>
      </c>
      <c r="S20" s="152">
        <v>12550</v>
      </c>
      <c r="T20" s="152"/>
      <c r="U20" s="152"/>
      <c r="V20" s="152">
        <v>7264</v>
      </c>
      <c r="W20" s="153">
        <v>36502</v>
      </c>
      <c r="X20" s="265">
        <v>5.2</v>
      </c>
      <c r="Y20" s="186">
        <v>50</v>
      </c>
      <c r="Z20" s="151"/>
      <c r="AA20" s="152"/>
      <c r="AB20" s="152">
        <v>6168</v>
      </c>
      <c r="AC20" s="152"/>
      <c r="AD20" s="155">
        <v>3.0840000000000001</v>
      </c>
      <c r="AE20" s="252"/>
      <c r="AF20" s="651"/>
      <c r="AG20" s="652"/>
      <c r="AH20" s="651"/>
      <c r="AI20" s="652"/>
    </row>
    <row r="21" spans="1:35" ht="33" customHeight="1">
      <c r="A21" s="642">
        <v>16</v>
      </c>
      <c r="B21" s="312" t="s">
        <v>95</v>
      </c>
      <c r="C21" s="163">
        <v>11978</v>
      </c>
      <c r="D21" s="162">
        <v>54950</v>
      </c>
      <c r="E21" s="162"/>
      <c r="F21" s="162"/>
      <c r="G21" s="162"/>
      <c r="H21" s="626">
        <v>66928</v>
      </c>
      <c r="I21" s="163">
        <v>23</v>
      </c>
      <c r="J21" s="627">
        <v>1210</v>
      </c>
      <c r="K21" s="163"/>
      <c r="L21" s="162"/>
      <c r="M21" s="162">
        <v>66312</v>
      </c>
      <c r="N21" s="162"/>
      <c r="O21" s="143">
        <v>33.155999999999999</v>
      </c>
      <c r="P21" s="144">
        <v>48</v>
      </c>
      <c r="Q21" s="313" t="s">
        <v>96</v>
      </c>
      <c r="R21" s="628">
        <v>17470</v>
      </c>
      <c r="S21" s="140">
        <v>6000</v>
      </c>
      <c r="T21" s="140">
        <v>5688</v>
      </c>
      <c r="U21" s="140"/>
      <c r="V21" s="140"/>
      <c r="W21" s="141">
        <v>29158</v>
      </c>
      <c r="X21" s="139"/>
      <c r="Y21" s="141">
        <v>375</v>
      </c>
      <c r="Z21" s="139"/>
      <c r="AA21" s="140"/>
      <c r="AB21" s="140">
        <v>13740</v>
      </c>
      <c r="AC21" s="140"/>
      <c r="AD21" s="143">
        <v>6.87</v>
      </c>
      <c r="AE21" s="252"/>
      <c r="AF21" s="651"/>
      <c r="AG21" s="652"/>
      <c r="AH21" s="651"/>
      <c r="AI21" s="652"/>
    </row>
    <row r="22" spans="1:35" ht="33" customHeight="1">
      <c r="A22" s="645">
        <v>17</v>
      </c>
      <c r="B22" s="646" t="s">
        <v>97</v>
      </c>
      <c r="C22" s="264">
        <v>39051</v>
      </c>
      <c r="D22" s="262">
        <v>18150</v>
      </c>
      <c r="E22" s="262"/>
      <c r="F22" s="262"/>
      <c r="G22" s="262"/>
      <c r="H22" s="263">
        <v>57201</v>
      </c>
      <c r="I22" s="264">
        <v>26</v>
      </c>
      <c r="J22" s="266">
        <v>3570</v>
      </c>
      <c r="K22" s="264">
        <v>4</v>
      </c>
      <c r="L22" s="262">
        <v>400</v>
      </c>
      <c r="M22" s="262">
        <v>22800</v>
      </c>
      <c r="N22" s="262"/>
      <c r="O22" s="149">
        <v>411.4</v>
      </c>
      <c r="P22" s="150">
        <v>49</v>
      </c>
      <c r="Q22" s="271" t="s">
        <v>98</v>
      </c>
      <c r="R22" s="253">
        <v>4204</v>
      </c>
      <c r="S22" s="148">
        <v>5010</v>
      </c>
      <c r="T22" s="148"/>
      <c r="U22" s="148"/>
      <c r="V22" s="148"/>
      <c r="W22" s="146">
        <v>9214</v>
      </c>
      <c r="X22" s="145">
        <v>1</v>
      </c>
      <c r="Y22" s="146">
        <v>115</v>
      </c>
      <c r="Z22" s="145"/>
      <c r="AA22" s="148"/>
      <c r="AB22" s="148">
        <v>7872</v>
      </c>
      <c r="AC22" s="148"/>
      <c r="AD22" s="167">
        <v>3.9359999999999999</v>
      </c>
      <c r="AE22" s="252"/>
      <c r="AF22" s="651"/>
      <c r="AG22" s="652"/>
      <c r="AH22" s="651"/>
      <c r="AI22" s="652"/>
    </row>
    <row r="23" spans="1:35" ht="33" customHeight="1">
      <c r="A23" s="645">
        <v>18</v>
      </c>
      <c r="B23" s="646" t="s">
        <v>99</v>
      </c>
      <c r="C23" s="145">
        <v>17108</v>
      </c>
      <c r="D23" s="148">
        <v>41525</v>
      </c>
      <c r="E23" s="148"/>
      <c r="F23" s="148"/>
      <c r="G23" s="148">
        <v>4608</v>
      </c>
      <c r="H23" s="146">
        <v>63241</v>
      </c>
      <c r="I23" s="145">
        <v>13.92</v>
      </c>
      <c r="J23" s="147">
        <v>312</v>
      </c>
      <c r="K23" s="145"/>
      <c r="L23" s="148"/>
      <c r="M23" s="148">
        <v>15101</v>
      </c>
      <c r="N23" s="148"/>
      <c r="O23" s="149">
        <v>7.5505000000000004</v>
      </c>
      <c r="P23" s="150">
        <v>50</v>
      </c>
      <c r="Q23" s="271" t="s">
        <v>100</v>
      </c>
      <c r="R23" s="253">
        <v>402</v>
      </c>
      <c r="S23" s="148">
        <v>3370</v>
      </c>
      <c r="T23" s="148"/>
      <c r="U23" s="148">
        <v>150</v>
      </c>
      <c r="V23" s="148"/>
      <c r="W23" s="146">
        <v>3922</v>
      </c>
      <c r="X23" s="145"/>
      <c r="Y23" s="146">
        <v>100</v>
      </c>
      <c r="Z23" s="145"/>
      <c r="AA23" s="148"/>
      <c r="AB23" s="148">
        <v>2216</v>
      </c>
      <c r="AC23" s="148"/>
      <c r="AD23" s="149">
        <v>1.1080000000000001</v>
      </c>
      <c r="AE23" s="252"/>
      <c r="AF23" s="651"/>
      <c r="AG23" s="652"/>
      <c r="AH23" s="651"/>
      <c r="AI23" s="652"/>
    </row>
    <row r="24" spans="1:35" ht="33" customHeight="1">
      <c r="A24" s="645">
        <v>19</v>
      </c>
      <c r="B24" s="646" t="s">
        <v>101</v>
      </c>
      <c r="C24" s="264">
        <v>118940</v>
      </c>
      <c r="D24" s="262">
        <v>64000</v>
      </c>
      <c r="E24" s="262"/>
      <c r="F24" s="262"/>
      <c r="G24" s="262"/>
      <c r="H24" s="263">
        <v>182940</v>
      </c>
      <c r="I24" s="264">
        <v>166.4</v>
      </c>
      <c r="J24" s="266">
        <v>2800</v>
      </c>
      <c r="K24" s="264">
        <v>22</v>
      </c>
      <c r="L24" s="262">
        <v>2200</v>
      </c>
      <c r="M24" s="262">
        <v>31016</v>
      </c>
      <c r="N24" s="262"/>
      <c r="O24" s="149">
        <v>2215.5079999999998</v>
      </c>
      <c r="P24" s="150">
        <v>51</v>
      </c>
      <c r="Q24" s="271" t="s">
        <v>102</v>
      </c>
      <c r="R24" s="253">
        <v>1032</v>
      </c>
      <c r="S24" s="148">
        <v>1250</v>
      </c>
      <c r="T24" s="148"/>
      <c r="U24" s="148"/>
      <c r="V24" s="148"/>
      <c r="W24" s="146">
        <v>2282</v>
      </c>
      <c r="X24" s="145">
        <v>7</v>
      </c>
      <c r="Y24" s="146">
        <v>75</v>
      </c>
      <c r="Z24" s="145"/>
      <c r="AA24" s="148"/>
      <c r="AB24" s="148">
        <v>7272</v>
      </c>
      <c r="AC24" s="148"/>
      <c r="AD24" s="149">
        <v>3.6360000000000001</v>
      </c>
      <c r="AE24" s="252"/>
      <c r="AF24" s="651"/>
      <c r="AG24" s="652"/>
      <c r="AH24" s="651"/>
      <c r="AI24" s="652"/>
    </row>
    <row r="25" spans="1:35" ht="33" customHeight="1" thickBot="1">
      <c r="A25" s="647">
        <v>20</v>
      </c>
      <c r="B25" s="648" t="s">
        <v>103</v>
      </c>
      <c r="C25" s="151">
        <v>22050</v>
      </c>
      <c r="D25" s="152">
        <v>42100</v>
      </c>
      <c r="E25" s="152">
        <v>9000</v>
      </c>
      <c r="F25" s="152"/>
      <c r="G25" s="152"/>
      <c r="H25" s="153">
        <v>73150</v>
      </c>
      <c r="I25" s="151">
        <v>57</v>
      </c>
      <c r="J25" s="154">
        <v>1800</v>
      </c>
      <c r="K25" s="151">
        <v>5</v>
      </c>
      <c r="L25" s="152">
        <v>500</v>
      </c>
      <c r="M25" s="152">
        <v>57384</v>
      </c>
      <c r="N25" s="152"/>
      <c r="O25" s="155">
        <v>528.69200000000001</v>
      </c>
      <c r="P25" s="156">
        <v>52</v>
      </c>
      <c r="Q25" s="157" t="s">
        <v>104</v>
      </c>
      <c r="R25" s="629">
        <v>1776</v>
      </c>
      <c r="S25" s="267">
        <v>4570</v>
      </c>
      <c r="T25" s="267"/>
      <c r="U25" s="267"/>
      <c r="V25" s="267"/>
      <c r="W25" s="269">
        <v>6346</v>
      </c>
      <c r="X25" s="268">
        <v>3</v>
      </c>
      <c r="Y25" s="269">
        <v>396</v>
      </c>
      <c r="Z25" s="268"/>
      <c r="AA25" s="267"/>
      <c r="AB25" s="267">
        <v>12000</v>
      </c>
      <c r="AC25" s="152"/>
      <c r="AD25" s="155">
        <v>6</v>
      </c>
      <c r="AE25" s="252"/>
      <c r="AF25" s="651"/>
      <c r="AG25" s="652"/>
      <c r="AH25" s="651"/>
      <c r="AI25" s="652"/>
    </row>
    <row r="26" spans="1:35" ht="33" customHeight="1">
      <c r="A26" s="649">
        <v>21</v>
      </c>
      <c r="B26" s="314" t="s">
        <v>105</v>
      </c>
      <c r="C26" s="255"/>
      <c r="D26" s="164">
        <v>108000</v>
      </c>
      <c r="E26" s="164"/>
      <c r="F26" s="164"/>
      <c r="G26" s="164"/>
      <c r="H26" s="165">
        <v>108000</v>
      </c>
      <c r="I26" s="255">
        <v>71</v>
      </c>
      <c r="J26" s="166">
        <v>216</v>
      </c>
      <c r="K26" s="255">
        <v>5</v>
      </c>
      <c r="L26" s="164">
        <v>500</v>
      </c>
      <c r="M26" s="164">
        <v>12000</v>
      </c>
      <c r="N26" s="164"/>
      <c r="O26" s="167">
        <v>506</v>
      </c>
      <c r="P26" s="256">
        <v>53</v>
      </c>
      <c r="Q26" s="168" t="s">
        <v>106</v>
      </c>
      <c r="R26" s="630">
        <v>1274</v>
      </c>
      <c r="S26" s="164">
        <v>2167</v>
      </c>
      <c r="T26" s="164"/>
      <c r="U26" s="164"/>
      <c r="V26" s="164"/>
      <c r="W26" s="165">
        <v>3441</v>
      </c>
      <c r="X26" s="255"/>
      <c r="Y26" s="165"/>
      <c r="Z26" s="255"/>
      <c r="AA26" s="164"/>
      <c r="AB26" s="164">
        <v>3542</v>
      </c>
      <c r="AC26" s="164"/>
      <c r="AD26" s="141">
        <v>1.7709999999999999</v>
      </c>
      <c r="AE26" s="252"/>
      <c r="AF26" s="651"/>
      <c r="AG26" s="652"/>
      <c r="AH26" s="651"/>
      <c r="AI26" s="652"/>
    </row>
    <row r="27" spans="1:35" ht="33" customHeight="1">
      <c r="A27" s="645">
        <v>22</v>
      </c>
      <c r="B27" s="646" t="s">
        <v>107</v>
      </c>
      <c r="C27" s="145"/>
      <c r="D27" s="148">
        <v>10700</v>
      </c>
      <c r="E27" s="148"/>
      <c r="F27" s="148"/>
      <c r="G27" s="148">
        <v>3550</v>
      </c>
      <c r="H27" s="146">
        <v>14250</v>
      </c>
      <c r="I27" s="145">
        <v>4698</v>
      </c>
      <c r="J27" s="147">
        <v>300</v>
      </c>
      <c r="K27" s="145"/>
      <c r="L27" s="148"/>
      <c r="M27" s="148">
        <v>10282</v>
      </c>
      <c r="N27" s="148"/>
      <c r="O27" s="149">
        <v>5.141</v>
      </c>
      <c r="P27" s="150">
        <v>54</v>
      </c>
      <c r="Q27" s="315" t="s">
        <v>108</v>
      </c>
      <c r="R27" s="270">
        <v>48</v>
      </c>
      <c r="S27" s="257">
        <v>1266</v>
      </c>
      <c r="T27" s="257"/>
      <c r="U27" s="148">
        <v>760</v>
      </c>
      <c r="V27" s="257"/>
      <c r="W27" s="170">
        <v>2074</v>
      </c>
      <c r="X27" s="169">
        <v>6.1000000000000005</v>
      </c>
      <c r="Y27" s="170">
        <v>10</v>
      </c>
      <c r="Z27" s="169">
        <v>1</v>
      </c>
      <c r="AA27" s="257">
        <v>40</v>
      </c>
      <c r="AB27" s="148">
        <v>1680</v>
      </c>
      <c r="AC27" s="257"/>
      <c r="AD27" s="631">
        <v>40.840000000000003</v>
      </c>
      <c r="AE27" s="252"/>
      <c r="AF27" s="651"/>
      <c r="AG27" s="652"/>
      <c r="AH27" s="651"/>
      <c r="AI27" s="652"/>
    </row>
    <row r="28" spans="1:35" ht="33" customHeight="1">
      <c r="A28" s="645">
        <v>23</v>
      </c>
      <c r="B28" s="646" t="s">
        <v>109</v>
      </c>
      <c r="C28" s="145">
        <v>13500</v>
      </c>
      <c r="D28" s="148">
        <v>54000</v>
      </c>
      <c r="E28" s="148"/>
      <c r="F28" s="148"/>
      <c r="G28" s="148"/>
      <c r="H28" s="146">
        <v>67500</v>
      </c>
      <c r="I28" s="145"/>
      <c r="J28" s="147">
        <v>270</v>
      </c>
      <c r="K28" s="145"/>
      <c r="L28" s="148"/>
      <c r="M28" s="148">
        <v>20755</v>
      </c>
      <c r="N28" s="148">
        <v>13.7</v>
      </c>
      <c r="O28" s="149">
        <v>24.077500000000001</v>
      </c>
      <c r="P28" s="150">
        <v>55</v>
      </c>
      <c r="Q28" s="271" t="s">
        <v>110</v>
      </c>
      <c r="R28" s="270">
        <v>360</v>
      </c>
      <c r="S28" s="257">
        <v>2026</v>
      </c>
      <c r="T28" s="257"/>
      <c r="U28" s="257"/>
      <c r="V28" s="257"/>
      <c r="W28" s="170">
        <v>2386</v>
      </c>
      <c r="X28" s="169"/>
      <c r="Y28" s="170">
        <v>690</v>
      </c>
      <c r="Z28" s="169"/>
      <c r="AA28" s="257"/>
      <c r="AB28" s="257">
        <v>4800</v>
      </c>
      <c r="AC28" s="148"/>
      <c r="AD28" s="149">
        <v>2.4</v>
      </c>
      <c r="AE28" s="252"/>
      <c r="AF28" s="651"/>
      <c r="AG28" s="652"/>
      <c r="AH28" s="651"/>
      <c r="AI28" s="652"/>
    </row>
    <row r="29" spans="1:35" ht="33" customHeight="1">
      <c r="A29" s="645">
        <v>24</v>
      </c>
      <c r="B29" s="646" t="s">
        <v>111</v>
      </c>
      <c r="C29" s="169"/>
      <c r="D29" s="257">
        <v>46000</v>
      </c>
      <c r="E29" s="257"/>
      <c r="F29" s="257"/>
      <c r="G29" s="257"/>
      <c r="H29" s="170">
        <v>46000</v>
      </c>
      <c r="I29" s="169">
        <v>262.39999999999998</v>
      </c>
      <c r="J29" s="258">
        <v>450</v>
      </c>
      <c r="K29" s="169">
        <v>10</v>
      </c>
      <c r="L29" s="257">
        <v>10188.200000000001</v>
      </c>
      <c r="M29" s="257">
        <v>2400</v>
      </c>
      <c r="N29" s="257"/>
      <c r="O29" s="316">
        <v>10189.400000000001</v>
      </c>
      <c r="P29" s="150">
        <v>56</v>
      </c>
      <c r="Q29" s="271" t="s">
        <v>112</v>
      </c>
      <c r="R29" s="270">
        <v>3192</v>
      </c>
      <c r="S29" s="257">
        <v>2802</v>
      </c>
      <c r="T29" s="257">
        <v>750</v>
      </c>
      <c r="U29" s="257">
        <v>100</v>
      </c>
      <c r="V29" s="257">
        <v>688</v>
      </c>
      <c r="W29" s="170">
        <v>7532</v>
      </c>
      <c r="X29" s="169">
        <v>24</v>
      </c>
      <c r="Y29" s="170">
        <v>24</v>
      </c>
      <c r="Z29" s="169"/>
      <c r="AA29" s="257"/>
      <c r="AB29" s="257">
        <v>6168</v>
      </c>
      <c r="AC29" s="257"/>
      <c r="AD29" s="149">
        <v>3.0840000000000001</v>
      </c>
      <c r="AE29" s="252"/>
      <c r="AF29" s="651"/>
      <c r="AG29" s="652"/>
      <c r="AH29" s="651"/>
      <c r="AI29" s="652"/>
    </row>
    <row r="30" spans="1:35" ht="33" customHeight="1" thickBot="1">
      <c r="A30" s="647">
        <v>25</v>
      </c>
      <c r="B30" s="654" t="s">
        <v>113</v>
      </c>
      <c r="C30" s="151">
        <v>24000</v>
      </c>
      <c r="D30" s="152">
        <v>77796</v>
      </c>
      <c r="E30" s="152"/>
      <c r="F30" s="152"/>
      <c r="G30" s="152"/>
      <c r="H30" s="153">
        <v>101796</v>
      </c>
      <c r="I30" s="151">
        <v>57</v>
      </c>
      <c r="J30" s="154">
        <v>680</v>
      </c>
      <c r="K30" s="151"/>
      <c r="L30" s="152"/>
      <c r="M30" s="152">
        <v>130560</v>
      </c>
      <c r="N30" s="152"/>
      <c r="O30" s="155">
        <v>65.28</v>
      </c>
      <c r="P30" s="171">
        <v>57</v>
      </c>
      <c r="Q30" s="309" t="s">
        <v>114</v>
      </c>
      <c r="R30" s="159">
        <v>4202</v>
      </c>
      <c r="S30" s="160">
        <v>6089</v>
      </c>
      <c r="T30" s="160"/>
      <c r="U30" s="160"/>
      <c r="V30" s="160"/>
      <c r="W30" s="272">
        <v>10291</v>
      </c>
      <c r="X30" s="161">
        <v>60</v>
      </c>
      <c r="Y30" s="272">
        <v>60</v>
      </c>
      <c r="Z30" s="161"/>
      <c r="AA30" s="160"/>
      <c r="AB30" s="160">
        <v>5721</v>
      </c>
      <c r="AC30" s="160"/>
      <c r="AD30" s="172">
        <v>2.8605</v>
      </c>
      <c r="AE30" s="252"/>
      <c r="AF30" s="651"/>
      <c r="AG30" s="652"/>
      <c r="AH30" s="651"/>
      <c r="AI30" s="652"/>
    </row>
    <row r="31" spans="1:35" ht="33" customHeight="1">
      <c r="A31" s="642">
        <v>26</v>
      </c>
      <c r="B31" s="650" t="s">
        <v>115</v>
      </c>
      <c r="C31" s="139">
        <v>60200</v>
      </c>
      <c r="D31" s="140">
        <v>44300</v>
      </c>
      <c r="E31" s="140"/>
      <c r="F31" s="140"/>
      <c r="G31" s="140"/>
      <c r="H31" s="141">
        <v>104500</v>
      </c>
      <c r="I31" s="139"/>
      <c r="J31" s="142">
        <v>1685</v>
      </c>
      <c r="K31" s="139"/>
      <c r="L31" s="140"/>
      <c r="M31" s="140">
        <v>12600</v>
      </c>
      <c r="N31" s="140"/>
      <c r="O31" s="143">
        <v>6.3</v>
      </c>
      <c r="P31" s="144">
        <v>58</v>
      </c>
      <c r="Q31" s="313" t="s">
        <v>116</v>
      </c>
      <c r="R31" s="632">
        <v>2097</v>
      </c>
      <c r="S31" s="274">
        <v>2425</v>
      </c>
      <c r="T31" s="274"/>
      <c r="U31" s="274"/>
      <c r="V31" s="274">
        <v>100</v>
      </c>
      <c r="W31" s="633">
        <v>4622</v>
      </c>
      <c r="X31" s="273">
        <v>1.6</v>
      </c>
      <c r="Y31" s="633">
        <v>480</v>
      </c>
      <c r="Z31" s="273"/>
      <c r="AA31" s="274"/>
      <c r="AB31" s="274">
        <v>2595</v>
      </c>
      <c r="AC31" s="140"/>
      <c r="AD31" s="143">
        <v>1.2975000000000001</v>
      </c>
      <c r="AE31" s="252"/>
      <c r="AF31" s="651"/>
      <c r="AG31" s="652"/>
      <c r="AH31" s="651"/>
      <c r="AI31" s="652"/>
    </row>
    <row r="32" spans="1:35" ht="33" customHeight="1">
      <c r="A32" s="645">
        <v>27</v>
      </c>
      <c r="B32" s="646" t="s">
        <v>117</v>
      </c>
      <c r="C32" s="145">
        <v>9432</v>
      </c>
      <c r="D32" s="148">
        <v>21000</v>
      </c>
      <c r="E32" s="148"/>
      <c r="F32" s="148"/>
      <c r="G32" s="148">
        <v>14460</v>
      </c>
      <c r="H32" s="146">
        <v>44892</v>
      </c>
      <c r="I32" s="145">
        <v>24</v>
      </c>
      <c r="J32" s="147">
        <v>725</v>
      </c>
      <c r="K32" s="145">
        <v>6</v>
      </c>
      <c r="L32" s="148">
        <v>85.5</v>
      </c>
      <c r="M32" s="148">
        <v>9792</v>
      </c>
      <c r="N32" s="148"/>
      <c r="O32" s="149">
        <v>90.396000000000001</v>
      </c>
      <c r="P32" s="150">
        <v>59</v>
      </c>
      <c r="Q32" s="271" t="s">
        <v>118</v>
      </c>
      <c r="R32" s="253">
        <v>6192</v>
      </c>
      <c r="S32" s="148">
        <v>8750</v>
      </c>
      <c r="T32" s="148"/>
      <c r="U32" s="148">
        <v>3500</v>
      </c>
      <c r="V32" s="148">
        <v>5756</v>
      </c>
      <c r="W32" s="146">
        <v>24198</v>
      </c>
      <c r="X32" s="145"/>
      <c r="Y32" s="146"/>
      <c r="Z32" s="145"/>
      <c r="AA32" s="148"/>
      <c r="AB32" s="148">
        <v>5712</v>
      </c>
      <c r="AC32" s="148"/>
      <c r="AD32" s="149">
        <v>5.8559999999999999</v>
      </c>
      <c r="AE32" s="252"/>
      <c r="AF32" s="651"/>
      <c r="AG32" s="652"/>
      <c r="AH32" s="651"/>
      <c r="AI32" s="652"/>
    </row>
    <row r="33" spans="1:35" ht="33" customHeight="1">
      <c r="A33" s="645">
        <v>28</v>
      </c>
      <c r="B33" s="646" t="s">
        <v>119</v>
      </c>
      <c r="C33" s="145">
        <v>10080</v>
      </c>
      <c r="D33" s="148">
        <v>45020</v>
      </c>
      <c r="E33" s="148"/>
      <c r="F33" s="148"/>
      <c r="G33" s="148">
        <v>600</v>
      </c>
      <c r="H33" s="146">
        <v>55700</v>
      </c>
      <c r="I33" s="145">
        <v>14</v>
      </c>
      <c r="J33" s="147">
        <v>604</v>
      </c>
      <c r="K33" s="145">
        <v>10</v>
      </c>
      <c r="L33" s="148">
        <v>560</v>
      </c>
      <c r="M33" s="148">
        <v>24848</v>
      </c>
      <c r="N33" s="148"/>
      <c r="O33" s="149">
        <v>572.42399999999998</v>
      </c>
      <c r="P33" s="150">
        <v>60</v>
      </c>
      <c r="Q33" s="271" t="s">
        <v>120</v>
      </c>
      <c r="R33" s="270">
        <v>13380</v>
      </c>
      <c r="S33" s="257">
        <v>24400</v>
      </c>
      <c r="T33" s="257"/>
      <c r="U33" s="257"/>
      <c r="V33" s="257">
        <v>504</v>
      </c>
      <c r="W33" s="170">
        <v>38284</v>
      </c>
      <c r="X33" s="169">
        <v>51.84</v>
      </c>
      <c r="Y33" s="170">
        <v>110</v>
      </c>
      <c r="Z33" s="169"/>
      <c r="AA33" s="257"/>
      <c r="AB33" s="257">
        <v>11880</v>
      </c>
      <c r="AC33" s="148"/>
      <c r="AD33" s="149">
        <v>5.94</v>
      </c>
      <c r="AE33" s="252"/>
      <c r="AF33" s="651"/>
      <c r="AG33" s="652"/>
      <c r="AH33" s="651"/>
      <c r="AI33" s="652"/>
    </row>
    <row r="34" spans="1:35" ht="33" customHeight="1">
      <c r="A34" s="645">
        <v>29</v>
      </c>
      <c r="B34" s="646" t="s">
        <v>121</v>
      </c>
      <c r="C34" s="264">
        <v>14220</v>
      </c>
      <c r="D34" s="262">
        <v>29400</v>
      </c>
      <c r="E34" s="262"/>
      <c r="F34" s="262"/>
      <c r="G34" s="262"/>
      <c r="H34" s="263">
        <v>43620</v>
      </c>
      <c r="I34" s="264">
        <v>89.6</v>
      </c>
      <c r="J34" s="266"/>
      <c r="K34" s="264"/>
      <c r="L34" s="262"/>
      <c r="M34" s="262">
        <v>55800</v>
      </c>
      <c r="N34" s="148"/>
      <c r="O34" s="149">
        <v>27.9</v>
      </c>
      <c r="P34" s="150">
        <v>61</v>
      </c>
      <c r="Q34" s="271" t="s">
        <v>122</v>
      </c>
      <c r="R34" s="145">
        <v>12774</v>
      </c>
      <c r="S34" s="148">
        <v>9100</v>
      </c>
      <c r="T34" s="148"/>
      <c r="U34" s="148"/>
      <c r="V34" s="148"/>
      <c r="W34" s="146">
        <v>21874</v>
      </c>
      <c r="X34" s="145"/>
      <c r="Y34" s="147"/>
      <c r="Z34" s="145">
        <v>3</v>
      </c>
      <c r="AA34" s="148">
        <v>220</v>
      </c>
      <c r="AB34" s="148">
        <v>8064</v>
      </c>
      <c r="AC34" s="148"/>
      <c r="AD34" s="149">
        <v>224.03200000000001</v>
      </c>
      <c r="AE34" s="252"/>
      <c r="AF34" s="651"/>
      <c r="AG34" s="652"/>
      <c r="AH34" s="651"/>
      <c r="AI34" s="652"/>
    </row>
    <row r="35" spans="1:35" ht="33" customHeight="1" thickBot="1">
      <c r="A35" s="657">
        <v>30</v>
      </c>
      <c r="B35" s="654" t="s">
        <v>123</v>
      </c>
      <c r="C35" s="277">
        <v>2400</v>
      </c>
      <c r="D35" s="275">
        <v>62825</v>
      </c>
      <c r="E35" s="275"/>
      <c r="F35" s="275">
        <v>1410</v>
      </c>
      <c r="G35" s="275"/>
      <c r="H35" s="634">
        <v>66635</v>
      </c>
      <c r="I35" s="277">
        <v>62.5</v>
      </c>
      <c r="J35" s="276">
        <v>1258</v>
      </c>
      <c r="K35" s="277">
        <v>1</v>
      </c>
      <c r="L35" s="275">
        <v>100</v>
      </c>
      <c r="M35" s="275">
        <v>72600</v>
      </c>
      <c r="N35" s="275">
        <v>290.89999999999998</v>
      </c>
      <c r="O35" s="173">
        <v>427.2</v>
      </c>
      <c r="P35" s="174">
        <v>62</v>
      </c>
      <c r="Q35" s="157" t="s">
        <v>124</v>
      </c>
      <c r="R35" s="279">
        <v>5380</v>
      </c>
      <c r="S35" s="175">
        <v>5800</v>
      </c>
      <c r="T35" s="175"/>
      <c r="U35" s="175"/>
      <c r="V35" s="175">
        <v>420</v>
      </c>
      <c r="W35" s="179">
        <v>11600</v>
      </c>
      <c r="X35" s="278">
        <v>11.6</v>
      </c>
      <c r="Y35" s="179">
        <v>200</v>
      </c>
      <c r="Z35" s="278">
        <v>4</v>
      </c>
      <c r="AA35" s="175">
        <v>360</v>
      </c>
      <c r="AB35" s="175">
        <v>11352</v>
      </c>
      <c r="AC35" s="175"/>
      <c r="AD35" s="176">
        <v>365.67599999999999</v>
      </c>
      <c r="AE35" s="252"/>
      <c r="AF35" s="651"/>
      <c r="AG35" s="652"/>
      <c r="AH35" s="651"/>
      <c r="AI35" s="652"/>
    </row>
    <row r="36" spans="1:35" ht="33" customHeight="1" thickBot="1">
      <c r="A36" s="642">
        <v>31</v>
      </c>
      <c r="B36" s="650" t="s">
        <v>125</v>
      </c>
      <c r="C36" s="139"/>
      <c r="D36" s="140">
        <v>12700</v>
      </c>
      <c r="E36" s="140">
        <v>12456</v>
      </c>
      <c r="F36" s="140"/>
      <c r="G36" s="140">
        <v>12480</v>
      </c>
      <c r="H36" s="141">
        <v>37636</v>
      </c>
      <c r="I36" s="139">
        <v>7</v>
      </c>
      <c r="J36" s="142">
        <v>621</v>
      </c>
      <c r="K36" s="139">
        <v>1</v>
      </c>
      <c r="L36" s="140">
        <v>60</v>
      </c>
      <c r="M36" s="140">
        <v>35928</v>
      </c>
      <c r="N36" s="140"/>
      <c r="O36" s="143">
        <v>77.963999999999999</v>
      </c>
      <c r="P36" s="174">
        <v>63</v>
      </c>
      <c r="Q36" s="639" t="s">
        <v>126</v>
      </c>
      <c r="R36" s="279"/>
      <c r="S36" s="175">
        <v>9700</v>
      </c>
      <c r="T36" s="175"/>
      <c r="U36" s="175"/>
      <c r="V36" s="175">
        <v>1600</v>
      </c>
      <c r="W36" s="166">
        <v>11300</v>
      </c>
      <c r="X36" s="278">
        <v>32</v>
      </c>
      <c r="Y36" s="179">
        <v>115</v>
      </c>
      <c r="Z36" s="280">
        <v>1</v>
      </c>
      <c r="AA36" s="177">
        <v>100</v>
      </c>
      <c r="AB36" s="177">
        <v>9552</v>
      </c>
      <c r="AC36" s="177"/>
      <c r="AD36" s="173">
        <v>104.776</v>
      </c>
      <c r="AE36" s="252"/>
      <c r="AF36" s="651"/>
      <c r="AG36" s="652"/>
      <c r="AH36" s="651"/>
      <c r="AI36" s="652"/>
    </row>
    <row r="37" spans="1:35" ht="33" customHeight="1" thickBot="1">
      <c r="A37" s="647">
        <v>32</v>
      </c>
      <c r="B37" s="648" t="s">
        <v>127</v>
      </c>
      <c r="C37" s="151">
        <v>24042</v>
      </c>
      <c r="D37" s="152">
        <v>39150</v>
      </c>
      <c r="E37" s="152">
        <v>3000</v>
      </c>
      <c r="F37" s="152"/>
      <c r="G37" s="152"/>
      <c r="H37" s="153">
        <v>66192</v>
      </c>
      <c r="I37" s="151">
        <v>31.2</v>
      </c>
      <c r="J37" s="154">
        <v>510</v>
      </c>
      <c r="K37" s="151">
        <v>1</v>
      </c>
      <c r="L37" s="152">
        <v>60</v>
      </c>
      <c r="M37" s="152">
        <v>25452</v>
      </c>
      <c r="N37" s="152"/>
      <c r="O37" s="155">
        <v>72</v>
      </c>
      <c r="P37" s="981" t="s">
        <v>51</v>
      </c>
      <c r="Q37" s="982"/>
      <c r="R37" s="635">
        <f t="shared" ref="R37:AC37" si="0">SUM(R6:R36,C6:C37)</f>
        <v>1344642</v>
      </c>
      <c r="S37" s="178">
        <f t="shared" si="0"/>
        <v>2429254</v>
      </c>
      <c r="T37" s="178">
        <f t="shared" si="0"/>
        <v>74687</v>
      </c>
      <c r="U37" s="178">
        <f t="shared" si="0"/>
        <v>12460</v>
      </c>
      <c r="V37" s="178">
        <f t="shared" si="0"/>
        <v>149121</v>
      </c>
      <c r="W37" s="636">
        <f t="shared" si="0"/>
        <v>4013199</v>
      </c>
      <c r="X37" s="637">
        <f t="shared" si="0"/>
        <v>7842.0019999999995</v>
      </c>
      <c r="Y37" s="179">
        <f t="shared" si="0"/>
        <v>60195</v>
      </c>
      <c r="Z37" s="635">
        <f t="shared" si="0"/>
        <v>191</v>
      </c>
      <c r="AA37" s="178">
        <f>SUM(AA6:AA36,L6:L37)</f>
        <v>26173.7</v>
      </c>
      <c r="AB37" s="178">
        <f t="shared" si="0"/>
        <v>1502204</v>
      </c>
      <c r="AC37" s="178">
        <f t="shared" si="0"/>
        <v>15832.6</v>
      </c>
      <c r="AD37" s="636">
        <f>AA37+(AB37/2)/1000+AC37</f>
        <v>42757.402000000002</v>
      </c>
      <c r="AE37" s="252"/>
      <c r="AF37" s="651"/>
      <c r="AG37" s="652"/>
      <c r="AH37" s="651"/>
      <c r="AI37" s="652"/>
    </row>
    <row r="41" spans="1:35"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</row>
    <row r="42" spans="1:35"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</row>
    <row r="43" spans="1:35"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5"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5"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5"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35"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5"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7:30"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</sheetData>
  <mergeCells count="14">
    <mergeCell ref="Z3:AD3"/>
    <mergeCell ref="K4:L4"/>
    <mergeCell ref="Z4:AA4"/>
    <mergeCell ref="P37:Q37"/>
    <mergeCell ref="B1:O1"/>
    <mergeCell ref="P1:AD1"/>
    <mergeCell ref="Z2:AD2"/>
    <mergeCell ref="A3:B5"/>
    <mergeCell ref="C3:H3"/>
    <mergeCell ref="I3:J3"/>
    <mergeCell ref="K3:O3"/>
    <mergeCell ref="P3:Q5"/>
    <mergeCell ref="R3:W3"/>
    <mergeCell ref="X3:Y3"/>
  </mergeCells>
  <phoneticPr fontId="3"/>
  <printOptions horizontalCentered="1"/>
  <pageMargins left="0.78740157480314965" right="0.78740157480314965" top="1.1417322834645669" bottom="0.94488188976377963" header="0.31496062992125984" footer="0.39370078740157483"/>
  <pageSetup paperSize="9" scale="61" firstPageNumber="131" fitToWidth="0" orientation="portrait" useFirstPageNumber="1" r:id="rId1"/>
  <headerFooter alignWithMargins="0">
    <oddFooter>&amp;C&amp;"ＭＳ ゴシック,標準"&amp;18&amp;P</oddFooter>
    <evenFooter>&amp;C&amp;"ＭＳ ゴシック,標準"&amp;20-133-</evenFooter>
    <firstFooter>&amp;C&amp;"ＭＳ ゴシック,標準"&amp;20-133-</firstFooter>
  </headerFooter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2D73-1E0D-4830-A3C1-C73159D0F307}">
  <sheetPr>
    <pageSetUpPr fitToPage="1"/>
  </sheetPr>
  <dimension ref="A1:AD69"/>
  <sheetViews>
    <sheetView view="pageBreakPreview" zoomScale="90" zoomScaleNormal="100" zoomScaleSheetLayoutView="90" workbookViewId="0">
      <pane ySplit="5" topLeftCell="A35" activePane="bottomLeft" state="frozen"/>
      <selection activeCell="E16" sqref="E16"/>
      <selection pane="bottomLeft" activeCell="G29" sqref="G29"/>
    </sheetView>
  </sheetViews>
  <sheetFormatPr defaultColWidth="9" defaultRowHeight="13"/>
  <cols>
    <col min="1" max="1" width="2.90625" style="611" customWidth="1"/>
    <col min="2" max="11" width="9" style="612"/>
    <col min="12" max="13" width="9.08984375" style="612" bestFit="1" customWidth="1"/>
    <col min="14" max="14" width="9.7265625" style="612" bestFit="1" customWidth="1"/>
    <col min="15" max="15" width="2.90625" style="612" customWidth="1"/>
    <col min="16" max="16" width="9" style="612"/>
    <col min="17" max="22" width="9.08984375" style="612" bestFit="1" customWidth="1"/>
    <col min="23" max="23" width="9" style="612"/>
    <col min="24" max="27" width="9.08984375" style="612" bestFit="1" customWidth="1"/>
    <col min="28" max="28" width="9.90625" style="612" customWidth="1"/>
    <col min="29" max="256" width="9" style="612"/>
    <col min="257" max="257" width="2.90625" style="612" customWidth="1"/>
    <col min="258" max="267" width="9" style="612"/>
    <col min="268" max="269" width="9.08984375" style="612" bestFit="1" customWidth="1"/>
    <col min="270" max="270" width="9.7265625" style="612" bestFit="1" customWidth="1"/>
    <col min="271" max="271" width="2.90625" style="612" customWidth="1"/>
    <col min="272" max="272" width="9" style="612"/>
    <col min="273" max="278" width="9.08984375" style="612" bestFit="1" customWidth="1"/>
    <col min="279" max="279" width="9" style="612"/>
    <col min="280" max="283" width="9.08984375" style="612" bestFit="1" customWidth="1"/>
    <col min="284" max="284" width="9.90625" style="612" customWidth="1"/>
    <col min="285" max="512" width="9" style="612"/>
    <col min="513" max="513" width="2.90625" style="612" customWidth="1"/>
    <col min="514" max="523" width="9" style="612"/>
    <col min="524" max="525" width="9.08984375" style="612" bestFit="1" customWidth="1"/>
    <col min="526" max="526" width="9.7265625" style="612" bestFit="1" customWidth="1"/>
    <col min="527" max="527" width="2.90625" style="612" customWidth="1"/>
    <col min="528" max="528" width="9" style="612"/>
    <col min="529" max="534" width="9.08984375" style="612" bestFit="1" customWidth="1"/>
    <col min="535" max="535" width="9" style="612"/>
    <col min="536" max="539" width="9.08984375" style="612" bestFit="1" customWidth="1"/>
    <col min="540" max="540" width="9.90625" style="612" customWidth="1"/>
    <col min="541" max="768" width="9" style="612"/>
    <col min="769" max="769" width="2.90625" style="612" customWidth="1"/>
    <col min="770" max="779" width="9" style="612"/>
    <col min="780" max="781" width="9.08984375" style="612" bestFit="1" customWidth="1"/>
    <col min="782" max="782" width="9.7265625" style="612" bestFit="1" customWidth="1"/>
    <col min="783" max="783" width="2.90625" style="612" customWidth="1"/>
    <col min="784" max="784" width="9" style="612"/>
    <col min="785" max="790" width="9.08984375" style="612" bestFit="1" customWidth="1"/>
    <col min="791" max="791" width="9" style="612"/>
    <col min="792" max="795" width="9.08984375" style="612" bestFit="1" customWidth="1"/>
    <col min="796" max="796" width="9.90625" style="612" customWidth="1"/>
    <col min="797" max="1024" width="9" style="612"/>
    <col min="1025" max="1025" width="2.90625" style="612" customWidth="1"/>
    <col min="1026" max="1035" width="9" style="612"/>
    <col min="1036" max="1037" width="9.08984375" style="612" bestFit="1" customWidth="1"/>
    <col min="1038" max="1038" width="9.7265625" style="612" bestFit="1" customWidth="1"/>
    <col min="1039" max="1039" width="2.90625" style="612" customWidth="1"/>
    <col min="1040" max="1040" width="9" style="612"/>
    <col min="1041" max="1046" width="9.08984375" style="612" bestFit="1" customWidth="1"/>
    <col min="1047" max="1047" width="9" style="612"/>
    <col min="1048" max="1051" width="9.08984375" style="612" bestFit="1" customWidth="1"/>
    <col min="1052" max="1052" width="9.90625" style="612" customWidth="1"/>
    <col min="1053" max="1280" width="9" style="612"/>
    <col min="1281" max="1281" width="2.90625" style="612" customWidth="1"/>
    <col min="1282" max="1291" width="9" style="612"/>
    <col min="1292" max="1293" width="9.08984375" style="612" bestFit="1" customWidth="1"/>
    <col min="1294" max="1294" width="9.7265625" style="612" bestFit="1" customWidth="1"/>
    <col min="1295" max="1295" width="2.90625" style="612" customWidth="1"/>
    <col min="1296" max="1296" width="9" style="612"/>
    <col min="1297" max="1302" width="9.08984375" style="612" bestFit="1" customWidth="1"/>
    <col min="1303" max="1303" width="9" style="612"/>
    <col min="1304" max="1307" width="9.08984375" style="612" bestFit="1" customWidth="1"/>
    <col min="1308" max="1308" width="9.90625" style="612" customWidth="1"/>
    <col min="1309" max="1536" width="9" style="612"/>
    <col min="1537" max="1537" width="2.90625" style="612" customWidth="1"/>
    <col min="1538" max="1547" width="9" style="612"/>
    <col min="1548" max="1549" width="9.08984375" style="612" bestFit="1" customWidth="1"/>
    <col min="1550" max="1550" width="9.7265625" style="612" bestFit="1" customWidth="1"/>
    <col min="1551" max="1551" width="2.90625" style="612" customWidth="1"/>
    <col min="1552" max="1552" width="9" style="612"/>
    <col min="1553" max="1558" width="9.08984375" style="612" bestFit="1" customWidth="1"/>
    <col min="1559" max="1559" width="9" style="612"/>
    <col min="1560" max="1563" width="9.08984375" style="612" bestFit="1" customWidth="1"/>
    <col min="1564" max="1564" width="9.90625" style="612" customWidth="1"/>
    <col min="1565" max="1792" width="9" style="612"/>
    <col min="1793" max="1793" width="2.90625" style="612" customWidth="1"/>
    <col min="1794" max="1803" width="9" style="612"/>
    <col min="1804" max="1805" width="9.08984375" style="612" bestFit="1" customWidth="1"/>
    <col min="1806" max="1806" width="9.7265625" style="612" bestFit="1" customWidth="1"/>
    <col min="1807" max="1807" width="2.90625" style="612" customWidth="1"/>
    <col min="1808" max="1808" width="9" style="612"/>
    <col min="1809" max="1814" width="9.08984375" style="612" bestFit="1" customWidth="1"/>
    <col min="1815" max="1815" width="9" style="612"/>
    <col min="1816" max="1819" width="9.08984375" style="612" bestFit="1" customWidth="1"/>
    <col min="1820" max="1820" width="9.90625" style="612" customWidth="1"/>
    <col min="1821" max="2048" width="9" style="612"/>
    <col min="2049" max="2049" width="2.90625" style="612" customWidth="1"/>
    <col min="2050" max="2059" width="9" style="612"/>
    <col min="2060" max="2061" width="9.08984375" style="612" bestFit="1" customWidth="1"/>
    <col min="2062" max="2062" width="9.7265625" style="612" bestFit="1" customWidth="1"/>
    <col min="2063" max="2063" width="2.90625" style="612" customWidth="1"/>
    <col min="2064" max="2064" width="9" style="612"/>
    <col min="2065" max="2070" width="9.08984375" style="612" bestFit="1" customWidth="1"/>
    <col min="2071" max="2071" width="9" style="612"/>
    <col min="2072" max="2075" width="9.08984375" style="612" bestFit="1" customWidth="1"/>
    <col min="2076" max="2076" width="9.90625" style="612" customWidth="1"/>
    <col min="2077" max="2304" width="9" style="612"/>
    <col min="2305" max="2305" width="2.90625" style="612" customWidth="1"/>
    <col min="2306" max="2315" width="9" style="612"/>
    <col min="2316" max="2317" width="9.08984375" style="612" bestFit="1" customWidth="1"/>
    <col min="2318" max="2318" width="9.7265625" style="612" bestFit="1" customWidth="1"/>
    <col min="2319" max="2319" width="2.90625" style="612" customWidth="1"/>
    <col min="2320" max="2320" width="9" style="612"/>
    <col min="2321" max="2326" width="9.08984375" style="612" bestFit="1" customWidth="1"/>
    <col min="2327" max="2327" width="9" style="612"/>
    <col min="2328" max="2331" width="9.08984375" style="612" bestFit="1" customWidth="1"/>
    <col min="2332" max="2332" width="9.90625" style="612" customWidth="1"/>
    <col min="2333" max="2560" width="9" style="612"/>
    <col min="2561" max="2561" width="2.90625" style="612" customWidth="1"/>
    <col min="2562" max="2571" width="9" style="612"/>
    <col min="2572" max="2573" width="9.08984375" style="612" bestFit="1" customWidth="1"/>
    <col min="2574" max="2574" width="9.7265625" style="612" bestFit="1" customWidth="1"/>
    <col min="2575" max="2575" width="2.90625" style="612" customWidth="1"/>
    <col min="2576" max="2576" width="9" style="612"/>
    <col min="2577" max="2582" width="9.08984375" style="612" bestFit="1" customWidth="1"/>
    <col min="2583" max="2583" width="9" style="612"/>
    <col min="2584" max="2587" width="9.08984375" style="612" bestFit="1" customWidth="1"/>
    <col min="2588" max="2588" width="9.90625" style="612" customWidth="1"/>
    <col min="2589" max="2816" width="9" style="612"/>
    <col min="2817" max="2817" width="2.90625" style="612" customWidth="1"/>
    <col min="2818" max="2827" width="9" style="612"/>
    <col min="2828" max="2829" width="9.08984375" style="612" bestFit="1" customWidth="1"/>
    <col min="2830" max="2830" width="9.7265625" style="612" bestFit="1" customWidth="1"/>
    <col min="2831" max="2831" width="2.90625" style="612" customWidth="1"/>
    <col min="2832" max="2832" width="9" style="612"/>
    <col min="2833" max="2838" width="9.08984375" style="612" bestFit="1" customWidth="1"/>
    <col min="2839" max="2839" width="9" style="612"/>
    <col min="2840" max="2843" width="9.08984375" style="612" bestFit="1" customWidth="1"/>
    <col min="2844" max="2844" width="9.90625" style="612" customWidth="1"/>
    <col min="2845" max="3072" width="9" style="612"/>
    <col min="3073" max="3073" width="2.90625" style="612" customWidth="1"/>
    <col min="3074" max="3083" width="9" style="612"/>
    <col min="3084" max="3085" width="9.08984375" style="612" bestFit="1" customWidth="1"/>
    <col min="3086" max="3086" width="9.7265625" style="612" bestFit="1" customWidth="1"/>
    <col min="3087" max="3087" width="2.90625" style="612" customWidth="1"/>
    <col min="3088" max="3088" width="9" style="612"/>
    <col min="3089" max="3094" width="9.08984375" style="612" bestFit="1" customWidth="1"/>
    <col min="3095" max="3095" width="9" style="612"/>
    <col min="3096" max="3099" width="9.08984375" style="612" bestFit="1" customWidth="1"/>
    <col min="3100" max="3100" width="9.90625" style="612" customWidth="1"/>
    <col min="3101" max="3328" width="9" style="612"/>
    <col min="3329" max="3329" width="2.90625" style="612" customWidth="1"/>
    <col min="3330" max="3339" width="9" style="612"/>
    <col min="3340" max="3341" width="9.08984375" style="612" bestFit="1" customWidth="1"/>
    <col min="3342" max="3342" width="9.7265625" style="612" bestFit="1" customWidth="1"/>
    <col min="3343" max="3343" width="2.90625" style="612" customWidth="1"/>
    <col min="3344" max="3344" width="9" style="612"/>
    <col min="3345" max="3350" width="9.08984375" style="612" bestFit="1" customWidth="1"/>
    <col min="3351" max="3351" width="9" style="612"/>
    <col min="3352" max="3355" width="9.08984375" style="612" bestFit="1" customWidth="1"/>
    <col min="3356" max="3356" width="9.90625" style="612" customWidth="1"/>
    <col min="3357" max="3584" width="9" style="612"/>
    <col min="3585" max="3585" width="2.90625" style="612" customWidth="1"/>
    <col min="3586" max="3595" width="9" style="612"/>
    <col min="3596" max="3597" width="9.08984375" style="612" bestFit="1" customWidth="1"/>
    <col min="3598" max="3598" width="9.7265625" style="612" bestFit="1" customWidth="1"/>
    <col min="3599" max="3599" width="2.90625" style="612" customWidth="1"/>
    <col min="3600" max="3600" width="9" style="612"/>
    <col min="3601" max="3606" width="9.08984375" style="612" bestFit="1" customWidth="1"/>
    <col min="3607" max="3607" width="9" style="612"/>
    <col min="3608" max="3611" width="9.08984375" style="612" bestFit="1" customWidth="1"/>
    <col min="3612" max="3612" width="9.90625" style="612" customWidth="1"/>
    <col min="3613" max="3840" width="9" style="612"/>
    <col min="3841" max="3841" width="2.90625" style="612" customWidth="1"/>
    <col min="3842" max="3851" width="9" style="612"/>
    <col min="3852" max="3853" width="9.08984375" style="612" bestFit="1" customWidth="1"/>
    <col min="3854" max="3854" width="9.7265625" style="612" bestFit="1" customWidth="1"/>
    <col min="3855" max="3855" width="2.90625" style="612" customWidth="1"/>
    <col min="3856" max="3856" width="9" style="612"/>
    <col min="3857" max="3862" width="9.08984375" style="612" bestFit="1" customWidth="1"/>
    <col min="3863" max="3863" width="9" style="612"/>
    <col min="3864" max="3867" width="9.08984375" style="612" bestFit="1" customWidth="1"/>
    <col min="3868" max="3868" width="9.90625" style="612" customWidth="1"/>
    <col min="3869" max="4096" width="9" style="612"/>
    <col min="4097" max="4097" width="2.90625" style="612" customWidth="1"/>
    <col min="4098" max="4107" width="9" style="612"/>
    <col min="4108" max="4109" width="9.08984375" style="612" bestFit="1" customWidth="1"/>
    <col min="4110" max="4110" width="9.7265625" style="612" bestFit="1" customWidth="1"/>
    <col min="4111" max="4111" width="2.90625" style="612" customWidth="1"/>
    <col min="4112" max="4112" width="9" style="612"/>
    <col min="4113" max="4118" width="9.08984375" style="612" bestFit="1" customWidth="1"/>
    <col min="4119" max="4119" width="9" style="612"/>
    <col min="4120" max="4123" width="9.08984375" style="612" bestFit="1" customWidth="1"/>
    <col min="4124" max="4124" width="9.90625" style="612" customWidth="1"/>
    <col min="4125" max="4352" width="9" style="612"/>
    <col min="4353" max="4353" width="2.90625" style="612" customWidth="1"/>
    <col min="4354" max="4363" width="9" style="612"/>
    <col min="4364" max="4365" width="9.08984375" style="612" bestFit="1" customWidth="1"/>
    <col min="4366" max="4366" width="9.7265625" style="612" bestFit="1" customWidth="1"/>
    <col min="4367" max="4367" width="2.90625" style="612" customWidth="1"/>
    <col min="4368" max="4368" width="9" style="612"/>
    <col min="4369" max="4374" width="9.08984375" style="612" bestFit="1" customWidth="1"/>
    <col min="4375" max="4375" width="9" style="612"/>
    <col min="4376" max="4379" width="9.08984375" style="612" bestFit="1" customWidth="1"/>
    <col min="4380" max="4380" width="9.90625" style="612" customWidth="1"/>
    <col min="4381" max="4608" width="9" style="612"/>
    <col min="4609" max="4609" width="2.90625" style="612" customWidth="1"/>
    <col min="4610" max="4619" width="9" style="612"/>
    <col min="4620" max="4621" width="9.08984375" style="612" bestFit="1" customWidth="1"/>
    <col min="4622" max="4622" width="9.7265625" style="612" bestFit="1" customWidth="1"/>
    <col min="4623" max="4623" width="2.90625" style="612" customWidth="1"/>
    <col min="4624" max="4624" width="9" style="612"/>
    <col min="4625" max="4630" width="9.08984375" style="612" bestFit="1" customWidth="1"/>
    <col min="4631" max="4631" width="9" style="612"/>
    <col min="4632" max="4635" width="9.08984375" style="612" bestFit="1" customWidth="1"/>
    <col min="4636" max="4636" width="9.90625" style="612" customWidth="1"/>
    <col min="4637" max="4864" width="9" style="612"/>
    <col min="4865" max="4865" width="2.90625" style="612" customWidth="1"/>
    <col min="4866" max="4875" width="9" style="612"/>
    <col min="4876" max="4877" width="9.08984375" style="612" bestFit="1" customWidth="1"/>
    <col min="4878" max="4878" width="9.7265625" style="612" bestFit="1" customWidth="1"/>
    <col min="4879" max="4879" width="2.90625" style="612" customWidth="1"/>
    <col min="4880" max="4880" width="9" style="612"/>
    <col min="4881" max="4886" width="9.08984375" style="612" bestFit="1" customWidth="1"/>
    <col min="4887" max="4887" width="9" style="612"/>
    <col min="4888" max="4891" width="9.08984375" style="612" bestFit="1" customWidth="1"/>
    <col min="4892" max="4892" width="9.90625" style="612" customWidth="1"/>
    <col min="4893" max="5120" width="9" style="612"/>
    <col min="5121" max="5121" width="2.90625" style="612" customWidth="1"/>
    <col min="5122" max="5131" width="9" style="612"/>
    <col min="5132" max="5133" width="9.08984375" style="612" bestFit="1" customWidth="1"/>
    <col min="5134" max="5134" width="9.7265625" style="612" bestFit="1" customWidth="1"/>
    <col min="5135" max="5135" width="2.90625" style="612" customWidth="1"/>
    <col min="5136" max="5136" width="9" style="612"/>
    <col min="5137" max="5142" width="9.08984375" style="612" bestFit="1" customWidth="1"/>
    <col min="5143" max="5143" width="9" style="612"/>
    <col min="5144" max="5147" width="9.08984375" style="612" bestFit="1" customWidth="1"/>
    <col min="5148" max="5148" width="9.90625" style="612" customWidth="1"/>
    <col min="5149" max="5376" width="9" style="612"/>
    <col min="5377" max="5377" width="2.90625" style="612" customWidth="1"/>
    <col min="5378" max="5387" width="9" style="612"/>
    <col min="5388" max="5389" width="9.08984375" style="612" bestFit="1" customWidth="1"/>
    <col min="5390" max="5390" width="9.7265625" style="612" bestFit="1" customWidth="1"/>
    <col min="5391" max="5391" width="2.90625" style="612" customWidth="1"/>
    <col min="5392" max="5392" width="9" style="612"/>
    <col min="5393" max="5398" width="9.08984375" style="612" bestFit="1" customWidth="1"/>
    <col min="5399" max="5399" width="9" style="612"/>
    <col min="5400" max="5403" width="9.08984375" style="612" bestFit="1" customWidth="1"/>
    <col min="5404" max="5404" width="9.90625" style="612" customWidth="1"/>
    <col min="5405" max="5632" width="9" style="612"/>
    <col min="5633" max="5633" width="2.90625" style="612" customWidth="1"/>
    <col min="5634" max="5643" width="9" style="612"/>
    <col min="5644" max="5645" width="9.08984375" style="612" bestFit="1" customWidth="1"/>
    <col min="5646" max="5646" width="9.7265625" style="612" bestFit="1" customWidth="1"/>
    <col min="5647" max="5647" width="2.90625" style="612" customWidth="1"/>
    <col min="5648" max="5648" width="9" style="612"/>
    <col min="5649" max="5654" width="9.08984375" style="612" bestFit="1" customWidth="1"/>
    <col min="5655" max="5655" width="9" style="612"/>
    <col min="5656" max="5659" width="9.08984375" style="612" bestFit="1" customWidth="1"/>
    <col min="5660" max="5660" width="9.90625" style="612" customWidth="1"/>
    <col min="5661" max="5888" width="9" style="612"/>
    <col min="5889" max="5889" width="2.90625" style="612" customWidth="1"/>
    <col min="5890" max="5899" width="9" style="612"/>
    <col min="5900" max="5901" width="9.08984375" style="612" bestFit="1" customWidth="1"/>
    <col min="5902" max="5902" width="9.7265625" style="612" bestFit="1" customWidth="1"/>
    <col min="5903" max="5903" width="2.90625" style="612" customWidth="1"/>
    <col min="5904" max="5904" width="9" style="612"/>
    <col min="5905" max="5910" width="9.08984375" style="612" bestFit="1" customWidth="1"/>
    <col min="5911" max="5911" width="9" style="612"/>
    <col min="5912" max="5915" width="9.08984375" style="612" bestFit="1" customWidth="1"/>
    <col min="5916" max="5916" width="9.90625" style="612" customWidth="1"/>
    <col min="5917" max="6144" width="9" style="612"/>
    <col min="6145" max="6145" width="2.90625" style="612" customWidth="1"/>
    <col min="6146" max="6155" width="9" style="612"/>
    <col min="6156" max="6157" width="9.08984375" style="612" bestFit="1" customWidth="1"/>
    <col min="6158" max="6158" width="9.7265625" style="612" bestFit="1" customWidth="1"/>
    <col min="6159" max="6159" width="2.90625" style="612" customWidth="1"/>
    <col min="6160" max="6160" width="9" style="612"/>
    <col min="6161" max="6166" width="9.08984375" style="612" bestFit="1" customWidth="1"/>
    <col min="6167" max="6167" width="9" style="612"/>
    <col min="6168" max="6171" width="9.08984375" style="612" bestFit="1" customWidth="1"/>
    <col min="6172" max="6172" width="9.90625" style="612" customWidth="1"/>
    <col min="6173" max="6400" width="9" style="612"/>
    <col min="6401" max="6401" width="2.90625" style="612" customWidth="1"/>
    <col min="6402" max="6411" width="9" style="612"/>
    <col min="6412" max="6413" width="9.08984375" style="612" bestFit="1" customWidth="1"/>
    <col min="6414" max="6414" width="9.7265625" style="612" bestFit="1" customWidth="1"/>
    <col min="6415" max="6415" width="2.90625" style="612" customWidth="1"/>
    <col min="6416" max="6416" width="9" style="612"/>
    <col min="6417" max="6422" width="9.08984375" style="612" bestFit="1" customWidth="1"/>
    <col min="6423" max="6423" width="9" style="612"/>
    <col min="6424" max="6427" width="9.08984375" style="612" bestFit="1" customWidth="1"/>
    <col min="6428" max="6428" width="9.90625" style="612" customWidth="1"/>
    <col min="6429" max="6656" width="9" style="612"/>
    <col min="6657" max="6657" width="2.90625" style="612" customWidth="1"/>
    <col min="6658" max="6667" width="9" style="612"/>
    <col min="6668" max="6669" width="9.08984375" style="612" bestFit="1" customWidth="1"/>
    <col min="6670" max="6670" width="9.7265625" style="612" bestFit="1" customWidth="1"/>
    <col min="6671" max="6671" width="2.90625" style="612" customWidth="1"/>
    <col min="6672" max="6672" width="9" style="612"/>
    <col min="6673" max="6678" width="9.08984375" style="612" bestFit="1" customWidth="1"/>
    <col min="6679" max="6679" width="9" style="612"/>
    <col min="6680" max="6683" width="9.08984375" style="612" bestFit="1" customWidth="1"/>
    <col min="6684" max="6684" width="9.90625" style="612" customWidth="1"/>
    <col min="6685" max="6912" width="9" style="612"/>
    <col min="6913" max="6913" width="2.90625" style="612" customWidth="1"/>
    <col min="6914" max="6923" width="9" style="612"/>
    <col min="6924" max="6925" width="9.08984375" style="612" bestFit="1" customWidth="1"/>
    <col min="6926" max="6926" width="9.7265625" style="612" bestFit="1" customWidth="1"/>
    <col min="6927" max="6927" width="2.90625" style="612" customWidth="1"/>
    <col min="6928" max="6928" width="9" style="612"/>
    <col min="6929" max="6934" width="9.08984375" style="612" bestFit="1" customWidth="1"/>
    <col min="6935" max="6935" width="9" style="612"/>
    <col min="6936" max="6939" width="9.08984375" style="612" bestFit="1" customWidth="1"/>
    <col min="6940" max="6940" width="9.90625" style="612" customWidth="1"/>
    <col min="6941" max="7168" width="9" style="612"/>
    <col min="7169" max="7169" width="2.90625" style="612" customWidth="1"/>
    <col min="7170" max="7179" width="9" style="612"/>
    <col min="7180" max="7181" width="9.08984375" style="612" bestFit="1" customWidth="1"/>
    <col min="7182" max="7182" width="9.7265625" style="612" bestFit="1" customWidth="1"/>
    <col min="7183" max="7183" width="2.90625" style="612" customWidth="1"/>
    <col min="7184" max="7184" width="9" style="612"/>
    <col min="7185" max="7190" width="9.08984375" style="612" bestFit="1" customWidth="1"/>
    <col min="7191" max="7191" width="9" style="612"/>
    <col min="7192" max="7195" width="9.08984375" style="612" bestFit="1" customWidth="1"/>
    <col min="7196" max="7196" width="9.90625" style="612" customWidth="1"/>
    <col min="7197" max="7424" width="9" style="612"/>
    <col min="7425" max="7425" width="2.90625" style="612" customWidth="1"/>
    <col min="7426" max="7435" width="9" style="612"/>
    <col min="7436" max="7437" width="9.08984375" style="612" bestFit="1" customWidth="1"/>
    <col min="7438" max="7438" width="9.7265625" style="612" bestFit="1" customWidth="1"/>
    <col min="7439" max="7439" width="2.90625" style="612" customWidth="1"/>
    <col min="7440" max="7440" width="9" style="612"/>
    <col min="7441" max="7446" width="9.08984375" style="612" bestFit="1" customWidth="1"/>
    <col min="7447" max="7447" width="9" style="612"/>
    <col min="7448" max="7451" width="9.08984375" style="612" bestFit="1" customWidth="1"/>
    <col min="7452" max="7452" width="9.90625" style="612" customWidth="1"/>
    <col min="7453" max="7680" width="9" style="612"/>
    <col min="7681" max="7681" width="2.90625" style="612" customWidth="1"/>
    <col min="7682" max="7691" width="9" style="612"/>
    <col min="7692" max="7693" width="9.08984375" style="612" bestFit="1" customWidth="1"/>
    <col min="7694" max="7694" width="9.7265625" style="612" bestFit="1" customWidth="1"/>
    <col min="7695" max="7695" width="2.90625" style="612" customWidth="1"/>
    <col min="7696" max="7696" width="9" style="612"/>
    <col min="7697" max="7702" width="9.08984375" style="612" bestFit="1" customWidth="1"/>
    <col min="7703" max="7703" width="9" style="612"/>
    <col min="7704" max="7707" width="9.08984375" style="612" bestFit="1" customWidth="1"/>
    <col min="7708" max="7708" width="9.90625" style="612" customWidth="1"/>
    <col min="7709" max="7936" width="9" style="612"/>
    <col min="7937" max="7937" width="2.90625" style="612" customWidth="1"/>
    <col min="7938" max="7947" width="9" style="612"/>
    <col min="7948" max="7949" width="9.08984375" style="612" bestFit="1" customWidth="1"/>
    <col min="7950" max="7950" width="9.7265625" style="612" bestFit="1" customWidth="1"/>
    <col min="7951" max="7951" width="2.90625" style="612" customWidth="1"/>
    <col min="7952" max="7952" width="9" style="612"/>
    <col min="7953" max="7958" width="9.08984375" style="612" bestFit="1" customWidth="1"/>
    <col min="7959" max="7959" width="9" style="612"/>
    <col min="7960" max="7963" width="9.08984375" style="612" bestFit="1" customWidth="1"/>
    <col min="7964" max="7964" width="9.90625" style="612" customWidth="1"/>
    <col min="7965" max="8192" width="9" style="612"/>
    <col min="8193" max="8193" width="2.90625" style="612" customWidth="1"/>
    <col min="8194" max="8203" width="9" style="612"/>
    <col min="8204" max="8205" width="9.08984375" style="612" bestFit="1" customWidth="1"/>
    <col min="8206" max="8206" width="9.7265625" style="612" bestFit="1" customWidth="1"/>
    <col min="8207" max="8207" width="2.90625" style="612" customWidth="1"/>
    <col min="8208" max="8208" width="9" style="612"/>
    <col min="8209" max="8214" width="9.08984375" style="612" bestFit="1" customWidth="1"/>
    <col min="8215" max="8215" width="9" style="612"/>
    <col min="8216" max="8219" width="9.08984375" style="612" bestFit="1" customWidth="1"/>
    <col min="8220" max="8220" width="9.90625" style="612" customWidth="1"/>
    <col min="8221" max="8448" width="9" style="612"/>
    <col min="8449" max="8449" width="2.90625" style="612" customWidth="1"/>
    <col min="8450" max="8459" width="9" style="612"/>
    <col min="8460" max="8461" width="9.08984375" style="612" bestFit="1" customWidth="1"/>
    <col min="8462" max="8462" width="9.7265625" style="612" bestFit="1" customWidth="1"/>
    <col min="8463" max="8463" width="2.90625" style="612" customWidth="1"/>
    <col min="8464" max="8464" width="9" style="612"/>
    <col min="8465" max="8470" width="9.08984375" style="612" bestFit="1" customWidth="1"/>
    <col min="8471" max="8471" width="9" style="612"/>
    <col min="8472" max="8475" width="9.08984375" style="612" bestFit="1" customWidth="1"/>
    <col min="8476" max="8476" width="9.90625" style="612" customWidth="1"/>
    <col min="8477" max="8704" width="9" style="612"/>
    <col min="8705" max="8705" width="2.90625" style="612" customWidth="1"/>
    <col min="8706" max="8715" width="9" style="612"/>
    <col min="8716" max="8717" width="9.08984375" style="612" bestFit="1" customWidth="1"/>
    <col min="8718" max="8718" width="9.7265625" style="612" bestFit="1" customWidth="1"/>
    <col min="8719" max="8719" width="2.90625" style="612" customWidth="1"/>
    <col min="8720" max="8720" width="9" style="612"/>
    <col min="8721" max="8726" width="9.08984375" style="612" bestFit="1" customWidth="1"/>
    <col min="8727" max="8727" width="9" style="612"/>
    <col min="8728" max="8731" width="9.08984375" style="612" bestFit="1" customWidth="1"/>
    <col min="8732" max="8732" width="9.90625" style="612" customWidth="1"/>
    <col min="8733" max="8960" width="9" style="612"/>
    <col min="8961" max="8961" width="2.90625" style="612" customWidth="1"/>
    <col min="8962" max="8971" width="9" style="612"/>
    <col min="8972" max="8973" width="9.08984375" style="612" bestFit="1" customWidth="1"/>
    <col min="8974" max="8974" width="9.7265625" style="612" bestFit="1" customWidth="1"/>
    <col min="8975" max="8975" width="2.90625" style="612" customWidth="1"/>
    <col min="8976" max="8976" width="9" style="612"/>
    <col min="8977" max="8982" width="9.08984375" style="612" bestFit="1" customWidth="1"/>
    <col min="8983" max="8983" width="9" style="612"/>
    <col min="8984" max="8987" width="9.08984375" style="612" bestFit="1" customWidth="1"/>
    <col min="8988" max="8988" width="9.90625" style="612" customWidth="1"/>
    <col min="8989" max="9216" width="9" style="612"/>
    <col min="9217" max="9217" width="2.90625" style="612" customWidth="1"/>
    <col min="9218" max="9227" width="9" style="612"/>
    <col min="9228" max="9229" width="9.08984375" style="612" bestFit="1" customWidth="1"/>
    <col min="9230" max="9230" width="9.7265625" style="612" bestFit="1" customWidth="1"/>
    <col min="9231" max="9231" width="2.90625" style="612" customWidth="1"/>
    <col min="9232" max="9232" width="9" style="612"/>
    <col min="9233" max="9238" width="9.08984375" style="612" bestFit="1" customWidth="1"/>
    <col min="9239" max="9239" width="9" style="612"/>
    <col min="9240" max="9243" width="9.08984375" style="612" bestFit="1" customWidth="1"/>
    <col min="9244" max="9244" width="9.90625" style="612" customWidth="1"/>
    <col min="9245" max="9472" width="9" style="612"/>
    <col min="9473" max="9473" width="2.90625" style="612" customWidth="1"/>
    <col min="9474" max="9483" width="9" style="612"/>
    <col min="9484" max="9485" width="9.08984375" style="612" bestFit="1" customWidth="1"/>
    <col min="9486" max="9486" width="9.7265625" style="612" bestFit="1" customWidth="1"/>
    <col min="9487" max="9487" width="2.90625" style="612" customWidth="1"/>
    <col min="9488" max="9488" width="9" style="612"/>
    <col min="9489" max="9494" width="9.08984375" style="612" bestFit="1" customWidth="1"/>
    <col min="9495" max="9495" width="9" style="612"/>
    <col min="9496" max="9499" width="9.08984375" style="612" bestFit="1" customWidth="1"/>
    <col min="9500" max="9500" width="9.90625" style="612" customWidth="1"/>
    <col min="9501" max="9728" width="9" style="612"/>
    <col min="9729" max="9729" width="2.90625" style="612" customWidth="1"/>
    <col min="9730" max="9739" width="9" style="612"/>
    <col min="9740" max="9741" width="9.08984375" style="612" bestFit="1" customWidth="1"/>
    <col min="9742" max="9742" width="9.7265625" style="612" bestFit="1" customWidth="1"/>
    <col min="9743" max="9743" width="2.90625" style="612" customWidth="1"/>
    <col min="9744" max="9744" width="9" style="612"/>
    <col min="9745" max="9750" width="9.08984375" style="612" bestFit="1" customWidth="1"/>
    <col min="9751" max="9751" width="9" style="612"/>
    <col min="9752" max="9755" width="9.08984375" style="612" bestFit="1" customWidth="1"/>
    <col min="9756" max="9756" width="9.90625" style="612" customWidth="1"/>
    <col min="9757" max="9984" width="9" style="612"/>
    <col min="9985" max="9985" width="2.90625" style="612" customWidth="1"/>
    <col min="9986" max="9995" width="9" style="612"/>
    <col min="9996" max="9997" width="9.08984375" style="612" bestFit="1" customWidth="1"/>
    <col min="9998" max="9998" width="9.7265625" style="612" bestFit="1" customWidth="1"/>
    <col min="9999" max="9999" width="2.90625" style="612" customWidth="1"/>
    <col min="10000" max="10000" width="9" style="612"/>
    <col min="10001" max="10006" width="9.08984375" style="612" bestFit="1" customWidth="1"/>
    <col min="10007" max="10007" width="9" style="612"/>
    <col min="10008" max="10011" width="9.08984375" style="612" bestFit="1" customWidth="1"/>
    <col min="10012" max="10012" width="9.90625" style="612" customWidth="1"/>
    <col min="10013" max="10240" width="9" style="612"/>
    <col min="10241" max="10241" width="2.90625" style="612" customWidth="1"/>
    <col min="10242" max="10251" width="9" style="612"/>
    <col min="10252" max="10253" width="9.08984375" style="612" bestFit="1" customWidth="1"/>
    <col min="10254" max="10254" width="9.7265625" style="612" bestFit="1" customWidth="1"/>
    <col min="10255" max="10255" width="2.90625" style="612" customWidth="1"/>
    <col min="10256" max="10256" width="9" style="612"/>
    <col min="10257" max="10262" width="9.08984375" style="612" bestFit="1" customWidth="1"/>
    <col min="10263" max="10263" width="9" style="612"/>
    <col min="10264" max="10267" width="9.08984375" style="612" bestFit="1" customWidth="1"/>
    <col min="10268" max="10268" width="9.90625" style="612" customWidth="1"/>
    <col min="10269" max="10496" width="9" style="612"/>
    <col min="10497" max="10497" width="2.90625" style="612" customWidth="1"/>
    <col min="10498" max="10507" width="9" style="612"/>
    <col min="10508" max="10509" width="9.08984375" style="612" bestFit="1" customWidth="1"/>
    <col min="10510" max="10510" width="9.7265625" style="612" bestFit="1" customWidth="1"/>
    <col min="10511" max="10511" width="2.90625" style="612" customWidth="1"/>
    <col min="10512" max="10512" width="9" style="612"/>
    <col min="10513" max="10518" width="9.08984375" style="612" bestFit="1" customWidth="1"/>
    <col min="10519" max="10519" width="9" style="612"/>
    <col min="10520" max="10523" width="9.08984375" style="612" bestFit="1" customWidth="1"/>
    <col min="10524" max="10524" width="9.90625" style="612" customWidth="1"/>
    <col min="10525" max="10752" width="9" style="612"/>
    <col min="10753" max="10753" width="2.90625" style="612" customWidth="1"/>
    <col min="10754" max="10763" width="9" style="612"/>
    <col min="10764" max="10765" width="9.08984375" style="612" bestFit="1" customWidth="1"/>
    <col min="10766" max="10766" width="9.7265625" style="612" bestFit="1" customWidth="1"/>
    <col min="10767" max="10767" width="2.90625" style="612" customWidth="1"/>
    <col min="10768" max="10768" width="9" style="612"/>
    <col min="10769" max="10774" width="9.08984375" style="612" bestFit="1" customWidth="1"/>
    <col min="10775" max="10775" width="9" style="612"/>
    <col min="10776" max="10779" width="9.08984375" style="612" bestFit="1" customWidth="1"/>
    <col min="10780" max="10780" width="9.90625" style="612" customWidth="1"/>
    <col min="10781" max="11008" width="9" style="612"/>
    <col min="11009" max="11009" width="2.90625" style="612" customWidth="1"/>
    <col min="11010" max="11019" width="9" style="612"/>
    <col min="11020" max="11021" width="9.08984375" style="612" bestFit="1" customWidth="1"/>
    <col min="11022" max="11022" width="9.7265625" style="612" bestFit="1" customWidth="1"/>
    <col min="11023" max="11023" width="2.90625" style="612" customWidth="1"/>
    <col min="11024" max="11024" width="9" style="612"/>
    <col min="11025" max="11030" width="9.08984375" style="612" bestFit="1" customWidth="1"/>
    <col min="11031" max="11031" width="9" style="612"/>
    <col min="11032" max="11035" width="9.08984375" style="612" bestFit="1" customWidth="1"/>
    <col min="11036" max="11036" width="9.90625" style="612" customWidth="1"/>
    <col min="11037" max="11264" width="9" style="612"/>
    <col min="11265" max="11265" width="2.90625" style="612" customWidth="1"/>
    <col min="11266" max="11275" width="9" style="612"/>
    <col min="11276" max="11277" width="9.08984375" style="612" bestFit="1" customWidth="1"/>
    <col min="11278" max="11278" width="9.7265625" style="612" bestFit="1" customWidth="1"/>
    <col min="11279" max="11279" width="2.90625" style="612" customWidth="1"/>
    <col min="11280" max="11280" width="9" style="612"/>
    <col min="11281" max="11286" width="9.08984375" style="612" bestFit="1" customWidth="1"/>
    <col min="11287" max="11287" width="9" style="612"/>
    <col min="11288" max="11291" width="9.08984375" style="612" bestFit="1" customWidth="1"/>
    <col min="11292" max="11292" width="9.90625" style="612" customWidth="1"/>
    <col min="11293" max="11520" width="9" style="612"/>
    <col min="11521" max="11521" width="2.90625" style="612" customWidth="1"/>
    <col min="11522" max="11531" width="9" style="612"/>
    <col min="11532" max="11533" width="9.08984375" style="612" bestFit="1" customWidth="1"/>
    <col min="11534" max="11534" width="9.7265625" style="612" bestFit="1" customWidth="1"/>
    <col min="11535" max="11535" width="2.90625" style="612" customWidth="1"/>
    <col min="11536" max="11536" width="9" style="612"/>
    <col min="11537" max="11542" width="9.08984375" style="612" bestFit="1" customWidth="1"/>
    <col min="11543" max="11543" width="9" style="612"/>
    <col min="11544" max="11547" width="9.08984375" style="612" bestFit="1" customWidth="1"/>
    <col min="11548" max="11548" width="9.90625" style="612" customWidth="1"/>
    <col min="11549" max="11776" width="9" style="612"/>
    <col min="11777" max="11777" width="2.90625" style="612" customWidth="1"/>
    <col min="11778" max="11787" width="9" style="612"/>
    <col min="11788" max="11789" width="9.08984375" style="612" bestFit="1" customWidth="1"/>
    <col min="11790" max="11790" width="9.7265625" style="612" bestFit="1" customWidth="1"/>
    <col min="11791" max="11791" width="2.90625" style="612" customWidth="1"/>
    <col min="11792" max="11792" width="9" style="612"/>
    <col min="11793" max="11798" width="9.08984375" style="612" bestFit="1" customWidth="1"/>
    <col min="11799" max="11799" width="9" style="612"/>
    <col min="11800" max="11803" width="9.08984375" style="612" bestFit="1" customWidth="1"/>
    <col min="11804" max="11804" width="9.90625" style="612" customWidth="1"/>
    <col min="11805" max="12032" width="9" style="612"/>
    <col min="12033" max="12033" width="2.90625" style="612" customWidth="1"/>
    <col min="12034" max="12043" width="9" style="612"/>
    <col min="12044" max="12045" width="9.08984375" style="612" bestFit="1" customWidth="1"/>
    <col min="12046" max="12046" width="9.7265625" style="612" bestFit="1" customWidth="1"/>
    <col min="12047" max="12047" width="2.90625" style="612" customWidth="1"/>
    <col min="12048" max="12048" width="9" style="612"/>
    <col min="12049" max="12054" width="9.08984375" style="612" bestFit="1" customWidth="1"/>
    <col min="12055" max="12055" width="9" style="612"/>
    <col min="12056" max="12059" width="9.08984375" style="612" bestFit="1" customWidth="1"/>
    <col min="12060" max="12060" width="9.90625" style="612" customWidth="1"/>
    <col min="12061" max="12288" width="9" style="612"/>
    <col min="12289" max="12289" width="2.90625" style="612" customWidth="1"/>
    <col min="12290" max="12299" width="9" style="612"/>
    <col min="12300" max="12301" width="9.08984375" style="612" bestFit="1" customWidth="1"/>
    <col min="12302" max="12302" width="9.7265625" style="612" bestFit="1" customWidth="1"/>
    <col min="12303" max="12303" width="2.90625" style="612" customWidth="1"/>
    <col min="12304" max="12304" width="9" style="612"/>
    <col min="12305" max="12310" width="9.08984375" style="612" bestFit="1" customWidth="1"/>
    <col min="12311" max="12311" width="9" style="612"/>
    <col min="12312" max="12315" width="9.08984375" style="612" bestFit="1" customWidth="1"/>
    <col min="12316" max="12316" width="9.90625" style="612" customWidth="1"/>
    <col min="12317" max="12544" width="9" style="612"/>
    <col min="12545" max="12545" width="2.90625" style="612" customWidth="1"/>
    <col min="12546" max="12555" width="9" style="612"/>
    <col min="12556" max="12557" width="9.08984375" style="612" bestFit="1" customWidth="1"/>
    <col min="12558" max="12558" width="9.7265625" style="612" bestFit="1" customWidth="1"/>
    <col min="12559" max="12559" width="2.90625" style="612" customWidth="1"/>
    <col min="12560" max="12560" width="9" style="612"/>
    <col min="12561" max="12566" width="9.08984375" style="612" bestFit="1" customWidth="1"/>
    <col min="12567" max="12567" width="9" style="612"/>
    <col min="12568" max="12571" width="9.08984375" style="612" bestFit="1" customWidth="1"/>
    <col min="12572" max="12572" width="9.90625" style="612" customWidth="1"/>
    <col min="12573" max="12800" width="9" style="612"/>
    <col min="12801" max="12801" width="2.90625" style="612" customWidth="1"/>
    <col min="12802" max="12811" width="9" style="612"/>
    <col min="12812" max="12813" width="9.08984375" style="612" bestFit="1" customWidth="1"/>
    <col min="12814" max="12814" width="9.7265625" style="612" bestFit="1" customWidth="1"/>
    <col min="12815" max="12815" width="2.90625" style="612" customWidth="1"/>
    <col min="12816" max="12816" width="9" style="612"/>
    <col min="12817" max="12822" width="9.08984375" style="612" bestFit="1" customWidth="1"/>
    <col min="12823" max="12823" width="9" style="612"/>
    <col min="12824" max="12827" width="9.08984375" style="612" bestFit="1" customWidth="1"/>
    <col min="12828" max="12828" width="9.90625" style="612" customWidth="1"/>
    <col min="12829" max="13056" width="9" style="612"/>
    <col min="13057" max="13057" width="2.90625" style="612" customWidth="1"/>
    <col min="13058" max="13067" width="9" style="612"/>
    <col min="13068" max="13069" width="9.08984375" style="612" bestFit="1" customWidth="1"/>
    <col min="13070" max="13070" width="9.7265625" style="612" bestFit="1" customWidth="1"/>
    <col min="13071" max="13071" width="2.90625" style="612" customWidth="1"/>
    <col min="13072" max="13072" width="9" style="612"/>
    <col min="13073" max="13078" width="9.08984375" style="612" bestFit="1" customWidth="1"/>
    <col min="13079" max="13079" width="9" style="612"/>
    <col min="13080" max="13083" width="9.08984375" style="612" bestFit="1" customWidth="1"/>
    <col min="13084" max="13084" width="9.90625" style="612" customWidth="1"/>
    <col min="13085" max="13312" width="9" style="612"/>
    <col min="13313" max="13313" width="2.90625" style="612" customWidth="1"/>
    <col min="13314" max="13323" width="9" style="612"/>
    <col min="13324" max="13325" width="9.08984375" style="612" bestFit="1" customWidth="1"/>
    <col min="13326" max="13326" width="9.7265625" style="612" bestFit="1" customWidth="1"/>
    <col min="13327" max="13327" width="2.90625" style="612" customWidth="1"/>
    <col min="13328" max="13328" width="9" style="612"/>
    <col min="13329" max="13334" width="9.08984375" style="612" bestFit="1" customWidth="1"/>
    <col min="13335" max="13335" width="9" style="612"/>
    <col min="13336" max="13339" width="9.08984375" style="612" bestFit="1" customWidth="1"/>
    <col min="13340" max="13340" width="9.90625" style="612" customWidth="1"/>
    <col min="13341" max="13568" width="9" style="612"/>
    <col min="13569" max="13569" width="2.90625" style="612" customWidth="1"/>
    <col min="13570" max="13579" width="9" style="612"/>
    <col min="13580" max="13581" width="9.08984375" style="612" bestFit="1" customWidth="1"/>
    <col min="13582" max="13582" width="9.7265625" style="612" bestFit="1" customWidth="1"/>
    <col min="13583" max="13583" width="2.90625" style="612" customWidth="1"/>
    <col min="13584" max="13584" width="9" style="612"/>
    <col min="13585" max="13590" width="9.08984375" style="612" bestFit="1" customWidth="1"/>
    <col min="13591" max="13591" width="9" style="612"/>
    <col min="13592" max="13595" width="9.08984375" style="612" bestFit="1" customWidth="1"/>
    <col min="13596" max="13596" width="9.90625" style="612" customWidth="1"/>
    <col min="13597" max="13824" width="9" style="612"/>
    <col min="13825" max="13825" width="2.90625" style="612" customWidth="1"/>
    <col min="13826" max="13835" width="9" style="612"/>
    <col min="13836" max="13837" width="9.08984375" style="612" bestFit="1" customWidth="1"/>
    <col min="13838" max="13838" width="9.7265625" style="612" bestFit="1" customWidth="1"/>
    <col min="13839" max="13839" width="2.90625" style="612" customWidth="1"/>
    <col min="13840" max="13840" width="9" style="612"/>
    <col min="13841" max="13846" width="9.08984375" style="612" bestFit="1" customWidth="1"/>
    <col min="13847" max="13847" width="9" style="612"/>
    <col min="13848" max="13851" width="9.08984375" style="612" bestFit="1" customWidth="1"/>
    <col min="13852" max="13852" width="9.90625" style="612" customWidth="1"/>
    <col min="13853" max="14080" width="9" style="612"/>
    <col min="14081" max="14081" width="2.90625" style="612" customWidth="1"/>
    <col min="14082" max="14091" width="9" style="612"/>
    <col min="14092" max="14093" width="9.08984375" style="612" bestFit="1" customWidth="1"/>
    <col min="14094" max="14094" width="9.7265625" style="612" bestFit="1" customWidth="1"/>
    <col min="14095" max="14095" width="2.90625" style="612" customWidth="1"/>
    <col min="14096" max="14096" width="9" style="612"/>
    <col min="14097" max="14102" width="9.08984375" style="612" bestFit="1" customWidth="1"/>
    <col min="14103" max="14103" width="9" style="612"/>
    <col min="14104" max="14107" width="9.08984375" style="612" bestFit="1" customWidth="1"/>
    <col min="14108" max="14108" width="9.90625" style="612" customWidth="1"/>
    <col min="14109" max="14336" width="9" style="612"/>
    <col min="14337" max="14337" width="2.90625" style="612" customWidth="1"/>
    <col min="14338" max="14347" width="9" style="612"/>
    <col min="14348" max="14349" width="9.08984375" style="612" bestFit="1" customWidth="1"/>
    <col min="14350" max="14350" width="9.7265625" style="612" bestFit="1" customWidth="1"/>
    <col min="14351" max="14351" width="2.90625" style="612" customWidth="1"/>
    <col min="14352" max="14352" width="9" style="612"/>
    <col min="14353" max="14358" width="9.08984375" style="612" bestFit="1" customWidth="1"/>
    <col min="14359" max="14359" width="9" style="612"/>
    <col min="14360" max="14363" width="9.08984375" style="612" bestFit="1" customWidth="1"/>
    <col min="14364" max="14364" width="9.90625" style="612" customWidth="1"/>
    <col min="14365" max="14592" width="9" style="612"/>
    <col min="14593" max="14593" width="2.90625" style="612" customWidth="1"/>
    <col min="14594" max="14603" width="9" style="612"/>
    <col min="14604" max="14605" width="9.08984375" style="612" bestFit="1" customWidth="1"/>
    <col min="14606" max="14606" width="9.7265625" style="612" bestFit="1" customWidth="1"/>
    <col min="14607" max="14607" width="2.90625" style="612" customWidth="1"/>
    <col min="14608" max="14608" width="9" style="612"/>
    <col min="14609" max="14614" width="9.08984375" style="612" bestFit="1" customWidth="1"/>
    <col min="14615" max="14615" width="9" style="612"/>
    <col min="14616" max="14619" width="9.08984375" style="612" bestFit="1" customWidth="1"/>
    <col min="14620" max="14620" width="9.90625" style="612" customWidth="1"/>
    <col min="14621" max="14848" width="9" style="612"/>
    <col min="14849" max="14849" width="2.90625" style="612" customWidth="1"/>
    <col min="14850" max="14859" width="9" style="612"/>
    <col min="14860" max="14861" width="9.08984375" style="612" bestFit="1" customWidth="1"/>
    <col min="14862" max="14862" width="9.7265625" style="612" bestFit="1" customWidth="1"/>
    <col min="14863" max="14863" width="2.90625" style="612" customWidth="1"/>
    <col min="14864" max="14864" width="9" style="612"/>
    <col min="14865" max="14870" width="9.08984375" style="612" bestFit="1" customWidth="1"/>
    <col min="14871" max="14871" width="9" style="612"/>
    <col min="14872" max="14875" width="9.08984375" style="612" bestFit="1" customWidth="1"/>
    <col min="14876" max="14876" width="9.90625" style="612" customWidth="1"/>
    <col min="14877" max="15104" width="9" style="612"/>
    <col min="15105" max="15105" width="2.90625" style="612" customWidth="1"/>
    <col min="15106" max="15115" width="9" style="612"/>
    <col min="15116" max="15117" width="9.08984375" style="612" bestFit="1" customWidth="1"/>
    <col min="15118" max="15118" width="9.7265625" style="612" bestFit="1" customWidth="1"/>
    <col min="15119" max="15119" width="2.90625" style="612" customWidth="1"/>
    <col min="15120" max="15120" width="9" style="612"/>
    <col min="15121" max="15126" width="9.08984375" style="612" bestFit="1" customWidth="1"/>
    <col min="15127" max="15127" width="9" style="612"/>
    <col min="15128" max="15131" width="9.08984375" style="612" bestFit="1" customWidth="1"/>
    <col min="15132" max="15132" width="9.90625" style="612" customWidth="1"/>
    <col min="15133" max="15360" width="9" style="612"/>
    <col min="15361" max="15361" width="2.90625" style="612" customWidth="1"/>
    <col min="15362" max="15371" width="9" style="612"/>
    <col min="15372" max="15373" width="9.08984375" style="612" bestFit="1" customWidth="1"/>
    <col min="15374" max="15374" width="9.7265625" style="612" bestFit="1" customWidth="1"/>
    <col min="15375" max="15375" width="2.90625" style="612" customWidth="1"/>
    <col min="15376" max="15376" width="9" style="612"/>
    <col min="15377" max="15382" width="9.08984375" style="612" bestFit="1" customWidth="1"/>
    <col min="15383" max="15383" width="9" style="612"/>
    <col min="15384" max="15387" width="9.08984375" style="612" bestFit="1" customWidth="1"/>
    <col min="15388" max="15388" width="9.90625" style="612" customWidth="1"/>
    <col min="15389" max="15616" width="9" style="612"/>
    <col min="15617" max="15617" width="2.90625" style="612" customWidth="1"/>
    <col min="15618" max="15627" width="9" style="612"/>
    <col min="15628" max="15629" width="9.08984375" style="612" bestFit="1" customWidth="1"/>
    <col min="15630" max="15630" width="9.7265625" style="612" bestFit="1" customWidth="1"/>
    <col min="15631" max="15631" width="2.90625" style="612" customWidth="1"/>
    <col min="15632" max="15632" width="9" style="612"/>
    <col min="15633" max="15638" width="9.08984375" style="612" bestFit="1" customWidth="1"/>
    <col min="15639" max="15639" width="9" style="612"/>
    <col min="15640" max="15643" width="9.08984375" style="612" bestFit="1" customWidth="1"/>
    <col min="15644" max="15644" width="9.90625" style="612" customWidth="1"/>
    <col min="15645" max="15872" width="9" style="612"/>
    <col min="15873" max="15873" width="2.90625" style="612" customWidth="1"/>
    <col min="15874" max="15883" width="9" style="612"/>
    <col min="15884" max="15885" width="9.08984375" style="612" bestFit="1" customWidth="1"/>
    <col min="15886" max="15886" width="9.7265625" style="612" bestFit="1" customWidth="1"/>
    <col min="15887" max="15887" width="2.90625" style="612" customWidth="1"/>
    <col min="15888" max="15888" width="9" style="612"/>
    <col min="15889" max="15894" width="9.08984375" style="612" bestFit="1" customWidth="1"/>
    <col min="15895" max="15895" width="9" style="612"/>
    <col min="15896" max="15899" width="9.08984375" style="612" bestFit="1" customWidth="1"/>
    <col min="15900" max="15900" width="9.90625" style="612" customWidth="1"/>
    <col min="15901" max="16128" width="9" style="612"/>
    <col min="16129" max="16129" width="2.90625" style="612" customWidth="1"/>
    <col min="16130" max="16139" width="9" style="612"/>
    <col min="16140" max="16141" width="9.08984375" style="612" bestFit="1" customWidth="1"/>
    <col min="16142" max="16142" width="9.7265625" style="612" bestFit="1" customWidth="1"/>
    <col min="16143" max="16143" width="2.90625" style="612" customWidth="1"/>
    <col min="16144" max="16144" width="9" style="612"/>
    <col min="16145" max="16150" width="9.08984375" style="612" bestFit="1" customWidth="1"/>
    <col min="16151" max="16151" width="9" style="612"/>
    <col min="16152" max="16155" width="9.08984375" style="612" bestFit="1" customWidth="1"/>
    <col min="16156" max="16156" width="9.90625" style="612" customWidth="1"/>
    <col min="16157" max="16384" width="9" style="612"/>
  </cols>
  <sheetData>
    <row r="1" spans="1:30" ht="32.25" customHeight="1">
      <c r="B1" s="994" t="s">
        <v>40</v>
      </c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5" t="s">
        <v>128</v>
      </c>
      <c r="P1" s="995"/>
      <c r="Q1" s="995"/>
      <c r="R1" s="995"/>
      <c r="S1" s="995"/>
      <c r="T1" s="995"/>
      <c r="U1" s="995"/>
      <c r="V1" s="995"/>
      <c r="W1" s="995"/>
      <c r="X1" s="995"/>
      <c r="Y1" s="995"/>
      <c r="Z1" s="995"/>
      <c r="AA1" s="995"/>
      <c r="AB1" s="995"/>
      <c r="AC1" s="281"/>
      <c r="AD1" s="281"/>
    </row>
    <row r="2" spans="1:30" ht="13.5" customHeight="1" thickBot="1">
      <c r="B2" s="282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X2" s="985" t="s">
        <v>336</v>
      </c>
      <c r="Y2" s="985"/>
      <c r="Z2" s="985"/>
      <c r="AA2" s="985"/>
      <c r="AB2" s="985"/>
    </row>
    <row r="3" spans="1:30" ht="29.15" customHeight="1">
      <c r="A3" s="986" t="s">
        <v>42</v>
      </c>
      <c r="B3" s="987"/>
      <c r="C3" s="976" t="s">
        <v>129</v>
      </c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8"/>
      <c r="O3" s="986" t="s">
        <v>42</v>
      </c>
      <c r="P3" s="987"/>
      <c r="Q3" s="976" t="s">
        <v>129</v>
      </c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8"/>
    </row>
    <row r="4" spans="1:30" ht="29.15" customHeight="1">
      <c r="A4" s="988"/>
      <c r="B4" s="989"/>
      <c r="C4" s="284" t="s">
        <v>130</v>
      </c>
      <c r="D4" s="285" t="s">
        <v>131</v>
      </c>
      <c r="E4" s="285" t="s">
        <v>132</v>
      </c>
      <c r="F4" s="285" t="s">
        <v>133</v>
      </c>
      <c r="G4" s="614" t="s">
        <v>134</v>
      </c>
      <c r="H4" s="285" t="s">
        <v>135</v>
      </c>
      <c r="I4" s="614" t="s">
        <v>136</v>
      </c>
      <c r="J4" s="614" t="s">
        <v>137</v>
      </c>
      <c r="K4" s="622" t="s">
        <v>138</v>
      </c>
      <c r="L4" s="614" t="s">
        <v>139</v>
      </c>
      <c r="M4" s="614" t="s">
        <v>140</v>
      </c>
      <c r="N4" s="616" t="s">
        <v>141</v>
      </c>
      <c r="O4" s="988"/>
      <c r="P4" s="989"/>
      <c r="Q4" s="284" t="s">
        <v>130</v>
      </c>
      <c r="R4" s="285" t="s">
        <v>131</v>
      </c>
      <c r="S4" s="285" t="s">
        <v>132</v>
      </c>
      <c r="T4" s="285" t="s">
        <v>133</v>
      </c>
      <c r="U4" s="614" t="s">
        <v>134</v>
      </c>
      <c r="V4" s="285" t="s">
        <v>135</v>
      </c>
      <c r="W4" s="614" t="s">
        <v>136</v>
      </c>
      <c r="X4" s="614" t="s">
        <v>137</v>
      </c>
      <c r="Y4" s="622" t="s">
        <v>138</v>
      </c>
      <c r="Z4" s="614" t="s">
        <v>139</v>
      </c>
      <c r="AA4" s="614" t="s">
        <v>140</v>
      </c>
      <c r="AB4" s="616" t="s">
        <v>141</v>
      </c>
    </row>
    <row r="5" spans="1:30" ht="29.15" customHeight="1" thickBot="1">
      <c r="A5" s="990"/>
      <c r="B5" s="991"/>
      <c r="C5" s="250" t="s">
        <v>142</v>
      </c>
      <c r="D5" s="241" t="s">
        <v>143</v>
      </c>
      <c r="E5" s="241" t="s">
        <v>60</v>
      </c>
      <c r="F5" s="241" t="s">
        <v>144</v>
      </c>
      <c r="G5" s="241" t="s">
        <v>145</v>
      </c>
      <c r="H5" s="241" t="s">
        <v>146</v>
      </c>
      <c r="I5" s="241" t="s">
        <v>145</v>
      </c>
      <c r="J5" s="241" t="s">
        <v>60</v>
      </c>
      <c r="K5" s="241" t="s">
        <v>147</v>
      </c>
      <c r="L5" s="241" t="s">
        <v>142</v>
      </c>
      <c r="M5" s="241" t="s">
        <v>142</v>
      </c>
      <c r="N5" s="244" t="s">
        <v>142</v>
      </c>
      <c r="O5" s="990"/>
      <c r="P5" s="991"/>
      <c r="Q5" s="250" t="s">
        <v>142</v>
      </c>
      <c r="R5" s="241" t="s">
        <v>143</v>
      </c>
      <c r="S5" s="241" t="s">
        <v>60</v>
      </c>
      <c r="T5" s="241" t="s">
        <v>144</v>
      </c>
      <c r="U5" s="241" t="s">
        <v>145</v>
      </c>
      <c r="V5" s="241" t="s">
        <v>146</v>
      </c>
      <c r="W5" s="241" t="s">
        <v>145</v>
      </c>
      <c r="X5" s="241" t="s">
        <v>60</v>
      </c>
      <c r="Y5" s="241" t="s">
        <v>147</v>
      </c>
      <c r="Z5" s="241" t="s">
        <v>142</v>
      </c>
      <c r="AA5" s="241" t="s">
        <v>142</v>
      </c>
      <c r="AB5" s="244" t="s">
        <v>142</v>
      </c>
    </row>
    <row r="6" spans="1:30" ht="29.15" customHeight="1">
      <c r="A6" s="642">
        <v>1</v>
      </c>
      <c r="B6" s="168" t="s">
        <v>65</v>
      </c>
      <c r="C6" s="286">
        <v>156634</v>
      </c>
      <c r="D6" s="180">
        <v>12400</v>
      </c>
      <c r="E6" s="180">
        <v>40252</v>
      </c>
      <c r="F6" s="180">
        <v>7800</v>
      </c>
      <c r="G6" s="180"/>
      <c r="H6" s="180">
        <v>7400</v>
      </c>
      <c r="I6" s="180">
        <v>360</v>
      </c>
      <c r="J6" s="180">
        <v>3178</v>
      </c>
      <c r="K6" s="180">
        <v>5566</v>
      </c>
      <c r="L6" s="180">
        <v>51614</v>
      </c>
      <c r="M6" s="180">
        <v>10922</v>
      </c>
      <c r="N6" s="181">
        <v>105178</v>
      </c>
      <c r="O6" s="144">
        <v>33</v>
      </c>
      <c r="P6" s="271" t="s">
        <v>66</v>
      </c>
      <c r="Q6" s="182">
        <v>5385</v>
      </c>
      <c r="R6" s="259">
        <v>374</v>
      </c>
      <c r="S6" s="259">
        <v>14618</v>
      </c>
      <c r="T6" s="259"/>
      <c r="U6" s="259">
        <v>27</v>
      </c>
      <c r="V6" s="259"/>
      <c r="W6" s="259">
        <v>2198</v>
      </c>
      <c r="X6" s="259"/>
      <c r="Y6" s="259">
        <v>3825</v>
      </c>
      <c r="Z6" s="259">
        <v>3486</v>
      </c>
      <c r="AA6" s="259">
        <v>5470</v>
      </c>
      <c r="AB6" s="183">
        <v>20768</v>
      </c>
    </row>
    <row r="7" spans="1:30" ht="29.15" customHeight="1">
      <c r="A7" s="645">
        <v>2</v>
      </c>
      <c r="B7" s="271" t="s">
        <v>67</v>
      </c>
      <c r="C7" s="182">
        <v>17713</v>
      </c>
      <c r="D7" s="259">
        <v>4520</v>
      </c>
      <c r="E7" s="259">
        <v>13720</v>
      </c>
      <c r="F7" s="259"/>
      <c r="G7" s="259"/>
      <c r="H7" s="259"/>
      <c r="I7" s="259">
        <v>6860</v>
      </c>
      <c r="J7" s="259"/>
      <c r="K7" s="259">
        <v>43824</v>
      </c>
      <c r="L7" s="259">
        <v>27688</v>
      </c>
      <c r="M7" s="259">
        <v>10729</v>
      </c>
      <c r="N7" s="183">
        <v>28260</v>
      </c>
      <c r="O7" s="150">
        <v>34</v>
      </c>
      <c r="P7" s="271" t="s">
        <v>326</v>
      </c>
      <c r="Q7" s="182">
        <v>4120</v>
      </c>
      <c r="R7" s="259">
        <v>1300</v>
      </c>
      <c r="S7" s="259">
        <v>10943</v>
      </c>
      <c r="T7" s="259"/>
      <c r="U7" s="259">
        <v>12960</v>
      </c>
      <c r="V7" s="259"/>
      <c r="W7" s="259"/>
      <c r="X7" s="259"/>
      <c r="Y7" s="259"/>
      <c r="Z7" s="259">
        <v>6676</v>
      </c>
      <c r="AA7" s="259">
        <v>2503</v>
      </c>
      <c r="AB7" s="183">
        <v>28560</v>
      </c>
    </row>
    <row r="8" spans="1:30" ht="29.15" customHeight="1">
      <c r="A8" s="645">
        <v>3</v>
      </c>
      <c r="B8" s="271" t="s">
        <v>69</v>
      </c>
      <c r="C8" s="182">
        <v>25808</v>
      </c>
      <c r="D8" s="259">
        <v>150</v>
      </c>
      <c r="E8" s="259">
        <v>9950</v>
      </c>
      <c r="F8" s="259">
        <v>150</v>
      </c>
      <c r="G8" s="259"/>
      <c r="H8" s="259"/>
      <c r="I8" s="259"/>
      <c r="J8" s="259">
        <v>1029</v>
      </c>
      <c r="K8" s="259">
        <v>600</v>
      </c>
      <c r="L8" s="259">
        <v>36360</v>
      </c>
      <c r="M8" s="259"/>
      <c r="N8" s="183">
        <v>31800</v>
      </c>
      <c r="O8" s="150">
        <v>35</v>
      </c>
      <c r="P8" s="271" t="s">
        <v>70</v>
      </c>
      <c r="Q8" s="182">
        <v>3923</v>
      </c>
      <c r="R8" s="259">
        <v>7090</v>
      </c>
      <c r="S8" s="259">
        <v>3505</v>
      </c>
      <c r="T8" s="259">
        <v>3505</v>
      </c>
      <c r="U8" s="259"/>
      <c r="V8" s="259"/>
      <c r="W8" s="259"/>
      <c r="X8" s="259">
        <v>3348</v>
      </c>
      <c r="Y8" s="259">
        <v>2397</v>
      </c>
      <c r="Z8" s="259">
        <v>23989</v>
      </c>
      <c r="AA8" s="259">
        <v>7989</v>
      </c>
      <c r="AB8" s="183">
        <v>18000</v>
      </c>
    </row>
    <row r="9" spans="1:30" ht="29.15" customHeight="1">
      <c r="A9" s="645">
        <v>4</v>
      </c>
      <c r="B9" s="271" t="s">
        <v>71</v>
      </c>
      <c r="C9" s="182">
        <v>27860</v>
      </c>
      <c r="D9" s="259"/>
      <c r="E9" s="259"/>
      <c r="F9" s="259"/>
      <c r="G9" s="259">
        <v>1000</v>
      </c>
      <c r="H9" s="259"/>
      <c r="I9" s="259"/>
      <c r="J9" s="259"/>
      <c r="K9" s="259"/>
      <c r="L9" s="259">
        <v>51688</v>
      </c>
      <c r="M9" s="259">
        <v>26436</v>
      </c>
      <c r="N9" s="183">
        <v>30000</v>
      </c>
      <c r="O9" s="150">
        <v>36</v>
      </c>
      <c r="P9" s="271" t="s">
        <v>72</v>
      </c>
      <c r="Q9" s="182">
        <v>3550</v>
      </c>
      <c r="R9" s="259">
        <v>3600</v>
      </c>
      <c r="S9" s="259"/>
      <c r="T9" s="259"/>
      <c r="U9" s="259">
        <v>754</v>
      </c>
      <c r="V9" s="259"/>
      <c r="W9" s="259"/>
      <c r="X9" s="259"/>
      <c r="Y9" s="259">
        <v>1188</v>
      </c>
      <c r="Z9" s="259">
        <v>574</v>
      </c>
      <c r="AA9" s="259">
        <v>224</v>
      </c>
      <c r="AB9" s="183">
        <v>11180</v>
      </c>
    </row>
    <row r="10" spans="1:30" ht="29.15" customHeight="1" thickBot="1">
      <c r="A10" s="647">
        <v>5</v>
      </c>
      <c r="B10" s="157" t="s">
        <v>73</v>
      </c>
      <c r="C10" s="184">
        <v>3203</v>
      </c>
      <c r="D10" s="185">
        <v>2480</v>
      </c>
      <c r="E10" s="185">
        <v>2480</v>
      </c>
      <c r="F10" s="185">
        <v>2480</v>
      </c>
      <c r="G10" s="185"/>
      <c r="H10" s="185"/>
      <c r="I10" s="185"/>
      <c r="J10" s="185">
        <v>3612</v>
      </c>
      <c r="K10" s="185">
        <v>2496</v>
      </c>
      <c r="L10" s="185">
        <v>3056</v>
      </c>
      <c r="M10" s="185">
        <v>1472</v>
      </c>
      <c r="N10" s="186">
        <v>42140</v>
      </c>
      <c r="O10" s="156">
        <v>37</v>
      </c>
      <c r="P10" s="157" t="s">
        <v>74</v>
      </c>
      <c r="Q10" s="184">
        <v>3673</v>
      </c>
      <c r="R10" s="185">
        <v>100</v>
      </c>
      <c r="S10" s="185">
        <v>500</v>
      </c>
      <c r="T10" s="185"/>
      <c r="U10" s="185">
        <v>4500</v>
      </c>
      <c r="V10" s="185"/>
      <c r="W10" s="185"/>
      <c r="X10" s="185"/>
      <c r="Y10" s="185">
        <v>600</v>
      </c>
      <c r="Z10" s="185">
        <v>724</v>
      </c>
      <c r="AA10" s="185">
        <v>273</v>
      </c>
      <c r="AB10" s="186">
        <v>720</v>
      </c>
    </row>
    <row r="11" spans="1:30" ht="29.15" customHeight="1">
      <c r="A11" s="649">
        <v>6</v>
      </c>
      <c r="B11" s="168" t="s">
        <v>75</v>
      </c>
      <c r="C11" s="286">
        <v>3361</v>
      </c>
      <c r="D11" s="180"/>
      <c r="E11" s="180"/>
      <c r="F11" s="180"/>
      <c r="G11" s="180"/>
      <c r="H11" s="180"/>
      <c r="I11" s="180"/>
      <c r="J11" s="180"/>
      <c r="K11" s="180">
        <v>4944</v>
      </c>
      <c r="L11" s="180">
        <v>12888</v>
      </c>
      <c r="M11" s="180">
        <v>8034</v>
      </c>
      <c r="N11" s="181">
        <v>4944</v>
      </c>
      <c r="O11" s="256">
        <v>38</v>
      </c>
      <c r="P11" s="168" t="s">
        <v>76</v>
      </c>
      <c r="Q11" s="286">
        <v>15940</v>
      </c>
      <c r="R11" s="180">
        <v>2170</v>
      </c>
      <c r="S11" s="180"/>
      <c r="T11" s="180"/>
      <c r="U11" s="180">
        <v>2000</v>
      </c>
      <c r="V11" s="180"/>
      <c r="W11" s="180"/>
      <c r="X11" s="180"/>
      <c r="Y11" s="180">
        <v>406</v>
      </c>
      <c r="Z11" s="180">
        <v>1860</v>
      </c>
      <c r="AA11" s="180">
        <v>2111</v>
      </c>
      <c r="AB11" s="181">
        <v>38832</v>
      </c>
    </row>
    <row r="12" spans="1:30" ht="29.15" customHeight="1">
      <c r="A12" s="645">
        <v>7</v>
      </c>
      <c r="B12" s="271" t="s">
        <v>77</v>
      </c>
      <c r="C12" s="182">
        <v>9710</v>
      </c>
      <c r="D12" s="259"/>
      <c r="E12" s="259"/>
      <c r="F12" s="259"/>
      <c r="G12" s="259"/>
      <c r="H12" s="259"/>
      <c r="I12" s="259"/>
      <c r="J12" s="259">
        <v>734</v>
      </c>
      <c r="K12" s="259">
        <v>5856</v>
      </c>
      <c r="L12" s="259">
        <v>7825</v>
      </c>
      <c r="M12" s="259">
        <v>2792</v>
      </c>
      <c r="N12" s="183">
        <v>430</v>
      </c>
      <c r="O12" s="150">
        <v>39</v>
      </c>
      <c r="P12" s="319" t="s">
        <v>78</v>
      </c>
      <c r="Q12" s="320">
        <v>11668</v>
      </c>
      <c r="R12" s="188">
        <v>3980</v>
      </c>
      <c r="S12" s="188">
        <v>5000</v>
      </c>
      <c r="T12" s="188"/>
      <c r="U12" s="188">
        <v>2600</v>
      </c>
      <c r="V12" s="188">
        <v>2600</v>
      </c>
      <c r="W12" s="188"/>
      <c r="X12" s="188"/>
      <c r="Y12" s="188">
        <v>750</v>
      </c>
      <c r="Z12" s="188">
        <v>19000</v>
      </c>
      <c r="AA12" s="188">
        <v>4152</v>
      </c>
      <c r="AB12" s="297">
        <v>21500</v>
      </c>
    </row>
    <row r="13" spans="1:30" ht="29.15" customHeight="1">
      <c r="A13" s="645">
        <v>8</v>
      </c>
      <c r="B13" s="315" t="s">
        <v>79</v>
      </c>
      <c r="C13" s="182">
        <v>3511</v>
      </c>
      <c r="D13" s="259"/>
      <c r="E13" s="259"/>
      <c r="F13" s="259"/>
      <c r="G13" s="259"/>
      <c r="H13" s="259"/>
      <c r="I13" s="259"/>
      <c r="J13" s="259">
        <v>2000</v>
      </c>
      <c r="K13" s="259">
        <v>3600</v>
      </c>
      <c r="L13" s="259">
        <v>7800</v>
      </c>
      <c r="M13" s="259">
        <v>1050</v>
      </c>
      <c r="N13" s="183">
        <v>1800</v>
      </c>
      <c r="O13" s="150">
        <v>40</v>
      </c>
      <c r="P13" s="271" t="s">
        <v>80</v>
      </c>
      <c r="Q13" s="320">
        <v>5264</v>
      </c>
      <c r="R13" s="188">
        <v>2560</v>
      </c>
      <c r="S13" s="188">
        <v>1230</v>
      </c>
      <c r="T13" s="188">
        <v>1280</v>
      </c>
      <c r="U13" s="188"/>
      <c r="V13" s="188"/>
      <c r="W13" s="188"/>
      <c r="X13" s="188">
        <v>867</v>
      </c>
      <c r="Y13" s="188">
        <v>624</v>
      </c>
      <c r="Z13" s="188">
        <v>5572</v>
      </c>
      <c r="AA13" s="188">
        <v>4158</v>
      </c>
      <c r="AB13" s="297">
        <v>14310</v>
      </c>
    </row>
    <row r="14" spans="1:30" ht="29.15" customHeight="1">
      <c r="A14" s="645">
        <v>9</v>
      </c>
      <c r="B14" s="271" t="s">
        <v>81</v>
      </c>
      <c r="C14" s="182">
        <v>10845</v>
      </c>
      <c r="D14" s="259"/>
      <c r="E14" s="288"/>
      <c r="F14" s="259"/>
      <c r="G14" s="259"/>
      <c r="H14" s="259"/>
      <c r="I14" s="259"/>
      <c r="J14" s="259">
        <v>336</v>
      </c>
      <c r="K14" s="259">
        <v>3834</v>
      </c>
      <c r="L14" s="259">
        <v>32392</v>
      </c>
      <c r="M14" s="259">
        <v>5980</v>
      </c>
      <c r="N14" s="183">
        <v>10922</v>
      </c>
      <c r="O14" s="182">
        <v>41</v>
      </c>
      <c r="P14" s="168" t="s">
        <v>82</v>
      </c>
      <c r="Q14" s="182">
        <v>2258</v>
      </c>
      <c r="R14" s="259">
        <v>3308</v>
      </c>
      <c r="S14" s="259">
        <v>2446</v>
      </c>
      <c r="T14" s="259">
        <v>175</v>
      </c>
      <c r="U14" s="259"/>
      <c r="V14" s="259"/>
      <c r="W14" s="259"/>
      <c r="X14" s="259">
        <v>570</v>
      </c>
      <c r="Y14" s="259">
        <v>480</v>
      </c>
      <c r="Z14" s="259">
        <v>7984</v>
      </c>
      <c r="AA14" s="259">
        <v>840</v>
      </c>
      <c r="AB14" s="183">
        <v>4560</v>
      </c>
    </row>
    <row r="15" spans="1:30" ht="29.15" customHeight="1" thickBot="1">
      <c r="A15" s="647">
        <v>10</v>
      </c>
      <c r="B15" s="157" t="s">
        <v>83</v>
      </c>
      <c r="C15" s="184">
        <v>2552</v>
      </c>
      <c r="D15" s="185"/>
      <c r="E15" s="185">
        <v>15100</v>
      </c>
      <c r="F15" s="185"/>
      <c r="G15" s="185"/>
      <c r="H15" s="185"/>
      <c r="I15" s="185"/>
      <c r="J15" s="185"/>
      <c r="K15" s="185">
        <v>2172</v>
      </c>
      <c r="L15" s="185">
        <v>5568</v>
      </c>
      <c r="M15" s="185">
        <v>2472</v>
      </c>
      <c r="N15" s="186">
        <v>7740</v>
      </c>
      <c r="O15" s="156">
        <v>42</v>
      </c>
      <c r="P15" s="157" t="s">
        <v>84</v>
      </c>
      <c r="Q15" s="184">
        <v>2733</v>
      </c>
      <c r="R15" s="185">
        <v>2400</v>
      </c>
      <c r="S15" s="185">
        <v>2000</v>
      </c>
      <c r="T15" s="185">
        <v>400</v>
      </c>
      <c r="U15" s="185">
        <v>2286</v>
      </c>
      <c r="V15" s="185"/>
      <c r="W15" s="185"/>
      <c r="X15" s="185">
        <v>1000</v>
      </c>
      <c r="Y15" s="185">
        <v>1056</v>
      </c>
      <c r="Z15" s="185">
        <v>26712</v>
      </c>
      <c r="AA15" s="185">
        <v>1720</v>
      </c>
      <c r="AB15" s="186">
        <v>19440</v>
      </c>
    </row>
    <row r="16" spans="1:30" ht="29.15" customHeight="1">
      <c r="A16" s="649">
        <v>11</v>
      </c>
      <c r="B16" s="168" t="s">
        <v>85</v>
      </c>
      <c r="C16" s="286">
        <v>8980</v>
      </c>
      <c r="D16" s="180">
        <v>7015</v>
      </c>
      <c r="E16" s="180">
        <v>18830</v>
      </c>
      <c r="F16" s="180">
        <v>7015</v>
      </c>
      <c r="G16" s="180">
        <v>10601</v>
      </c>
      <c r="H16" s="180"/>
      <c r="I16" s="180"/>
      <c r="J16" s="180">
        <v>2115</v>
      </c>
      <c r="K16" s="180">
        <v>5333</v>
      </c>
      <c r="L16" s="180">
        <v>14060</v>
      </c>
      <c r="M16" s="180">
        <v>1040</v>
      </c>
      <c r="N16" s="181">
        <v>15910</v>
      </c>
      <c r="O16" s="256">
        <v>43</v>
      </c>
      <c r="P16" s="189" t="s">
        <v>86</v>
      </c>
      <c r="Q16" s="286">
        <v>660</v>
      </c>
      <c r="R16" s="180"/>
      <c r="S16" s="180"/>
      <c r="T16" s="180"/>
      <c r="U16" s="180"/>
      <c r="V16" s="180"/>
      <c r="W16" s="180"/>
      <c r="X16" s="180"/>
      <c r="Y16" s="180"/>
      <c r="Z16" s="180">
        <v>2964</v>
      </c>
      <c r="AA16" s="180">
        <v>850</v>
      </c>
      <c r="AB16" s="181">
        <v>1380</v>
      </c>
    </row>
    <row r="17" spans="1:28" ht="29.15" customHeight="1">
      <c r="A17" s="645">
        <v>12</v>
      </c>
      <c r="B17" s="271" t="s">
        <v>87</v>
      </c>
      <c r="C17" s="192">
        <v>20133</v>
      </c>
      <c r="D17" s="287">
        <v>140</v>
      </c>
      <c r="E17" s="287">
        <v>2000</v>
      </c>
      <c r="F17" s="287">
        <v>140</v>
      </c>
      <c r="G17" s="287"/>
      <c r="H17" s="287">
        <v>1000</v>
      </c>
      <c r="I17" s="287">
        <v>2000</v>
      </c>
      <c r="J17" s="287">
        <v>750</v>
      </c>
      <c r="K17" s="287">
        <v>840</v>
      </c>
      <c r="L17" s="287">
        <v>13068</v>
      </c>
      <c r="M17" s="287">
        <v>5712</v>
      </c>
      <c r="N17" s="193">
        <v>21876</v>
      </c>
      <c r="O17" s="150">
        <v>44</v>
      </c>
      <c r="P17" s="311" t="s">
        <v>88</v>
      </c>
      <c r="Q17" s="182">
        <v>720</v>
      </c>
      <c r="R17" s="259">
        <v>340</v>
      </c>
      <c r="S17" s="259">
        <v>1150</v>
      </c>
      <c r="T17" s="259"/>
      <c r="U17" s="259">
        <v>2380</v>
      </c>
      <c r="V17" s="259">
        <v>5000</v>
      </c>
      <c r="W17" s="259"/>
      <c r="X17" s="259">
        <v>185</v>
      </c>
      <c r="Y17" s="259">
        <v>500</v>
      </c>
      <c r="Z17" s="259">
        <v>1420</v>
      </c>
      <c r="AA17" s="259">
        <v>986</v>
      </c>
      <c r="AB17" s="183">
        <v>1912</v>
      </c>
    </row>
    <row r="18" spans="1:28" ht="29.15" customHeight="1">
      <c r="A18" s="645">
        <v>13</v>
      </c>
      <c r="B18" s="271" t="s">
        <v>89</v>
      </c>
      <c r="C18" s="182">
        <v>10527</v>
      </c>
      <c r="D18" s="259">
        <v>8566</v>
      </c>
      <c r="E18" s="259">
        <v>2709</v>
      </c>
      <c r="F18" s="259"/>
      <c r="G18" s="259">
        <v>44039</v>
      </c>
      <c r="H18" s="259">
        <v>50400</v>
      </c>
      <c r="I18" s="259">
        <v>2874</v>
      </c>
      <c r="J18" s="259">
        <v>520</v>
      </c>
      <c r="K18" s="259">
        <v>13234</v>
      </c>
      <c r="L18" s="259">
        <v>28880</v>
      </c>
      <c r="M18" s="259">
        <v>11777</v>
      </c>
      <c r="N18" s="183">
        <v>5520</v>
      </c>
      <c r="O18" s="150">
        <v>45</v>
      </c>
      <c r="P18" s="168" t="s">
        <v>90</v>
      </c>
      <c r="Q18" s="182">
        <v>970</v>
      </c>
      <c r="R18" s="259"/>
      <c r="S18" s="259"/>
      <c r="T18" s="259"/>
      <c r="U18" s="259"/>
      <c r="V18" s="259"/>
      <c r="W18" s="259"/>
      <c r="X18" s="259"/>
      <c r="Y18" s="259"/>
      <c r="Z18" s="259">
        <v>1944</v>
      </c>
      <c r="AA18" s="259"/>
      <c r="AB18" s="183">
        <v>2150</v>
      </c>
    </row>
    <row r="19" spans="1:28" ht="29.15" customHeight="1">
      <c r="A19" s="645">
        <v>14</v>
      </c>
      <c r="B19" s="271" t="s">
        <v>91</v>
      </c>
      <c r="C19" s="182">
        <v>3666</v>
      </c>
      <c r="D19" s="259"/>
      <c r="E19" s="259">
        <v>9000</v>
      </c>
      <c r="F19" s="259"/>
      <c r="G19" s="259">
        <v>14000</v>
      </c>
      <c r="H19" s="259"/>
      <c r="I19" s="259"/>
      <c r="J19" s="259">
        <v>324</v>
      </c>
      <c r="K19" s="259">
        <v>96</v>
      </c>
      <c r="L19" s="259">
        <v>6592</v>
      </c>
      <c r="M19" s="259">
        <v>376</v>
      </c>
      <c r="N19" s="183">
        <v>1720</v>
      </c>
      <c r="O19" s="150">
        <v>46</v>
      </c>
      <c r="P19" s="271" t="s">
        <v>92</v>
      </c>
      <c r="Q19" s="291">
        <v>1012</v>
      </c>
      <c r="R19" s="259"/>
      <c r="S19" s="259">
        <v>180</v>
      </c>
      <c r="T19" s="259"/>
      <c r="U19" s="259">
        <v>950</v>
      </c>
      <c r="V19" s="259">
        <v>500</v>
      </c>
      <c r="W19" s="259"/>
      <c r="X19" s="259"/>
      <c r="Y19" s="259"/>
      <c r="Z19" s="259">
        <v>892</v>
      </c>
      <c r="AA19" s="259">
        <v>972</v>
      </c>
      <c r="AB19" s="183">
        <v>2580</v>
      </c>
    </row>
    <row r="20" spans="1:28" ht="29.15" customHeight="1" thickBot="1">
      <c r="A20" s="647">
        <v>15</v>
      </c>
      <c r="B20" s="157" t="s">
        <v>93</v>
      </c>
      <c r="C20" s="184">
        <v>8024</v>
      </c>
      <c r="D20" s="185">
        <v>2300</v>
      </c>
      <c r="E20" s="185">
        <v>2624</v>
      </c>
      <c r="F20" s="185"/>
      <c r="G20" s="185">
        <v>20400</v>
      </c>
      <c r="H20" s="185">
        <v>7000</v>
      </c>
      <c r="I20" s="185">
        <v>55</v>
      </c>
      <c r="J20" s="185">
        <v>5400</v>
      </c>
      <c r="K20" s="185">
        <v>11148</v>
      </c>
      <c r="L20" s="185">
        <v>4184</v>
      </c>
      <c r="M20" s="185">
        <v>9712</v>
      </c>
      <c r="N20" s="186">
        <v>13673</v>
      </c>
      <c r="O20" s="156">
        <v>47</v>
      </c>
      <c r="P20" s="157" t="s">
        <v>94</v>
      </c>
      <c r="Q20" s="184">
        <v>1949</v>
      </c>
      <c r="R20" s="185">
        <v>70</v>
      </c>
      <c r="S20" s="185">
        <v>3675</v>
      </c>
      <c r="T20" s="185"/>
      <c r="U20" s="185">
        <v>700</v>
      </c>
      <c r="V20" s="185"/>
      <c r="W20" s="185">
        <v>3128</v>
      </c>
      <c r="X20" s="185">
        <v>500</v>
      </c>
      <c r="Y20" s="185">
        <v>480</v>
      </c>
      <c r="Z20" s="185"/>
      <c r="AA20" s="185"/>
      <c r="AB20" s="186">
        <v>2150</v>
      </c>
    </row>
    <row r="21" spans="1:28" ht="29.15" customHeight="1">
      <c r="A21" s="649">
        <v>16</v>
      </c>
      <c r="B21" s="321" t="s">
        <v>95</v>
      </c>
      <c r="C21" s="206">
        <v>10220</v>
      </c>
      <c r="D21" s="190"/>
      <c r="E21" s="190">
        <v>4990</v>
      </c>
      <c r="F21" s="190"/>
      <c r="G21" s="190">
        <v>1940</v>
      </c>
      <c r="H21" s="190">
        <v>1000</v>
      </c>
      <c r="I21" s="190">
        <v>1162</v>
      </c>
      <c r="J21" s="190"/>
      <c r="K21" s="190">
        <v>3060</v>
      </c>
      <c r="L21" s="190">
        <v>38440</v>
      </c>
      <c r="M21" s="190">
        <v>2806</v>
      </c>
      <c r="N21" s="207">
        <v>11610</v>
      </c>
      <c r="O21" s="256">
        <v>48</v>
      </c>
      <c r="P21" s="168" t="s">
        <v>96</v>
      </c>
      <c r="Q21" s="286">
        <v>3900</v>
      </c>
      <c r="R21" s="180"/>
      <c r="S21" s="180"/>
      <c r="T21" s="180"/>
      <c r="U21" s="180"/>
      <c r="V21" s="180"/>
      <c r="W21" s="180"/>
      <c r="X21" s="180"/>
      <c r="Y21" s="180">
        <v>500</v>
      </c>
      <c r="Z21" s="180">
        <v>2784</v>
      </c>
      <c r="AA21" s="180">
        <v>1560</v>
      </c>
      <c r="AB21" s="181">
        <v>2700</v>
      </c>
    </row>
    <row r="22" spans="1:28" ht="29.15" customHeight="1">
      <c r="A22" s="645">
        <v>17</v>
      </c>
      <c r="B22" s="271" t="s">
        <v>97</v>
      </c>
      <c r="C22" s="291">
        <v>8411</v>
      </c>
      <c r="D22" s="289">
        <v>2400</v>
      </c>
      <c r="E22" s="289">
        <v>4400</v>
      </c>
      <c r="F22" s="289">
        <v>2400</v>
      </c>
      <c r="G22" s="289">
        <v>2130</v>
      </c>
      <c r="H22" s="289">
        <v>36000</v>
      </c>
      <c r="I22" s="289">
        <v>240</v>
      </c>
      <c r="J22" s="289">
        <v>459</v>
      </c>
      <c r="K22" s="289">
        <v>2924</v>
      </c>
      <c r="L22" s="289">
        <v>10488</v>
      </c>
      <c r="M22" s="289">
        <v>7372</v>
      </c>
      <c r="N22" s="290">
        <v>12672</v>
      </c>
      <c r="O22" s="150">
        <v>49</v>
      </c>
      <c r="P22" s="271" t="s">
        <v>98</v>
      </c>
      <c r="Q22" s="182">
        <v>4275</v>
      </c>
      <c r="R22" s="259">
        <v>400</v>
      </c>
      <c r="S22" s="259">
        <v>863</v>
      </c>
      <c r="T22" s="259">
        <v>1000</v>
      </c>
      <c r="U22" s="259">
        <v>10800</v>
      </c>
      <c r="V22" s="259">
        <v>6500</v>
      </c>
      <c r="W22" s="259"/>
      <c r="X22" s="259">
        <v>680</v>
      </c>
      <c r="Y22" s="259">
        <v>132</v>
      </c>
      <c r="Z22" s="259">
        <v>2028</v>
      </c>
      <c r="AA22" s="259">
        <v>3784</v>
      </c>
      <c r="AB22" s="183">
        <v>2150</v>
      </c>
    </row>
    <row r="23" spans="1:28" ht="29.15" customHeight="1">
      <c r="A23" s="645">
        <v>18</v>
      </c>
      <c r="B23" s="271" t="s">
        <v>99</v>
      </c>
      <c r="C23" s="182">
        <v>18392</v>
      </c>
      <c r="D23" s="259">
        <v>5937</v>
      </c>
      <c r="E23" s="259"/>
      <c r="F23" s="259">
        <v>5937</v>
      </c>
      <c r="G23" s="259">
        <v>73200</v>
      </c>
      <c r="H23" s="259">
        <v>36600</v>
      </c>
      <c r="I23" s="259"/>
      <c r="J23" s="259">
        <v>1006</v>
      </c>
      <c r="K23" s="259">
        <v>6662</v>
      </c>
      <c r="L23" s="259">
        <v>43082</v>
      </c>
      <c r="M23" s="259">
        <v>4096</v>
      </c>
      <c r="N23" s="183">
        <v>20168</v>
      </c>
      <c r="O23" s="150">
        <v>50</v>
      </c>
      <c r="P23" s="271" t="s">
        <v>100</v>
      </c>
      <c r="Q23" s="182">
        <v>539</v>
      </c>
      <c r="R23" s="259">
        <v>350</v>
      </c>
      <c r="S23" s="259">
        <v>4624</v>
      </c>
      <c r="T23" s="259"/>
      <c r="U23" s="259">
        <v>461</v>
      </c>
      <c r="V23" s="259">
        <v>200</v>
      </c>
      <c r="W23" s="259">
        <v>260</v>
      </c>
      <c r="X23" s="259">
        <v>60</v>
      </c>
      <c r="Y23" s="259">
        <v>300</v>
      </c>
      <c r="Z23" s="259">
        <v>3334</v>
      </c>
      <c r="AA23" s="259">
        <v>462</v>
      </c>
      <c r="AB23" s="183">
        <v>5040</v>
      </c>
    </row>
    <row r="24" spans="1:28" ht="29.15" customHeight="1">
      <c r="A24" s="645">
        <v>19</v>
      </c>
      <c r="B24" s="271" t="s">
        <v>101</v>
      </c>
      <c r="C24" s="291">
        <v>59990</v>
      </c>
      <c r="D24" s="289">
        <v>5516</v>
      </c>
      <c r="E24" s="289"/>
      <c r="F24" s="289"/>
      <c r="G24" s="289"/>
      <c r="H24" s="289"/>
      <c r="I24" s="289"/>
      <c r="J24" s="289"/>
      <c r="K24" s="289">
        <v>34900</v>
      </c>
      <c r="L24" s="289">
        <v>19370</v>
      </c>
      <c r="M24" s="289">
        <v>5868</v>
      </c>
      <c r="N24" s="290">
        <v>36720</v>
      </c>
      <c r="O24" s="150">
        <v>51</v>
      </c>
      <c r="P24" s="271" t="s">
        <v>148</v>
      </c>
      <c r="Q24" s="182">
        <v>80</v>
      </c>
      <c r="R24" s="259"/>
      <c r="S24" s="259">
        <v>300</v>
      </c>
      <c r="T24" s="259"/>
      <c r="U24" s="259">
        <v>2660</v>
      </c>
      <c r="V24" s="259"/>
      <c r="W24" s="259"/>
      <c r="X24" s="259"/>
      <c r="Y24" s="259">
        <v>260</v>
      </c>
      <c r="Z24" s="259">
        <v>2016</v>
      </c>
      <c r="AA24" s="259">
        <v>312</v>
      </c>
      <c r="AB24" s="183">
        <v>1290</v>
      </c>
    </row>
    <row r="25" spans="1:28" ht="29.15" customHeight="1" thickBot="1">
      <c r="A25" s="647">
        <v>20</v>
      </c>
      <c r="B25" s="157" t="s">
        <v>103</v>
      </c>
      <c r="C25" s="184">
        <v>14600</v>
      </c>
      <c r="D25" s="185"/>
      <c r="E25" s="185"/>
      <c r="F25" s="185"/>
      <c r="G25" s="185"/>
      <c r="H25" s="185"/>
      <c r="I25" s="185">
        <v>440</v>
      </c>
      <c r="J25" s="185"/>
      <c r="K25" s="294">
        <v>40340</v>
      </c>
      <c r="L25" s="294">
        <v>115464</v>
      </c>
      <c r="M25" s="294">
        <v>30780</v>
      </c>
      <c r="N25" s="186">
        <v>115672</v>
      </c>
      <c r="O25" s="156">
        <v>52</v>
      </c>
      <c r="P25" s="157" t="s">
        <v>104</v>
      </c>
      <c r="Q25" s="184">
        <v>2003</v>
      </c>
      <c r="R25" s="185"/>
      <c r="S25" s="185">
        <v>179</v>
      </c>
      <c r="T25" s="185"/>
      <c r="U25" s="185">
        <v>5500</v>
      </c>
      <c r="V25" s="185"/>
      <c r="W25" s="185"/>
      <c r="X25" s="185"/>
      <c r="Y25" s="185">
        <v>792</v>
      </c>
      <c r="Z25" s="185">
        <v>4290</v>
      </c>
      <c r="AA25" s="185">
        <v>744</v>
      </c>
      <c r="AB25" s="186">
        <v>3270</v>
      </c>
    </row>
    <row r="26" spans="1:28" ht="29.15" customHeight="1">
      <c r="A26" s="649">
        <v>21</v>
      </c>
      <c r="B26" s="168" t="s">
        <v>105</v>
      </c>
      <c r="C26" s="286">
        <v>4010</v>
      </c>
      <c r="D26" s="180">
        <v>1500</v>
      </c>
      <c r="E26" s="180">
        <v>3625</v>
      </c>
      <c r="F26" s="180">
        <v>700</v>
      </c>
      <c r="G26" s="180"/>
      <c r="H26" s="180"/>
      <c r="I26" s="180"/>
      <c r="J26" s="180">
        <v>528</v>
      </c>
      <c r="K26" s="180">
        <v>4868</v>
      </c>
      <c r="L26" s="180">
        <v>760</v>
      </c>
      <c r="M26" s="180">
        <v>2284</v>
      </c>
      <c r="N26" s="181">
        <v>60004</v>
      </c>
      <c r="O26" s="256">
        <v>53</v>
      </c>
      <c r="P26" s="168" t="s">
        <v>106</v>
      </c>
      <c r="Q26" s="286">
        <v>606</v>
      </c>
      <c r="R26" s="180"/>
      <c r="S26" s="180"/>
      <c r="T26" s="180"/>
      <c r="U26" s="180">
        <v>700</v>
      </c>
      <c r="V26" s="180"/>
      <c r="W26" s="180"/>
      <c r="X26" s="180"/>
      <c r="Y26" s="180">
        <v>194</v>
      </c>
      <c r="Z26" s="180">
        <v>2052</v>
      </c>
      <c r="AA26" s="180">
        <v>1204</v>
      </c>
      <c r="AB26" s="181">
        <v>1045</v>
      </c>
    </row>
    <row r="27" spans="1:28" ht="29.15" customHeight="1">
      <c r="A27" s="645">
        <v>22</v>
      </c>
      <c r="B27" s="271" t="s">
        <v>107</v>
      </c>
      <c r="C27" s="182">
        <v>4458</v>
      </c>
      <c r="D27" s="259"/>
      <c r="E27" s="259"/>
      <c r="F27" s="259"/>
      <c r="G27" s="259"/>
      <c r="H27" s="259"/>
      <c r="I27" s="259"/>
      <c r="J27" s="259"/>
      <c r="K27" s="259">
        <v>2020</v>
      </c>
      <c r="L27" s="259">
        <v>4588</v>
      </c>
      <c r="M27" s="259">
        <v>1260</v>
      </c>
      <c r="N27" s="183">
        <v>22480</v>
      </c>
      <c r="O27" s="150">
        <v>54</v>
      </c>
      <c r="P27" s="271" t="s">
        <v>108</v>
      </c>
      <c r="Q27" s="182">
        <v>245</v>
      </c>
      <c r="R27" s="259"/>
      <c r="S27" s="259"/>
      <c r="T27" s="259"/>
      <c r="U27" s="259">
        <v>400</v>
      </c>
      <c r="V27" s="259"/>
      <c r="W27" s="259"/>
      <c r="X27" s="259"/>
      <c r="Y27" s="259"/>
      <c r="Z27" s="259">
        <v>590</v>
      </c>
      <c r="AA27" s="259">
        <v>400</v>
      </c>
      <c r="AB27" s="183">
        <v>430</v>
      </c>
    </row>
    <row r="28" spans="1:28" ht="29.15" customHeight="1">
      <c r="A28" s="645">
        <v>23</v>
      </c>
      <c r="B28" s="271" t="s">
        <v>109</v>
      </c>
      <c r="C28" s="182">
        <v>13260</v>
      </c>
      <c r="D28" s="191"/>
      <c r="E28" s="259"/>
      <c r="F28" s="259"/>
      <c r="G28" s="259"/>
      <c r="H28" s="259"/>
      <c r="I28" s="259">
        <v>61</v>
      </c>
      <c r="J28" s="259">
        <v>50</v>
      </c>
      <c r="K28" s="259">
        <v>720</v>
      </c>
      <c r="L28" s="259">
        <v>3900</v>
      </c>
      <c r="M28" s="259">
        <v>1020</v>
      </c>
      <c r="N28" s="183">
        <v>14400</v>
      </c>
      <c r="O28" s="150">
        <v>55</v>
      </c>
      <c r="P28" s="271" t="s">
        <v>110</v>
      </c>
      <c r="Q28" s="182">
        <v>594</v>
      </c>
      <c r="R28" s="259"/>
      <c r="S28" s="259"/>
      <c r="T28" s="259"/>
      <c r="U28" s="259">
        <v>500</v>
      </c>
      <c r="V28" s="259"/>
      <c r="W28" s="259"/>
      <c r="X28" s="259"/>
      <c r="Y28" s="259">
        <v>120</v>
      </c>
      <c r="Z28" s="259">
        <v>2320</v>
      </c>
      <c r="AA28" s="259">
        <v>208</v>
      </c>
      <c r="AB28" s="183">
        <v>1440</v>
      </c>
    </row>
    <row r="29" spans="1:28" ht="29.15" customHeight="1">
      <c r="A29" s="645">
        <v>24</v>
      </c>
      <c r="B29" s="271" t="s">
        <v>111</v>
      </c>
      <c r="C29" s="182">
        <v>6060</v>
      </c>
      <c r="D29" s="259">
        <v>2750</v>
      </c>
      <c r="E29" s="259">
        <v>3200</v>
      </c>
      <c r="F29" s="259"/>
      <c r="G29" s="259"/>
      <c r="H29" s="259"/>
      <c r="I29" s="259">
        <v>3200</v>
      </c>
      <c r="J29" s="259"/>
      <c r="K29" s="259">
        <v>3500</v>
      </c>
      <c r="L29" s="259">
        <v>7200</v>
      </c>
      <c r="M29" s="259">
        <v>3280</v>
      </c>
      <c r="N29" s="183">
        <v>7740</v>
      </c>
      <c r="O29" s="150">
        <v>56</v>
      </c>
      <c r="P29" s="271" t="s">
        <v>112</v>
      </c>
      <c r="Q29" s="194">
        <v>250</v>
      </c>
      <c r="R29" s="292"/>
      <c r="S29" s="292"/>
      <c r="T29" s="292"/>
      <c r="U29" s="292"/>
      <c r="V29" s="292"/>
      <c r="W29" s="292"/>
      <c r="X29" s="292"/>
      <c r="Y29" s="292">
        <v>50</v>
      </c>
      <c r="Z29" s="292">
        <v>104</v>
      </c>
      <c r="AA29" s="292">
        <v>544</v>
      </c>
      <c r="AB29" s="195">
        <v>1000</v>
      </c>
    </row>
    <row r="30" spans="1:28" ht="29.15" customHeight="1" thickBot="1">
      <c r="A30" s="647">
        <v>25</v>
      </c>
      <c r="B30" s="157" t="s">
        <v>113</v>
      </c>
      <c r="C30" s="184">
        <v>3809</v>
      </c>
      <c r="D30" s="185">
        <v>4256</v>
      </c>
      <c r="E30" s="185">
        <v>9010</v>
      </c>
      <c r="F30" s="185">
        <v>4572</v>
      </c>
      <c r="G30" s="185">
        <v>1000</v>
      </c>
      <c r="H30" s="185">
        <v>351</v>
      </c>
      <c r="I30" s="185"/>
      <c r="J30" s="185">
        <v>2250</v>
      </c>
      <c r="K30" s="185">
        <v>3511</v>
      </c>
      <c r="L30" s="185">
        <v>3396</v>
      </c>
      <c r="M30" s="185">
        <v>2275</v>
      </c>
      <c r="N30" s="186">
        <v>3476</v>
      </c>
      <c r="O30" s="156">
        <v>57</v>
      </c>
      <c r="P30" s="157" t="s">
        <v>114</v>
      </c>
      <c r="Q30" s="184">
        <v>1000</v>
      </c>
      <c r="R30" s="185"/>
      <c r="S30" s="185">
        <v>2900</v>
      </c>
      <c r="T30" s="185"/>
      <c r="U30" s="185"/>
      <c r="V30" s="185"/>
      <c r="W30" s="185">
        <v>96</v>
      </c>
      <c r="X30" s="185"/>
      <c r="Y30" s="185">
        <v>960</v>
      </c>
      <c r="Z30" s="185">
        <v>148</v>
      </c>
      <c r="AA30" s="185">
        <v>2090</v>
      </c>
      <c r="AB30" s="186">
        <v>480</v>
      </c>
    </row>
    <row r="31" spans="1:28" ht="29.15" customHeight="1">
      <c r="A31" s="649">
        <v>26</v>
      </c>
      <c r="B31" s="168" t="s">
        <v>115</v>
      </c>
      <c r="C31" s="286">
        <v>9523</v>
      </c>
      <c r="D31" s="180">
        <v>880</v>
      </c>
      <c r="E31" s="180">
        <v>2270</v>
      </c>
      <c r="F31" s="180"/>
      <c r="G31" s="180"/>
      <c r="H31" s="180"/>
      <c r="I31" s="180">
        <v>757</v>
      </c>
      <c r="J31" s="180">
        <v>404</v>
      </c>
      <c r="K31" s="180">
        <v>504</v>
      </c>
      <c r="L31" s="180">
        <v>5354</v>
      </c>
      <c r="M31" s="180">
        <v>3500</v>
      </c>
      <c r="N31" s="181">
        <v>48720</v>
      </c>
      <c r="O31" s="256">
        <v>58</v>
      </c>
      <c r="P31" s="168" t="s">
        <v>116</v>
      </c>
      <c r="Q31" s="286">
        <v>1160</v>
      </c>
      <c r="R31" s="180"/>
      <c r="S31" s="180"/>
      <c r="T31" s="180"/>
      <c r="U31" s="180"/>
      <c r="V31" s="180"/>
      <c r="W31" s="180"/>
      <c r="X31" s="180"/>
      <c r="Y31" s="180"/>
      <c r="Z31" s="180">
        <v>4118</v>
      </c>
      <c r="AA31" s="180">
        <v>1614</v>
      </c>
      <c r="AB31" s="181">
        <v>2736</v>
      </c>
    </row>
    <row r="32" spans="1:28" ht="29.15" customHeight="1">
      <c r="A32" s="645">
        <v>27</v>
      </c>
      <c r="B32" s="271" t="s">
        <v>117</v>
      </c>
      <c r="C32" s="182">
        <v>2520</v>
      </c>
      <c r="D32" s="259">
        <v>92</v>
      </c>
      <c r="E32" s="259">
        <v>370</v>
      </c>
      <c r="F32" s="259"/>
      <c r="G32" s="259">
        <v>9700</v>
      </c>
      <c r="H32" s="259">
        <v>1850</v>
      </c>
      <c r="I32" s="259"/>
      <c r="J32" s="259"/>
      <c r="K32" s="259">
        <v>396</v>
      </c>
      <c r="L32" s="259">
        <v>9784</v>
      </c>
      <c r="M32" s="259">
        <v>1988</v>
      </c>
      <c r="N32" s="183">
        <v>15480</v>
      </c>
      <c r="O32" s="150">
        <v>59</v>
      </c>
      <c r="P32" s="271" t="s">
        <v>118</v>
      </c>
      <c r="Q32" s="182">
        <v>1018</v>
      </c>
      <c r="R32" s="259"/>
      <c r="S32" s="259">
        <v>7030</v>
      </c>
      <c r="T32" s="259"/>
      <c r="U32" s="259">
        <v>3200</v>
      </c>
      <c r="V32" s="259"/>
      <c r="W32" s="259"/>
      <c r="X32" s="259"/>
      <c r="Y32" s="259">
        <v>300</v>
      </c>
      <c r="Z32" s="259">
        <v>3360</v>
      </c>
      <c r="AA32" s="259">
        <v>350</v>
      </c>
      <c r="AB32" s="183">
        <v>10800</v>
      </c>
    </row>
    <row r="33" spans="1:28" ht="29.15" customHeight="1">
      <c r="A33" s="645">
        <v>28</v>
      </c>
      <c r="B33" s="271" t="s">
        <v>119</v>
      </c>
      <c r="C33" s="182">
        <v>11957</v>
      </c>
      <c r="D33" s="259">
        <v>884</v>
      </c>
      <c r="E33" s="259">
        <v>10050</v>
      </c>
      <c r="F33" s="259"/>
      <c r="G33" s="259">
        <v>12600</v>
      </c>
      <c r="H33" s="259">
        <v>50000</v>
      </c>
      <c r="I33" s="259">
        <v>432</v>
      </c>
      <c r="J33" s="259">
        <v>1061</v>
      </c>
      <c r="K33" s="259">
        <v>1806</v>
      </c>
      <c r="L33" s="259">
        <v>9492</v>
      </c>
      <c r="M33" s="259">
        <v>2420</v>
      </c>
      <c r="N33" s="183">
        <v>22360</v>
      </c>
      <c r="O33" s="150">
        <v>60</v>
      </c>
      <c r="P33" s="271" t="s">
        <v>120</v>
      </c>
      <c r="Q33" s="182">
        <v>2463</v>
      </c>
      <c r="R33" s="259">
        <v>2200</v>
      </c>
      <c r="S33" s="259">
        <v>3904</v>
      </c>
      <c r="T33" s="259"/>
      <c r="U33" s="259">
        <v>10500</v>
      </c>
      <c r="V33" s="259">
        <v>11400</v>
      </c>
      <c r="W33" s="259"/>
      <c r="X33" s="259"/>
      <c r="Y33" s="259">
        <v>2052</v>
      </c>
      <c r="Z33" s="259">
        <v>2240</v>
      </c>
      <c r="AA33" s="259">
        <v>520</v>
      </c>
      <c r="AB33" s="183">
        <v>6880</v>
      </c>
    </row>
    <row r="34" spans="1:28" ht="29.15" customHeight="1">
      <c r="A34" s="645">
        <v>29</v>
      </c>
      <c r="B34" s="271" t="s">
        <v>121</v>
      </c>
      <c r="C34" s="291">
        <v>9101</v>
      </c>
      <c r="D34" s="289"/>
      <c r="E34" s="289"/>
      <c r="F34" s="289"/>
      <c r="G34" s="289"/>
      <c r="H34" s="289"/>
      <c r="I34" s="289"/>
      <c r="J34" s="289"/>
      <c r="K34" s="289">
        <v>1008</v>
      </c>
      <c r="L34" s="289">
        <v>1628</v>
      </c>
      <c r="M34" s="289">
        <v>3416</v>
      </c>
      <c r="N34" s="290">
        <v>47700</v>
      </c>
      <c r="O34" s="150">
        <v>61</v>
      </c>
      <c r="P34" s="271" t="s">
        <v>122</v>
      </c>
      <c r="Q34" s="182">
        <v>1165</v>
      </c>
      <c r="R34" s="259">
        <v>700</v>
      </c>
      <c r="S34" s="259"/>
      <c r="T34" s="259"/>
      <c r="U34" s="259"/>
      <c r="V34" s="259"/>
      <c r="W34" s="259"/>
      <c r="X34" s="259">
        <v>900</v>
      </c>
      <c r="Y34" s="259">
        <v>308</v>
      </c>
      <c r="Z34" s="259">
        <v>13320</v>
      </c>
      <c r="AA34" s="259"/>
      <c r="AB34" s="183">
        <v>14375</v>
      </c>
    </row>
    <row r="35" spans="1:28" ht="29.15" customHeight="1" thickBot="1">
      <c r="A35" s="647">
        <v>30</v>
      </c>
      <c r="B35" s="157" t="s">
        <v>123</v>
      </c>
      <c r="C35" s="302">
        <v>5523</v>
      </c>
      <c r="D35" s="294"/>
      <c r="E35" s="294">
        <v>5844</v>
      </c>
      <c r="F35" s="294"/>
      <c r="G35" s="294"/>
      <c r="H35" s="294">
        <v>1000</v>
      </c>
      <c r="I35" s="294"/>
      <c r="J35" s="294">
        <v>500</v>
      </c>
      <c r="K35" s="294">
        <v>2370</v>
      </c>
      <c r="L35" s="294">
        <v>15816</v>
      </c>
      <c r="M35" s="294">
        <v>810</v>
      </c>
      <c r="N35" s="303">
        <v>25524</v>
      </c>
      <c r="O35" s="156">
        <v>62</v>
      </c>
      <c r="P35" s="157" t="s">
        <v>124</v>
      </c>
      <c r="Q35" s="184">
        <v>7115</v>
      </c>
      <c r="R35" s="185"/>
      <c r="S35" s="185">
        <v>700</v>
      </c>
      <c r="T35" s="185"/>
      <c r="U35" s="185"/>
      <c r="V35" s="185"/>
      <c r="W35" s="185"/>
      <c r="X35" s="185">
        <v>701</v>
      </c>
      <c r="Y35" s="185">
        <v>6148</v>
      </c>
      <c r="Z35" s="185">
        <v>8364</v>
      </c>
      <c r="AA35" s="185">
        <v>688</v>
      </c>
      <c r="AB35" s="186">
        <v>32808</v>
      </c>
    </row>
    <row r="36" spans="1:28" ht="29.15" customHeight="1" thickBot="1">
      <c r="A36" s="649">
        <v>31</v>
      </c>
      <c r="B36" s="168" t="s">
        <v>125</v>
      </c>
      <c r="C36" s="286">
        <v>7300</v>
      </c>
      <c r="D36" s="180"/>
      <c r="E36" s="180">
        <v>10000</v>
      </c>
      <c r="F36" s="180"/>
      <c r="G36" s="180"/>
      <c r="H36" s="180"/>
      <c r="I36" s="180">
        <v>108</v>
      </c>
      <c r="J36" s="180">
        <v>5000</v>
      </c>
      <c r="K36" s="180">
        <v>2000</v>
      </c>
      <c r="L36" s="180">
        <v>6410</v>
      </c>
      <c r="M36" s="180">
        <v>544</v>
      </c>
      <c r="N36" s="181">
        <v>8640</v>
      </c>
      <c r="O36" s="256">
        <v>63</v>
      </c>
      <c r="P36" s="639" t="s">
        <v>126</v>
      </c>
      <c r="Q36" s="197">
        <v>1165</v>
      </c>
      <c r="R36" s="198"/>
      <c r="S36" s="198"/>
      <c r="T36" s="198"/>
      <c r="U36" s="198"/>
      <c r="V36" s="198"/>
      <c r="W36" s="198"/>
      <c r="X36" s="198"/>
      <c r="Y36" s="198">
        <v>120</v>
      </c>
      <c r="Z36" s="198">
        <v>6800</v>
      </c>
      <c r="AA36" s="198">
        <v>1784</v>
      </c>
      <c r="AB36" s="211">
        <v>4570</v>
      </c>
    </row>
    <row r="37" spans="1:28" ht="29.15" customHeight="1" thickBot="1">
      <c r="A37" s="647">
        <v>32</v>
      </c>
      <c r="B37" s="157" t="s">
        <v>127</v>
      </c>
      <c r="C37" s="184">
        <v>6222</v>
      </c>
      <c r="D37" s="185"/>
      <c r="E37" s="185">
        <v>9600</v>
      </c>
      <c r="F37" s="185"/>
      <c r="G37" s="185"/>
      <c r="H37" s="185"/>
      <c r="I37" s="185">
        <v>40</v>
      </c>
      <c r="J37" s="185"/>
      <c r="K37" s="185">
        <v>1038</v>
      </c>
      <c r="L37" s="185">
        <v>29620</v>
      </c>
      <c r="M37" s="185">
        <v>2408</v>
      </c>
      <c r="N37" s="186">
        <v>49154</v>
      </c>
      <c r="O37" s="992" t="s">
        <v>51</v>
      </c>
      <c r="P37" s="993"/>
      <c r="Q37" s="199">
        <f t="shared" ref="Q37:AA37" si="0">SUM(Q6:Q36,C6:C37)</f>
        <v>599286</v>
      </c>
      <c r="R37" s="199">
        <f>SUM(R6:R36,D6:D37)</f>
        <v>92728</v>
      </c>
      <c r="S37" s="199">
        <f t="shared" si="0"/>
        <v>245771</v>
      </c>
      <c r="T37" s="199">
        <f>SUM(T6:T36,F6:F37)</f>
        <v>37554</v>
      </c>
      <c r="U37" s="199">
        <f t="shared" si="0"/>
        <v>254488</v>
      </c>
      <c r="V37" s="199">
        <f t="shared" si="0"/>
        <v>218801</v>
      </c>
      <c r="W37" s="199">
        <f t="shared" si="0"/>
        <v>24271</v>
      </c>
      <c r="X37" s="199">
        <f t="shared" si="0"/>
        <v>40067</v>
      </c>
      <c r="Y37" s="199">
        <f t="shared" si="0"/>
        <v>239712</v>
      </c>
      <c r="Z37" s="199">
        <f t="shared" si="0"/>
        <v>790120</v>
      </c>
      <c r="AA37" s="199">
        <f t="shared" si="0"/>
        <v>223143</v>
      </c>
      <c r="AB37" s="620">
        <f>SUM(AB6:AB36,N6:N37)</f>
        <v>1123489</v>
      </c>
    </row>
    <row r="38" spans="1:28" ht="29.15" customHeight="1"/>
    <row r="39" spans="1:28" ht="29.15" customHeight="1"/>
    <row r="40" spans="1:28" ht="29.15" customHeight="1"/>
    <row r="41" spans="1:28" ht="29.15" customHeight="1"/>
    <row r="42" spans="1:28" ht="29.15" customHeight="1"/>
    <row r="43" spans="1:28" ht="29.15" customHeight="1"/>
    <row r="44" spans="1:28" ht="29.15" customHeight="1"/>
    <row r="45" spans="1:28" ht="29.15" customHeight="1"/>
    <row r="46" spans="1:28" ht="29.15" customHeight="1"/>
    <row r="47" spans="1:28" ht="29.15" customHeight="1"/>
    <row r="48" spans="1:28" ht="29.15" customHeight="1"/>
    <row r="49" ht="29.15" customHeight="1"/>
    <row r="50" ht="29.15" customHeight="1"/>
    <row r="51" ht="29.15" customHeight="1"/>
    <row r="52" ht="29.15" customHeight="1"/>
    <row r="53" ht="29.15" customHeight="1"/>
    <row r="54" ht="29.15" customHeight="1"/>
    <row r="55" ht="29.15" customHeight="1"/>
    <row r="56" ht="29.15" customHeight="1"/>
    <row r="57" ht="29.15" customHeight="1"/>
    <row r="58" ht="29.15" customHeight="1"/>
    <row r="59" ht="29.15" customHeight="1"/>
    <row r="60" ht="29.15" customHeight="1"/>
    <row r="61" ht="29.15" customHeight="1"/>
    <row r="62" ht="29.15" customHeight="1"/>
    <row r="63" ht="29.15" customHeight="1"/>
    <row r="64" ht="29.15" customHeight="1"/>
    <row r="65" ht="29.15" customHeight="1"/>
    <row r="66" ht="29.15" customHeight="1"/>
    <row r="67" ht="29.15" customHeight="1"/>
    <row r="68" ht="29.15" customHeight="1"/>
    <row r="69" ht="29.15" customHeight="1"/>
  </sheetData>
  <mergeCells count="8">
    <mergeCell ref="O37:P37"/>
    <mergeCell ref="B1:N1"/>
    <mergeCell ref="O1:AB1"/>
    <mergeCell ref="X2:AB2"/>
    <mergeCell ref="A3:B5"/>
    <mergeCell ref="C3:N3"/>
    <mergeCell ref="O3:P5"/>
    <mergeCell ref="Q3:AB3"/>
  </mergeCells>
  <phoneticPr fontId="3"/>
  <printOptions horizontalCentered="1"/>
  <pageMargins left="0.78740157480314965" right="0.78740157480314965" top="1.1417322834645669" bottom="0.94488188976377963" header="0.31496062992125984" footer="0.39370078740157483"/>
  <pageSetup paperSize="9" scale="69" firstPageNumber="133" fitToWidth="0" orientation="portrait" useFirstPageNumber="1" r:id="rId1"/>
  <headerFooter>
    <oddFooter>&amp;C&amp;"ＭＳ ゴシック,標準"&amp;16&amp;P</oddFooter>
    <evenFooter>&amp;C&amp;"ＭＳ ゴシック,標準"&amp;17-135-</evenFooter>
    <firstFooter>&amp;C&amp;"ＭＳ ゴシック,標準"&amp;17-134-</first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0B98-3721-4359-BD96-4AA273E0ADDC}">
  <sheetPr>
    <pageSetUpPr fitToPage="1"/>
  </sheetPr>
  <dimension ref="A1:AD69"/>
  <sheetViews>
    <sheetView view="pageBreakPreview" zoomScale="90" zoomScaleNormal="100" zoomScaleSheetLayoutView="90" workbookViewId="0">
      <pane xSplit="1" ySplit="5" topLeftCell="B30" activePane="bottomRight" state="frozen"/>
      <selection activeCell="K34" sqref="K34"/>
      <selection pane="topRight" activeCell="K34" sqref="K34"/>
      <selection pane="bottomLeft" activeCell="K34" sqref="K34"/>
      <selection pane="bottomRight" activeCell="L34" sqref="L34"/>
    </sheetView>
  </sheetViews>
  <sheetFormatPr defaultColWidth="9" defaultRowHeight="13"/>
  <cols>
    <col min="1" max="1" width="2.90625" style="611" customWidth="1"/>
    <col min="2" max="2" width="9" style="612"/>
    <col min="3" max="15" width="8.7265625" style="612" customWidth="1"/>
    <col min="16" max="16" width="2.90625" style="612" customWidth="1"/>
    <col min="17" max="17" width="9" style="612"/>
    <col min="18" max="30" width="8.7265625" style="612" customWidth="1"/>
    <col min="31" max="256" width="9" style="612"/>
    <col min="257" max="257" width="2.90625" style="612" customWidth="1"/>
    <col min="258" max="258" width="9" style="612"/>
    <col min="259" max="271" width="8.7265625" style="612" customWidth="1"/>
    <col min="272" max="272" width="2.90625" style="612" customWidth="1"/>
    <col min="273" max="273" width="9" style="612"/>
    <col min="274" max="286" width="8.7265625" style="612" customWidth="1"/>
    <col min="287" max="512" width="9" style="612"/>
    <col min="513" max="513" width="2.90625" style="612" customWidth="1"/>
    <col min="514" max="514" width="9" style="612"/>
    <col min="515" max="527" width="8.7265625" style="612" customWidth="1"/>
    <col min="528" max="528" width="2.90625" style="612" customWidth="1"/>
    <col min="529" max="529" width="9" style="612"/>
    <col min="530" max="542" width="8.7265625" style="612" customWidth="1"/>
    <col min="543" max="768" width="9" style="612"/>
    <col min="769" max="769" width="2.90625" style="612" customWidth="1"/>
    <col min="770" max="770" width="9" style="612"/>
    <col min="771" max="783" width="8.7265625" style="612" customWidth="1"/>
    <col min="784" max="784" width="2.90625" style="612" customWidth="1"/>
    <col min="785" max="785" width="9" style="612"/>
    <col min="786" max="798" width="8.7265625" style="612" customWidth="1"/>
    <col min="799" max="1024" width="9" style="612"/>
    <col min="1025" max="1025" width="2.90625" style="612" customWidth="1"/>
    <col min="1026" max="1026" width="9" style="612"/>
    <col min="1027" max="1039" width="8.7265625" style="612" customWidth="1"/>
    <col min="1040" max="1040" width="2.90625" style="612" customWidth="1"/>
    <col min="1041" max="1041" width="9" style="612"/>
    <col min="1042" max="1054" width="8.7265625" style="612" customWidth="1"/>
    <col min="1055" max="1280" width="9" style="612"/>
    <col min="1281" max="1281" width="2.90625" style="612" customWidth="1"/>
    <col min="1282" max="1282" width="9" style="612"/>
    <col min="1283" max="1295" width="8.7265625" style="612" customWidth="1"/>
    <col min="1296" max="1296" width="2.90625" style="612" customWidth="1"/>
    <col min="1297" max="1297" width="9" style="612"/>
    <col min="1298" max="1310" width="8.7265625" style="612" customWidth="1"/>
    <col min="1311" max="1536" width="9" style="612"/>
    <col min="1537" max="1537" width="2.90625" style="612" customWidth="1"/>
    <col min="1538" max="1538" width="9" style="612"/>
    <col min="1539" max="1551" width="8.7265625" style="612" customWidth="1"/>
    <col min="1552" max="1552" width="2.90625" style="612" customWidth="1"/>
    <col min="1553" max="1553" width="9" style="612"/>
    <col min="1554" max="1566" width="8.7265625" style="612" customWidth="1"/>
    <col min="1567" max="1792" width="9" style="612"/>
    <col min="1793" max="1793" width="2.90625" style="612" customWidth="1"/>
    <col min="1794" max="1794" width="9" style="612"/>
    <col min="1795" max="1807" width="8.7265625" style="612" customWidth="1"/>
    <col min="1808" max="1808" width="2.90625" style="612" customWidth="1"/>
    <col min="1809" max="1809" width="9" style="612"/>
    <col min="1810" max="1822" width="8.7265625" style="612" customWidth="1"/>
    <col min="1823" max="2048" width="9" style="612"/>
    <col min="2049" max="2049" width="2.90625" style="612" customWidth="1"/>
    <col min="2050" max="2050" width="9" style="612"/>
    <col min="2051" max="2063" width="8.7265625" style="612" customWidth="1"/>
    <col min="2064" max="2064" width="2.90625" style="612" customWidth="1"/>
    <col min="2065" max="2065" width="9" style="612"/>
    <col min="2066" max="2078" width="8.7265625" style="612" customWidth="1"/>
    <col min="2079" max="2304" width="9" style="612"/>
    <col min="2305" max="2305" width="2.90625" style="612" customWidth="1"/>
    <col min="2306" max="2306" width="9" style="612"/>
    <col min="2307" max="2319" width="8.7265625" style="612" customWidth="1"/>
    <col min="2320" max="2320" width="2.90625" style="612" customWidth="1"/>
    <col min="2321" max="2321" width="9" style="612"/>
    <col min="2322" max="2334" width="8.7265625" style="612" customWidth="1"/>
    <col min="2335" max="2560" width="9" style="612"/>
    <col min="2561" max="2561" width="2.90625" style="612" customWidth="1"/>
    <col min="2562" max="2562" width="9" style="612"/>
    <col min="2563" max="2575" width="8.7265625" style="612" customWidth="1"/>
    <col min="2576" max="2576" width="2.90625" style="612" customWidth="1"/>
    <col min="2577" max="2577" width="9" style="612"/>
    <col min="2578" max="2590" width="8.7265625" style="612" customWidth="1"/>
    <col min="2591" max="2816" width="9" style="612"/>
    <col min="2817" max="2817" width="2.90625" style="612" customWidth="1"/>
    <col min="2818" max="2818" width="9" style="612"/>
    <col min="2819" max="2831" width="8.7265625" style="612" customWidth="1"/>
    <col min="2832" max="2832" width="2.90625" style="612" customWidth="1"/>
    <col min="2833" max="2833" width="9" style="612"/>
    <col min="2834" max="2846" width="8.7265625" style="612" customWidth="1"/>
    <col min="2847" max="3072" width="9" style="612"/>
    <col min="3073" max="3073" width="2.90625" style="612" customWidth="1"/>
    <col min="3074" max="3074" width="9" style="612"/>
    <col min="3075" max="3087" width="8.7265625" style="612" customWidth="1"/>
    <col min="3088" max="3088" width="2.90625" style="612" customWidth="1"/>
    <col min="3089" max="3089" width="9" style="612"/>
    <col min="3090" max="3102" width="8.7265625" style="612" customWidth="1"/>
    <col min="3103" max="3328" width="9" style="612"/>
    <col min="3329" max="3329" width="2.90625" style="612" customWidth="1"/>
    <col min="3330" max="3330" width="9" style="612"/>
    <col min="3331" max="3343" width="8.7265625" style="612" customWidth="1"/>
    <col min="3344" max="3344" width="2.90625" style="612" customWidth="1"/>
    <col min="3345" max="3345" width="9" style="612"/>
    <col min="3346" max="3358" width="8.7265625" style="612" customWidth="1"/>
    <col min="3359" max="3584" width="9" style="612"/>
    <col min="3585" max="3585" width="2.90625" style="612" customWidth="1"/>
    <col min="3586" max="3586" width="9" style="612"/>
    <col min="3587" max="3599" width="8.7265625" style="612" customWidth="1"/>
    <col min="3600" max="3600" width="2.90625" style="612" customWidth="1"/>
    <col min="3601" max="3601" width="9" style="612"/>
    <col min="3602" max="3614" width="8.7265625" style="612" customWidth="1"/>
    <col min="3615" max="3840" width="9" style="612"/>
    <col min="3841" max="3841" width="2.90625" style="612" customWidth="1"/>
    <col min="3842" max="3842" width="9" style="612"/>
    <col min="3843" max="3855" width="8.7265625" style="612" customWidth="1"/>
    <col min="3856" max="3856" width="2.90625" style="612" customWidth="1"/>
    <col min="3857" max="3857" width="9" style="612"/>
    <col min="3858" max="3870" width="8.7265625" style="612" customWidth="1"/>
    <col min="3871" max="4096" width="9" style="612"/>
    <col min="4097" max="4097" width="2.90625" style="612" customWidth="1"/>
    <col min="4098" max="4098" width="9" style="612"/>
    <col min="4099" max="4111" width="8.7265625" style="612" customWidth="1"/>
    <col min="4112" max="4112" width="2.90625" style="612" customWidth="1"/>
    <col min="4113" max="4113" width="9" style="612"/>
    <col min="4114" max="4126" width="8.7265625" style="612" customWidth="1"/>
    <col min="4127" max="4352" width="9" style="612"/>
    <col min="4353" max="4353" width="2.90625" style="612" customWidth="1"/>
    <col min="4354" max="4354" width="9" style="612"/>
    <col min="4355" max="4367" width="8.7265625" style="612" customWidth="1"/>
    <col min="4368" max="4368" width="2.90625" style="612" customWidth="1"/>
    <col min="4369" max="4369" width="9" style="612"/>
    <col min="4370" max="4382" width="8.7265625" style="612" customWidth="1"/>
    <col min="4383" max="4608" width="9" style="612"/>
    <col min="4609" max="4609" width="2.90625" style="612" customWidth="1"/>
    <col min="4610" max="4610" width="9" style="612"/>
    <col min="4611" max="4623" width="8.7265625" style="612" customWidth="1"/>
    <col min="4624" max="4624" width="2.90625" style="612" customWidth="1"/>
    <col min="4625" max="4625" width="9" style="612"/>
    <col min="4626" max="4638" width="8.7265625" style="612" customWidth="1"/>
    <col min="4639" max="4864" width="9" style="612"/>
    <col min="4865" max="4865" width="2.90625" style="612" customWidth="1"/>
    <col min="4866" max="4866" width="9" style="612"/>
    <col min="4867" max="4879" width="8.7265625" style="612" customWidth="1"/>
    <col min="4880" max="4880" width="2.90625" style="612" customWidth="1"/>
    <col min="4881" max="4881" width="9" style="612"/>
    <col min="4882" max="4894" width="8.7265625" style="612" customWidth="1"/>
    <col min="4895" max="5120" width="9" style="612"/>
    <col min="5121" max="5121" width="2.90625" style="612" customWidth="1"/>
    <col min="5122" max="5122" width="9" style="612"/>
    <col min="5123" max="5135" width="8.7265625" style="612" customWidth="1"/>
    <col min="5136" max="5136" width="2.90625" style="612" customWidth="1"/>
    <col min="5137" max="5137" width="9" style="612"/>
    <col min="5138" max="5150" width="8.7265625" style="612" customWidth="1"/>
    <col min="5151" max="5376" width="9" style="612"/>
    <col min="5377" max="5377" width="2.90625" style="612" customWidth="1"/>
    <col min="5378" max="5378" width="9" style="612"/>
    <col min="5379" max="5391" width="8.7265625" style="612" customWidth="1"/>
    <col min="5392" max="5392" width="2.90625" style="612" customWidth="1"/>
    <col min="5393" max="5393" width="9" style="612"/>
    <col min="5394" max="5406" width="8.7265625" style="612" customWidth="1"/>
    <col min="5407" max="5632" width="9" style="612"/>
    <col min="5633" max="5633" width="2.90625" style="612" customWidth="1"/>
    <col min="5634" max="5634" width="9" style="612"/>
    <col min="5635" max="5647" width="8.7265625" style="612" customWidth="1"/>
    <col min="5648" max="5648" width="2.90625" style="612" customWidth="1"/>
    <col min="5649" max="5649" width="9" style="612"/>
    <col min="5650" max="5662" width="8.7265625" style="612" customWidth="1"/>
    <col min="5663" max="5888" width="9" style="612"/>
    <col min="5889" max="5889" width="2.90625" style="612" customWidth="1"/>
    <col min="5890" max="5890" width="9" style="612"/>
    <col min="5891" max="5903" width="8.7265625" style="612" customWidth="1"/>
    <col min="5904" max="5904" width="2.90625" style="612" customWidth="1"/>
    <col min="5905" max="5905" width="9" style="612"/>
    <col min="5906" max="5918" width="8.7265625" style="612" customWidth="1"/>
    <col min="5919" max="6144" width="9" style="612"/>
    <col min="6145" max="6145" width="2.90625" style="612" customWidth="1"/>
    <col min="6146" max="6146" width="9" style="612"/>
    <col min="6147" max="6159" width="8.7265625" style="612" customWidth="1"/>
    <col min="6160" max="6160" width="2.90625" style="612" customWidth="1"/>
    <col min="6161" max="6161" width="9" style="612"/>
    <col min="6162" max="6174" width="8.7265625" style="612" customWidth="1"/>
    <col min="6175" max="6400" width="9" style="612"/>
    <col min="6401" max="6401" width="2.90625" style="612" customWidth="1"/>
    <col min="6402" max="6402" width="9" style="612"/>
    <col min="6403" max="6415" width="8.7265625" style="612" customWidth="1"/>
    <col min="6416" max="6416" width="2.90625" style="612" customWidth="1"/>
    <col min="6417" max="6417" width="9" style="612"/>
    <col min="6418" max="6430" width="8.7265625" style="612" customWidth="1"/>
    <col min="6431" max="6656" width="9" style="612"/>
    <col min="6657" max="6657" width="2.90625" style="612" customWidth="1"/>
    <col min="6658" max="6658" width="9" style="612"/>
    <col min="6659" max="6671" width="8.7265625" style="612" customWidth="1"/>
    <col min="6672" max="6672" width="2.90625" style="612" customWidth="1"/>
    <col min="6673" max="6673" width="9" style="612"/>
    <col min="6674" max="6686" width="8.7265625" style="612" customWidth="1"/>
    <col min="6687" max="6912" width="9" style="612"/>
    <col min="6913" max="6913" width="2.90625" style="612" customWidth="1"/>
    <col min="6914" max="6914" width="9" style="612"/>
    <col min="6915" max="6927" width="8.7265625" style="612" customWidth="1"/>
    <col min="6928" max="6928" width="2.90625" style="612" customWidth="1"/>
    <col min="6929" max="6929" width="9" style="612"/>
    <col min="6930" max="6942" width="8.7265625" style="612" customWidth="1"/>
    <col min="6943" max="7168" width="9" style="612"/>
    <col min="7169" max="7169" width="2.90625" style="612" customWidth="1"/>
    <col min="7170" max="7170" width="9" style="612"/>
    <col min="7171" max="7183" width="8.7265625" style="612" customWidth="1"/>
    <col min="7184" max="7184" width="2.90625" style="612" customWidth="1"/>
    <col min="7185" max="7185" width="9" style="612"/>
    <col min="7186" max="7198" width="8.7265625" style="612" customWidth="1"/>
    <col min="7199" max="7424" width="9" style="612"/>
    <col min="7425" max="7425" width="2.90625" style="612" customWidth="1"/>
    <col min="7426" max="7426" width="9" style="612"/>
    <col min="7427" max="7439" width="8.7265625" style="612" customWidth="1"/>
    <col min="7440" max="7440" width="2.90625" style="612" customWidth="1"/>
    <col min="7441" max="7441" width="9" style="612"/>
    <col min="7442" max="7454" width="8.7265625" style="612" customWidth="1"/>
    <col min="7455" max="7680" width="9" style="612"/>
    <col min="7681" max="7681" width="2.90625" style="612" customWidth="1"/>
    <col min="7682" max="7682" width="9" style="612"/>
    <col min="7683" max="7695" width="8.7265625" style="612" customWidth="1"/>
    <col min="7696" max="7696" width="2.90625" style="612" customWidth="1"/>
    <col min="7697" max="7697" width="9" style="612"/>
    <col min="7698" max="7710" width="8.7265625" style="612" customWidth="1"/>
    <col min="7711" max="7936" width="9" style="612"/>
    <col min="7937" max="7937" width="2.90625" style="612" customWidth="1"/>
    <col min="7938" max="7938" width="9" style="612"/>
    <col min="7939" max="7951" width="8.7265625" style="612" customWidth="1"/>
    <col min="7952" max="7952" width="2.90625" style="612" customWidth="1"/>
    <col min="7953" max="7953" width="9" style="612"/>
    <col min="7954" max="7966" width="8.7265625" style="612" customWidth="1"/>
    <col min="7967" max="8192" width="9" style="612"/>
    <col min="8193" max="8193" width="2.90625" style="612" customWidth="1"/>
    <col min="8194" max="8194" width="9" style="612"/>
    <col min="8195" max="8207" width="8.7265625" style="612" customWidth="1"/>
    <col min="8208" max="8208" width="2.90625" style="612" customWidth="1"/>
    <col min="8209" max="8209" width="9" style="612"/>
    <col min="8210" max="8222" width="8.7265625" style="612" customWidth="1"/>
    <col min="8223" max="8448" width="9" style="612"/>
    <col min="8449" max="8449" width="2.90625" style="612" customWidth="1"/>
    <col min="8450" max="8450" width="9" style="612"/>
    <col min="8451" max="8463" width="8.7265625" style="612" customWidth="1"/>
    <col min="8464" max="8464" width="2.90625" style="612" customWidth="1"/>
    <col min="8465" max="8465" width="9" style="612"/>
    <col min="8466" max="8478" width="8.7265625" style="612" customWidth="1"/>
    <col min="8479" max="8704" width="9" style="612"/>
    <col min="8705" max="8705" width="2.90625" style="612" customWidth="1"/>
    <col min="8706" max="8706" width="9" style="612"/>
    <col min="8707" max="8719" width="8.7265625" style="612" customWidth="1"/>
    <col min="8720" max="8720" width="2.90625" style="612" customWidth="1"/>
    <col min="8721" max="8721" width="9" style="612"/>
    <col min="8722" max="8734" width="8.7265625" style="612" customWidth="1"/>
    <col min="8735" max="8960" width="9" style="612"/>
    <col min="8961" max="8961" width="2.90625" style="612" customWidth="1"/>
    <col min="8962" max="8962" width="9" style="612"/>
    <col min="8963" max="8975" width="8.7265625" style="612" customWidth="1"/>
    <col min="8976" max="8976" width="2.90625" style="612" customWidth="1"/>
    <col min="8977" max="8977" width="9" style="612"/>
    <col min="8978" max="8990" width="8.7265625" style="612" customWidth="1"/>
    <col min="8991" max="9216" width="9" style="612"/>
    <col min="9217" max="9217" width="2.90625" style="612" customWidth="1"/>
    <col min="9218" max="9218" width="9" style="612"/>
    <col min="9219" max="9231" width="8.7265625" style="612" customWidth="1"/>
    <col min="9232" max="9232" width="2.90625" style="612" customWidth="1"/>
    <col min="9233" max="9233" width="9" style="612"/>
    <col min="9234" max="9246" width="8.7265625" style="612" customWidth="1"/>
    <col min="9247" max="9472" width="9" style="612"/>
    <col min="9473" max="9473" width="2.90625" style="612" customWidth="1"/>
    <col min="9474" max="9474" width="9" style="612"/>
    <col min="9475" max="9487" width="8.7265625" style="612" customWidth="1"/>
    <col min="9488" max="9488" width="2.90625" style="612" customWidth="1"/>
    <col min="9489" max="9489" width="9" style="612"/>
    <col min="9490" max="9502" width="8.7265625" style="612" customWidth="1"/>
    <col min="9503" max="9728" width="9" style="612"/>
    <col min="9729" max="9729" width="2.90625" style="612" customWidth="1"/>
    <col min="9730" max="9730" width="9" style="612"/>
    <col min="9731" max="9743" width="8.7265625" style="612" customWidth="1"/>
    <col min="9744" max="9744" width="2.90625" style="612" customWidth="1"/>
    <col min="9745" max="9745" width="9" style="612"/>
    <col min="9746" max="9758" width="8.7265625" style="612" customWidth="1"/>
    <col min="9759" max="9984" width="9" style="612"/>
    <col min="9985" max="9985" width="2.90625" style="612" customWidth="1"/>
    <col min="9986" max="9986" width="9" style="612"/>
    <col min="9987" max="9999" width="8.7265625" style="612" customWidth="1"/>
    <col min="10000" max="10000" width="2.90625" style="612" customWidth="1"/>
    <col min="10001" max="10001" width="9" style="612"/>
    <col min="10002" max="10014" width="8.7265625" style="612" customWidth="1"/>
    <col min="10015" max="10240" width="9" style="612"/>
    <col min="10241" max="10241" width="2.90625" style="612" customWidth="1"/>
    <col min="10242" max="10242" width="9" style="612"/>
    <col min="10243" max="10255" width="8.7265625" style="612" customWidth="1"/>
    <col min="10256" max="10256" width="2.90625" style="612" customWidth="1"/>
    <col min="10257" max="10257" width="9" style="612"/>
    <col min="10258" max="10270" width="8.7265625" style="612" customWidth="1"/>
    <col min="10271" max="10496" width="9" style="612"/>
    <col min="10497" max="10497" width="2.90625" style="612" customWidth="1"/>
    <col min="10498" max="10498" width="9" style="612"/>
    <col min="10499" max="10511" width="8.7265625" style="612" customWidth="1"/>
    <col min="10512" max="10512" width="2.90625" style="612" customWidth="1"/>
    <col min="10513" max="10513" width="9" style="612"/>
    <col min="10514" max="10526" width="8.7265625" style="612" customWidth="1"/>
    <col min="10527" max="10752" width="9" style="612"/>
    <col min="10753" max="10753" width="2.90625" style="612" customWidth="1"/>
    <col min="10754" max="10754" width="9" style="612"/>
    <col min="10755" max="10767" width="8.7265625" style="612" customWidth="1"/>
    <col min="10768" max="10768" width="2.90625" style="612" customWidth="1"/>
    <col min="10769" max="10769" width="9" style="612"/>
    <col min="10770" max="10782" width="8.7265625" style="612" customWidth="1"/>
    <col min="10783" max="11008" width="9" style="612"/>
    <col min="11009" max="11009" width="2.90625" style="612" customWidth="1"/>
    <col min="11010" max="11010" width="9" style="612"/>
    <col min="11011" max="11023" width="8.7265625" style="612" customWidth="1"/>
    <col min="11024" max="11024" width="2.90625" style="612" customWidth="1"/>
    <col min="11025" max="11025" width="9" style="612"/>
    <col min="11026" max="11038" width="8.7265625" style="612" customWidth="1"/>
    <col min="11039" max="11264" width="9" style="612"/>
    <col min="11265" max="11265" width="2.90625" style="612" customWidth="1"/>
    <col min="11266" max="11266" width="9" style="612"/>
    <col min="11267" max="11279" width="8.7265625" style="612" customWidth="1"/>
    <col min="11280" max="11280" width="2.90625" style="612" customWidth="1"/>
    <col min="11281" max="11281" width="9" style="612"/>
    <col min="11282" max="11294" width="8.7265625" style="612" customWidth="1"/>
    <col min="11295" max="11520" width="9" style="612"/>
    <col min="11521" max="11521" width="2.90625" style="612" customWidth="1"/>
    <col min="11522" max="11522" width="9" style="612"/>
    <col min="11523" max="11535" width="8.7265625" style="612" customWidth="1"/>
    <col min="11536" max="11536" width="2.90625" style="612" customWidth="1"/>
    <col min="11537" max="11537" width="9" style="612"/>
    <col min="11538" max="11550" width="8.7265625" style="612" customWidth="1"/>
    <col min="11551" max="11776" width="9" style="612"/>
    <col min="11777" max="11777" width="2.90625" style="612" customWidth="1"/>
    <col min="11778" max="11778" width="9" style="612"/>
    <col min="11779" max="11791" width="8.7265625" style="612" customWidth="1"/>
    <col min="11792" max="11792" width="2.90625" style="612" customWidth="1"/>
    <col min="11793" max="11793" width="9" style="612"/>
    <col min="11794" max="11806" width="8.7265625" style="612" customWidth="1"/>
    <col min="11807" max="12032" width="9" style="612"/>
    <col min="12033" max="12033" width="2.90625" style="612" customWidth="1"/>
    <col min="12034" max="12034" width="9" style="612"/>
    <col min="12035" max="12047" width="8.7265625" style="612" customWidth="1"/>
    <col min="12048" max="12048" width="2.90625" style="612" customWidth="1"/>
    <col min="12049" max="12049" width="9" style="612"/>
    <col min="12050" max="12062" width="8.7265625" style="612" customWidth="1"/>
    <col min="12063" max="12288" width="9" style="612"/>
    <col min="12289" max="12289" width="2.90625" style="612" customWidth="1"/>
    <col min="12290" max="12290" width="9" style="612"/>
    <col min="12291" max="12303" width="8.7265625" style="612" customWidth="1"/>
    <col min="12304" max="12304" width="2.90625" style="612" customWidth="1"/>
    <col min="12305" max="12305" width="9" style="612"/>
    <col min="12306" max="12318" width="8.7265625" style="612" customWidth="1"/>
    <col min="12319" max="12544" width="9" style="612"/>
    <col min="12545" max="12545" width="2.90625" style="612" customWidth="1"/>
    <col min="12546" max="12546" width="9" style="612"/>
    <col min="12547" max="12559" width="8.7265625" style="612" customWidth="1"/>
    <col min="12560" max="12560" width="2.90625" style="612" customWidth="1"/>
    <col min="12561" max="12561" width="9" style="612"/>
    <col min="12562" max="12574" width="8.7265625" style="612" customWidth="1"/>
    <col min="12575" max="12800" width="9" style="612"/>
    <col min="12801" max="12801" width="2.90625" style="612" customWidth="1"/>
    <col min="12802" max="12802" width="9" style="612"/>
    <col min="12803" max="12815" width="8.7265625" style="612" customWidth="1"/>
    <col min="12816" max="12816" width="2.90625" style="612" customWidth="1"/>
    <col min="12817" max="12817" width="9" style="612"/>
    <col min="12818" max="12830" width="8.7265625" style="612" customWidth="1"/>
    <col min="12831" max="13056" width="9" style="612"/>
    <col min="13057" max="13057" width="2.90625" style="612" customWidth="1"/>
    <col min="13058" max="13058" width="9" style="612"/>
    <col min="13059" max="13071" width="8.7265625" style="612" customWidth="1"/>
    <col min="13072" max="13072" width="2.90625" style="612" customWidth="1"/>
    <col min="13073" max="13073" width="9" style="612"/>
    <col min="13074" max="13086" width="8.7265625" style="612" customWidth="1"/>
    <col min="13087" max="13312" width="9" style="612"/>
    <col min="13313" max="13313" width="2.90625" style="612" customWidth="1"/>
    <col min="13314" max="13314" width="9" style="612"/>
    <col min="13315" max="13327" width="8.7265625" style="612" customWidth="1"/>
    <col min="13328" max="13328" width="2.90625" style="612" customWidth="1"/>
    <col min="13329" max="13329" width="9" style="612"/>
    <col min="13330" max="13342" width="8.7265625" style="612" customWidth="1"/>
    <col min="13343" max="13568" width="9" style="612"/>
    <col min="13569" max="13569" width="2.90625" style="612" customWidth="1"/>
    <col min="13570" max="13570" width="9" style="612"/>
    <col min="13571" max="13583" width="8.7265625" style="612" customWidth="1"/>
    <col min="13584" max="13584" width="2.90625" style="612" customWidth="1"/>
    <col min="13585" max="13585" width="9" style="612"/>
    <col min="13586" max="13598" width="8.7265625" style="612" customWidth="1"/>
    <col min="13599" max="13824" width="9" style="612"/>
    <col min="13825" max="13825" width="2.90625" style="612" customWidth="1"/>
    <col min="13826" max="13826" width="9" style="612"/>
    <col min="13827" max="13839" width="8.7265625" style="612" customWidth="1"/>
    <col min="13840" max="13840" width="2.90625" style="612" customWidth="1"/>
    <col min="13841" max="13841" width="9" style="612"/>
    <col min="13842" max="13854" width="8.7265625" style="612" customWidth="1"/>
    <col min="13855" max="14080" width="9" style="612"/>
    <col min="14081" max="14081" width="2.90625" style="612" customWidth="1"/>
    <col min="14082" max="14082" width="9" style="612"/>
    <col min="14083" max="14095" width="8.7265625" style="612" customWidth="1"/>
    <col min="14096" max="14096" width="2.90625" style="612" customWidth="1"/>
    <col min="14097" max="14097" width="9" style="612"/>
    <col min="14098" max="14110" width="8.7265625" style="612" customWidth="1"/>
    <col min="14111" max="14336" width="9" style="612"/>
    <col min="14337" max="14337" width="2.90625" style="612" customWidth="1"/>
    <col min="14338" max="14338" width="9" style="612"/>
    <col min="14339" max="14351" width="8.7265625" style="612" customWidth="1"/>
    <col min="14352" max="14352" width="2.90625" style="612" customWidth="1"/>
    <col min="14353" max="14353" width="9" style="612"/>
    <col min="14354" max="14366" width="8.7265625" style="612" customWidth="1"/>
    <col min="14367" max="14592" width="9" style="612"/>
    <col min="14593" max="14593" width="2.90625" style="612" customWidth="1"/>
    <col min="14594" max="14594" width="9" style="612"/>
    <col min="14595" max="14607" width="8.7265625" style="612" customWidth="1"/>
    <col min="14608" max="14608" width="2.90625" style="612" customWidth="1"/>
    <col min="14609" max="14609" width="9" style="612"/>
    <col min="14610" max="14622" width="8.7265625" style="612" customWidth="1"/>
    <col min="14623" max="14848" width="9" style="612"/>
    <col min="14849" max="14849" width="2.90625" style="612" customWidth="1"/>
    <col min="14850" max="14850" width="9" style="612"/>
    <col min="14851" max="14863" width="8.7265625" style="612" customWidth="1"/>
    <col min="14864" max="14864" width="2.90625" style="612" customWidth="1"/>
    <col min="14865" max="14865" width="9" style="612"/>
    <col min="14866" max="14878" width="8.7265625" style="612" customWidth="1"/>
    <col min="14879" max="15104" width="9" style="612"/>
    <col min="15105" max="15105" width="2.90625" style="612" customWidth="1"/>
    <col min="15106" max="15106" width="9" style="612"/>
    <col min="15107" max="15119" width="8.7265625" style="612" customWidth="1"/>
    <col min="15120" max="15120" width="2.90625" style="612" customWidth="1"/>
    <col min="15121" max="15121" width="9" style="612"/>
    <col min="15122" max="15134" width="8.7265625" style="612" customWidth="1"/>
    <col min="15135" max="15360" width="9" style="612"/>
    <col min="15361" max="15361" width="2.90625" style="612" customWidth="1"/>
    <col min="15362" max="15362" width="9" style="612"/>
    <col min="15363" max="15375" width="8.7265625" style="612" customWidth="1"/>
    <col min="15376" max="15376" width="2.90625" style="612" customWidth="1"/>
    <col min="15377" max="15377" width="9" style="612"/>
    <col min="15378" max="15390" width="8.7265625" style="612" customWidth="1"/>
    <col min="15391" max="15616" width="9" style="612"/>
    <col min="15617" max="15617" width="2.90625" style="612" customWidth="1"/>
    <col min="15618" max="15618" width="9" style="612"/>
    <col min="15619" max="15631" width="8.7265625" style="612" customWidth="1"/>
    <col min="15632" max="15632" width="2.90625" style="612" customWidth="1"/>
    <col min="15633" max="15633" width="9" style="612"/>
    <col min="15634" max="15646" width="8.7265625" style="612" customWidth="1"/>
    <col min="15647" max="15872" width="9" style="612"/>
    <col min="15873" max="15873" width="2.90625" style="612" customWidth="1"/>
    <col min="15874" max="15874" width="9" style="612"/>
    <col min="15875" max="15887" width="8.7265625" style="612" customWidth="1"/>
    <col min="15888" max="15888" width="2.90625" style="612" customWidth="1"/>
    <col min="15889" max="15889" width="9" style="612"/>
    <col min="15890" max="15902" width="8.7265625" style="612" customWidth="1"/>
    <col min="15903" max="16128" width="9" style="612"/>
    <col min="16129" max="16129" width="2.90625" style="612" customWidth="1"/>
    <col min="16130" max="16130" width="9" style="612"/>
    <col min="16131" max="16143" width="8.7265625" style="612" customWidth="1"/>
    <col min="16144" max="16144" width="2.90625" style="612" customWidth="1"/>
    <col min="16145" max="16145" width="9" style="612"/>
    <col min="16146" max="16158" width="8.7265625" style="612" customWidth="1"/>
    <col min="16159" max="16384" width="9" style="612"/>
  </cols>
  <sheetData>
    <row r="1" spans="1:30" ht="32.25" customHeight="1">
      <c r="B1" s="996" t="s">
        <v>40</v>
      </c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5" t="s">
        <v>149</v>
      </c>
      <c r="Q1" s="995"/>
      <c r="R1" s="995"/>
      <c r="S1" s="995"/>
      <c r="T1" s="995"/>
      <c r="U1" s="995"/>
      <c r="V1" s="995"/>
      <c r="W1" s="995"/>
      <c r="X1" s="995"/>
      <c r="Y1" s="995"/>
      <c r="Z1" s="995"/>
      <c r="AA1" s="995"/>
      <c r="AB1" s="995"/>
      <c r="AC1" s="995"/>
      <c r="AD1" s="995"/>
    </row>
    <row r="2" spans="1:30" ht="13.5" thickBot="1">
      <c r="Y2" s="997" t="s">
        <v>336</v>
      </c>
      <c r="Z2" s="997"/>
      <c r="AA2" s="997"/>
      <c r="AB2" s="997"/>
      <c r="AC2" s="997"/>
      <c r="AD2" s="997"/>
    </row>
    <row r="3" spans="1:30" ht="31.5" customHeight="1">
      <c r="A3" s="986" t="s">
        <v>42</v>
      </c>
      <c r="B3" s="987"/>
      <c r="C3" s="976" t="s">
        <v>150</v>
      </c>
      <c r="D3" s="977"/>
      <c r="E3" s="978"/>
      <c r="F3" s="976" t="s">
        <v>151</v>
      </c>
      <c r="G3" s="977"/>
      <c r="H3" s="977"/>
      <c r="I3" s="977"/>
      <c r="J3" s="977"/>
      <c r="K3" s="977"/>
      <c r="L3" s="977"/>
      <c r="M3" s="977"/>
      <c r="N3" s="977"/>
      <c r="O3" s="978"/>
      <c r="P3" s="986" t="s">
        <v>42</v>
      </c>
      <c r="Q3" s="987"/>
      <c r="R3" s="976" t="s">
        <v>150</v>
      </c>
      <c r="S3" s="977"/>
      <c r="T3" s="978"/>
      <c r="U3" s="976" t="s">
        <v>151</v>
      </c>
      <c r="V3" s="977"/>
      <c r="W3" s="977"/>
      <c r="X3" s="977"/>
      <c r="Y3" s="977"/>
      <c r="Z3" s="977"/>
      <c r="AA3" s="977"/>
      <c r="AB3" s="977"/>
      <c r="AC3" s="977"/>
      <c r="AD3" s="978"/>
    </row>
    <row r="4" spans="1:30" ht="31.5" customHeight="1">
      <c r="A4" s="988"/>
      <c r="B4" s="989"/>
      <c r="C4" s="613" t="s">
        <v>152</v>
      </c>
      <c r="D4" s="614" t="s">
        <v>153</v>
      </c>
      <c r="E4" s="295" t="s">
        <v>154</v>
      </c>
      <c r="F4" s="615" t="s">
        <v>155</v>
      </c>
      <c r="G4" s="614" t="s">
        <v>156</v>
      </c>
      <c r="H4" s="614" t="s">
        <v>157</v>
      </c>
      <c r="I4" s="614" t="s">
        <v>158</v>
      </c>
      <c r="J4" s="614" t="s">
        <v>159</v>
      </c>
      <c r="K4" s="614" t="s">
        <v>160</v>
      </c>
      <c r="L4" s="614" t="s">
        <v>161</v>
      </c>
      <c r="M4" s="614" t="s">
        <v>162</v>
      </c>
      <c r="N4" s="614" t="s">
        <v>163</v>
      </c>
      <c r="O4" s="616" t="s">
        <v>164</v>
      </c>
      <c r="P4" s="988"/>
      <c r="Q4" s="989"/>
      <c r="R4" s="613" t="s">
        <v>152</v>
      </c>
      <c r="S4" s="614" t="s">
        <v>153</v>
      </c>
      <c r="T4" s="295" t="s">
        <v>154</v>
      </c>
      <c r="U4" s="615" t="s">
        <v>155</v>
      </c>
      <c r="V4" s="614" t="s">
        <v>156</v>
      </c>
      <c r="W4" s="614" t="s">
        <v>157</v>
      </c>
      <c r="X4" s="614" t="s">
        <v>158</v>
      </c>
      <c r="Y4" s="614" t="s">
        <v>159</v>
      </c>
      <c r="Z4" s="614" t="s">
        <v>160</v>
      </c>
      <c r="AA4" s="614" t="s">
        <v>161</v>
      </c>
      <c r="AB4" s="614" t="s">
        <v>162</v>
      </c>
      <c r="AC4" s="614" t="s">
        <v>163</v>
      </c>
      <c r="AD4" s="616" t="s">
        <v>164</v>
      </c>
    </row>
    <row r="5" spans="1:30" ht="31.5" customHeight="1" thickBot="1">
      <c r="A5" s="990"/>
      <c r="B5" s="991"/>
      <c r="C5" s="240" t="s">
        <v>165</v>
      </c>
      <c r="D5" s="241" t="s">
        <v>145</v>
      </c>
      <c r="E5" s="242" t="s">
        <v>166</v>
      </c>
      <c r="F5" s="250" t="s">
        <v>166</v>
      </c>
      <c r="G5" s="241" t="s">
        <v>166</v>
      </c>
      <c r="H5" s="241" t="s">
        <v>166</v>
      </c>
      <c r="I5" s="241" t="s">
        <v>167</v>
      </c>
      <c r="J5" s="241" t="s">
        <v>142</v>
      </c>
      <c r="K5" s="241" t="s">
        <v>166</v>
      </c>
      <c r="L5" s="241" t="s">
        <v>166</v>
      </c>
      <c r="M5" s="241" t="s">
        <v>166</v>
      </c>
      <c r="N5" s="241" t="s">
        <v>166</v>
      </c>
      <c r="O5" s="244" t="s">
        <v>166</v>
      </c>
      <c r="P5" s="990"/>
      <c r="Q5" s="991"/>
      <c r="R5" s="240" t="s">
        <v>168</v>
      </c>
      <c r="S5" s="241" t="s">
        <v>145</v>
      </c>
      <c r="T5" s="242" t="s">
        <v>166</v>
      </c>
      <c r="U5" s="250" t="s">
        <v>166</v>
      </c>
      <c r="V5" s="241" t="s">
        <v>166</v>
      </c>
      <c r="W5" s="241" t="s">
        <v>166</v>
      </c>
      <c r="X5" s="241" t="s">
        <v>167</v>
      </c>
      <c r="Y5" s="241" t="s">
        <v>142</v>
      </c>
      <c r="Z5" s="241" t="s">
        <v>166</v>
      </c>
      <c r="AA5" s="241" t="s">
        <v>166</v>
      </c>
      <c r="AB5" s="241" t="s">
        <v>166</v>
      </c>
      <c r="AC5" s="241" t="s">
        <v>166</v>
      </c>
      <c r="AD5" s="244" t="s">
        <v>166</v>
      </c>
    </row>
    <row r="6" spans="1:30" ht="30" customHeight="1">
      <c r="A6" s="642">
        <v>1</v>
      </c>
      <c r="B6" s="643" t="s">
        <v>65</v>
      </c>
      <c r="C6" s="200">
        <v>759998</v>
      </c>
      <c r="D6" s="201">
        <v>2305</v>
      </c>
      <c r="E6" s="644">
        <v>1216</v>
      </c>
      <c r="F6" s="200"/>
      <c r="G6" s="201">
        <v>364</v>
      </c>
      <c r="H6" s="201"/>
      <c r="I6" s="201">
        <v>619</v>
      </c>
      <c r="J6" s="201">
        <v>12459</v>
      </c>
      <c r="K6" s="201"/>
      <c r="L6" s="201"/>
      <c r="M6" s="201">
        <v>23</v>
      </c>
      <c r="N6" s="201">
        <v>224</v>
      </c>
      <c r="O6" s="202"/>
      <c r="P6" s="144">
        <v>33</v>
      </c>
      <c r="Q6" s="168" t="s">
        <v>66</v>
      </c>
      <c r="R6" s="200">
        <v>43574</v>
      </c>
      <c r="S6" s="201">
        <v>144</v>
      </c>
      <c r="T6" s="202">
        <v>88</v>
      </c>
      <c r="U6" s="260">
        <v>2</v>
      </c>
      <c r="V6" s="259">
        <v>25</v>
      </c>
      <c r="W6" s="259"/>
      <c r="X6" s="259">
        <v>42</v>
      </c>
      <c r="Y6" s="259">
        <v>527</v>
      </c>
      <c r="Z6" s="259"/>
      <c r="AA6" s="259"/>
      <c r="AB6" s="259">
        <v>30</v>
      </c>
      <c r="AC6" s="259">
        <v>13</v>
      </c>
      <c r="AD6" s="183"/>
    </row>
    <row r="7" spans="1:30" ht="30" customHeight="1">
      <c r="A7" s="645">
        <v>2</v>
      </c>
      <c r="B7" s="646" t="s">
        <v>67</v>
      </c>
      <c r="C7" s="182"/>
      <c r="D7" s="259">
        <v>7076</v>
      </c>
      <c r="E7" s="288">
        <v>13</v>
      </c>
      <c r="F7" s="182">
        <v>7</v>
      </c>
      <c r="G7" s="259">
        <v>164</v>
      </c>
      <c r="H7" s="259"/>
      <c r="I7" s="259">
        <v>699</v>
      </c>
      <c r="J7" s="259">
        <v>6687</v>
      </c>
      <c r="K7" s="259"/>
      <c r="L7" s="259"/>
      <c r="M7" s="259">
        <v>219</v>
      </c>
      <c r="N7" s="259">
        <v>147</v>
      </c>
      <c r="O7" s="183"/>
      <c r="P7" s="150">
        <v>34</v>
      </c>
      <c r="Q7" s="271" t="s">
        <v>68</v>
      </c>
      <c r="R7" s="182">
        <v>20900</v>
      </c>
      <c r="S7" s="259">
        <v>263</v>
      </c>
      <c r="T7" s="183"/>
      <c r="U7" s="260">
        <v>104</v>
      </c>
      <c r="V7" s="259">
        <v>63</v>
      </c>
      <c r="W7" s="259"/>
      <c r="X7" s="259">
        <v>84</v>
      </c>
      <c r="Y7" s="259"/>
      <c r="Z7" s="259"/>
      <c r="AA7" s="259"/>
      <c r="AB7" s="259">
        <v>81</v>
      </c>
      <c r="AC7" s="259">
        <v>3</v>
      </c>
      <c r="AD7" s="183"/>
    </row>
    <row r="8" spans="1:30" ht="30" customHeight="1">
      <c r="A8" s="645">
        <v>3</v>
      </c>
      <c r="B8" s="646" t="s">
        <v>69</v>
      </c>
      <c r="C8" s="182">
        <v>9320</v>
      </c>
      <c r="D8" s="259">
        <v>117</v>
      </c>
      <c r="E8" s="288">
        <v>173</v>
      </c>
      <c r="F8" s="182">
        <v>41</v>
      </c>
      <c r="G8" s="259">
        <v>63</v>
      </c>
      <c r="H8" s="259"/>
      <c r="I8" s="259">
        <v>118</v>
      </c>
      <c r="J8" s="259">
        <v>3328</v>
      </c>
      <c r="K8" s="259">
        <v>30</v>
      </c>
      <c r="L8" s="259"/>
      <c r="M8" s="259">
        <v>34</v>
      </c>
      <c r="N8" s="191"/>
      <c r="O8" s="183"/>
      <c r="P8" s="150">
        <v>35</v>
      </c>
      <c r="Q8" s="271" t="s">
        <v>70</v>
      </c>
      <c r="R8" s="182">
        <v>38700</v>
      </c>
      <c r="S8" s="259">
        <v>1380</v>
      </c>
      <c r="T8" s="183">
        <v>10</v>
      </c>
      <c r="U8" s="260">
        <v>16</v>
      </c>
      <c r="V8" s="259">
        <v>46</v>
      </c>
      <c r="W8" s="259"/>
      <c r="X8" s="259">
        <v>26</v>
      </c>
      <c r="Y8" s="259">
        <v>1426</v>
      </c>
      <c r="Z8" s="259">
        <v>1</v>
      </c>
      <c r="AA8" s="259"/>
      <c r="AB8" s="259">
        <v>41</v>
      </c>
      <c r="AC8" s="259">
        <v>5</v>
      </c>
      <c r="AD8" s="183">
        <v>5</v>
      </c>
    </row>
    <row r="9" spans="1:30" ht="30" customHeight="1">
      <c r="A9" s="645">
        <v>4</v>
      </c>
      <c r="B9" s="646" t="s">
        <v>71</v>
      </c>
      <c r="C9" s="182">
        <v>123700</v>
      </c>
      <c r="D9" s="259">
        <v>1729</v>
      </c>
      <c r="E9" s="288">
        <v>570</v>
      </c>
      <c r="F9" s="182">
        <v>30</v>
      </c>
      <c r="G9" s="259">
        <v>179</v>
      </c>
      <c r="H9" s="259"/>
      <c r="I9" s="259">
        <v>226</v>
      </c>
      <c r="J9" s="259">
        <v>2260</v>
      </c>
      <c r="K9" s="259"/>
      <c r="L9" s="259"/>
      <c r="M9" s="259">
        <v>176</v>
      </c>
      <c r="N9" s="259">
        <v>16</v>
      </c>
      <c r="O9" s="183"/>
      <c r="P9" s="150">
        <v>36</v>
      </c>
      <c r="Q9" s="271" t="s">
        <v>72</v>
      </c>
      <c r="R9" s="182">
        <v>26800</v>
      </c>
      <c r="S9" s="259">
        <v>265</v>
      </c>
      <c r="T9" s="183"/>
      <c r="U9" s="260">
        <v>27</v>
      </c>
      <c r="V9" s="259">
        <v>53</v>
      </c>
      <c r="W9" s="259"/>
      <c r="X9" s="259">
        <v>44</v>
      </c>
      <c r="Y9" s="259">
        <v>729</v>
      </c>
      <c r="Z9" s="259">
        <v>30</v>
      </c>
      <c r="AA9" s="259"/>
      <c r="AB9" s="259">
        <v>7</v>
      </c>
      <c r="AC9" s="259">
        <v>14</v>
      </c>
      <c r="AD9" s="183">
        <v>20</v>
      </c>
    </row>
    <row r="10" spans="1:30" ht="30" customHeight="1" thickBot="1">
      <c r="A10" s="647">
        <v>5</v>
      </c>
      <c r="B10" s="648" t="s">
        <v>73</v>
      </c>
      <c r="C10" s="184">
        <v>21100</v>
      </c>
      <c r="D10" s="185">
        <v>127</v>
      </c>
      <c r="E10" s="203">
        <v>73</v>
      </c>
      <c r="F10" s="184">
        <v>22</v>
      </c>
      <c r="G10" s="185">
        <v>56</v>
      </c>
      <c r="H10" s="185"/>
      <c r="I10" s="185">
        <v>93</v>
      </c>
      <c r="J10" s="185">
        <v>490</v>
      </c>
      <c r="K10" s="185"/>
      <c r="L10" s="185"/>
      <c r="M10" s="185"/>
      <c r="N10" s="185">
        <v>24</v>
      </c>
      <c r="O10" s="186"/>
      <c r="P10" s="156">
        <v>37</v>
      </c>
      <c r="Q10" s="157" t="s">
        <v>74</v>
      </c>
      <c r="R10" s="184">
        <v>1344</v>
      </c>
      <c r="S10" s="185">
        <v>11</v>
      </c>
      <c r="T10" s="186">
        <v>5</v>
      </c>
      <c r="U10" s="204">
        <v>13</v>
      </c>
      <c r="V10" s="185">
        <v>20</v>
      </c>
      <c r="W10" s="185"/>
      <c r="X10" s="185">
        <v>16</v>
      </c>
      <c r="Y10" s="185">
        <v>420</v>
      </c>
      <c r="Z10" s="185"/>
      <c r="AA10" s="185"/>
      <c r="AB10" s="185"/>
      <c r="AC10" s="185"/>
      <c r="AD10" s="186"/>
    </row>
    <row r="11" spans="1:30" ht="30" customHeight="1">
      <c r="A11" s="649">
        <v>6</v>
      </c>
      <c r="B11" s="643" t="s">
        <v>75</v>
      </c>
      <c r="C11" s="286">
        <v>7250</v>
      </c>
      <c r="D11" s="180">
        <v>500</v>
      </c>
      <c r="E11" s="205"/>
      <c r="F11" s="286">
        <v>1</v>
      </c>
      <c r="G11" s="180">
        <v>33</v>
      </c>
      <c r="H11" s="180"/>
      <c r="I11" s="180">
        <v>40</v>
      </c>
      <c r="J11" s="180">
        <v>83</v>
      </c>
      <c r="K11" s="180"/>
      <c r="L11" s="180"/>
      <c r="M11" s="180"/>
      <c r="N11" s="180">
        <v>42</v>
      </c>
      <c r="O11" s="181"/>
      <c r="P11" s="256">
        <v>38</v>
      </c>
      <c r="Q11" s="168" t="s">
        <v>76</v>
      </c>
      <c r="R11" s="617">
        <v>54800</v>
      </c>
      <c r="S11" s="317">
        <v>221</v>
      </c>
      <c r="T11" s="318">
        <v>89</v>
      </c>
      <c r="U11" s="641"/>
      <c r="V11" s="317">
        <v>45</v>
      </c>
      <c r="W11" s="317"/>
      <c r="X11" s="317">
        <v>152</v>
      </c>
      <c r="Y11" s="187">
        <v>2024</v>
      </c>
      <c r="Z11" s="187"/>
      <c r="AA11" s="187"/>
      <c r="AB11" s="187"/>
      <c r="AC11" s="187"/>
      <c r="AD11" s="196"/>
    </row>
    <row r="12" spans="1:30" ht="30" customHeight="1">
      <c r="A12" s="645">
        <v>7</v>
      </c>
      <c r="B12" s="646" t="s">
        <v>77</v>
      </c>
      <c r="C12" s="182">
        <v>162400</v>
      </c>
      <c r="D12" s="259">
        <v>5295</v>
      </c>
      <c r="E12" s="288">
        <v>175</v>
      </c>
      <c r="F12" s="182"/>
      <c r="G12" s="259">
        <v>106</v>
      </c>
      <c r="H12" s="259">
        <v>15</v>
      </c>
      <c r="I12" s="259">
        <v>121</v>
      </c>
      <c r="J12" s="259">
        <v>924</v>
      </c>
      <c r="K12" s="259"/>
      <c r="L12" s="259">
        <v>110</v>
      </c>
      <c r="M12" s="259">
        <v>38</v>
      </c>
      <c r="N12" s="259">
        <v>72</v>
      </c>
      <c r="O12" s="183"/>
      <c r="P12" s="150">
        <v>39</v>
      </c>
      <c r="Q12" s="322" t="s">
        <v>78</v>
      </c>
      <c r="R12" s="320">
        <v>85100</v>
      </c>
      <c r="S12" s="188">
        <v>315</v>
      </c>
      <c r="T12" s="297">
        <v>22</v>
      </c>
      <c r="U12" s="296"/>
      <c r="V12" s="188">
        <v>102</v>
      </c>
      <c r="W12" s="188">
        <v>2</v>
      </c>
      <c r="X12" s="188">
        <v>76</v>
      </c>
      <c r="Y12" s="188">
        <v>235</v>
      </c>
      <c r="Z12" s="188">
        <v>45</v>
      </c>
      <c r="AA12" s="188"/>
      <c r="AB12" s="188">
        <v>2</v>
      </c>
      <c r="AC12" s="188"/>
      <c r="AD12" s="297"/>
    </row>
    <row r="13" spans="1:30" ht="30" customHeight="1">
      <c r="A13" s="645">
        <v>8</v>
      </c>
      <c r="B13" s="310" t="s">
        <v>79</v>
      </c>
      <c r="C13" s="182"/>
      <c r="D13" s="259">
        <v>961</v>
      </c>
      <c r="E13" s="298"/>
      <c r="F13" s="192"/>
      <c r="G13" s="287">
        <v>17</v>
      </c>
      <c r="H13" s="287"/>
      <c r="I13" s="259">
        <v>5</v>
      </c>
      <c r="J13" s="259"/>
      <c r="K13" s="287"/>
      <c r="L13" s="287"/>
      <c r="M13" s="287">
        <v>48</v>
      </c>
      <c r="N13" s="287"/>
      <c r="O13" s="193"/>
      <c r="P13" s="150">
        <v>40</v>
      </c>
      <c r="Q13" s="271" t="s">
        <v>80</v>
      </c>
      <c r="R13" s="182">
        <v>9100</v>
      </c>
      <c r="S13" s="259">
        <v>1201</v>
      </c>
      <c r="T13" s="183">
        <v>40</v>
      </c>
      <c r="U13" s="260">
        <v>2</v>
      </c>
      <c r="V13" s="259">
        <v>23</v>
      </c>
      <c r="W13" s="259"/>
      <c r="X13" s="259">
        <v>51</v>
      </c>
      <c r="Y13" s="259">
        <v>770</v>
      </c>
      <c r="Z13" s="259">
        <v>16</v>
      </c>
      <c r="AA13" s="259"/>
      <c r="AB13" s="259">
        <v>30</v>
      </c>
      <c r="AC13" s="259"/>
      <c r="AD13" s="183"/>
    </row>
    <row r="14" spans="1:30" ht="30" customHeight="1">
      <c r="A14" s="645">
        <v>9</v>
      </c>
      <c r="B14" s="646" t="s">
        <v>81</v>
      </c>
      <c r="C14" s="182">
        <v>2190</v>
      </c>
      <c r="D14" s="259">
        <v>1298</v>
      </c>
      <c r="E14" s="288">
        <v>50</v>
      </c>
      <c r="F14" s="182"/>
      <c r="G14" s="259">
        <v>154</v>
      </c>
      <c r="H14" s="259"/>
      <c r="I14" s="259">
        <v>199</v>
      </c>
      <c r="J14" s="259">
        <v>2241</v>
      </c>
      <c r="K14" s="259"/>
      <c r="L14" s="259"/>
      <c r="M14" s="259"/>
      <c r="N14" s="259">
        <v>23</v>
      </c>
      <c r="O14" s="183"/>
      <c r="P14" s="150">
        <v>41</v>
      </c>
      <c r="Q14" s="168" t="s">
        <v>82</v>
      </c>
      <c r="R14" s="286">
        <v>8432</v>
      </c>
      <c r="S14" s="180">
        <v>1217</v>
      </c>
      <c r="T14" s="181">
        <v>21</v>
      </c>
      <c r="U14" s="208"/>
      <c r="V14" s="180">
        <v>36</v>
      </c>
      <c r="W14" s="180"/>
      <c r="X14" s="180">
        <v>33</v>
      </c>
      <c r="Y14" s="180">
        <v>804</v>
      </c>
      <c r="Z14" s="180"/>
      <c r="AA14" s="180"/>
      <c r="AB14" s="180">
        <v>49</v>
      </c>
      <c r="AC14" s="180">
        <v>13</v>
      </c>
      <c r="AD14" s="181"/>
    </row>
    <row r="15" spans="1:30" ht="30" customHeight="1" thickBot="1">
      <c r="A15" s="647">
        <v>10</v>
      </c>
      <c r="B15" s="648" t="s">
        <v>83</v>
      </c>
      <c r="C15" s="184">
        <v>27200</v>
      </c>
      <c r="D15" s="185">
        <v>350</v>
      </c>
      <c r="E15" s="203">
        <v>26</v>
      </c>
      <c r="F15" s="184"/>
      <c r="G15" s="185">
        <v>69</v>
      </c>
      <c r="H15" s="185"/>
      <c r="I15" s="185">
        <v>134</v>
      </c>
      <c r="J15" s="185">
        <v>1388</v>
      </c>
      <c r="K15" s="185"/>
      <c r="L15" s="185">
        <v>4</v>
      </c>
      <c r="M15" s="185">
        <v>2</v>
      </c>
      <c r="N15" s="185"/>
      <c r="O15" s="186"/>
      <c r="P15" s="156">
        <v>42</v>
      </c>
      <c r="Q15" s="157" t="s">
        <v>84</v>
      </c>
      <c r="R15" s="184">
        <v>8440</v>
      </c>
      <c r="S15" s="185">
        <v>163</v>
      </c>
      <c r="T15" s="186"/>
      <c r="U15" s="204">
        <v>6</v>
      </c>
      <c r="V15" s="185">
        <v>22</v>
      </c>
      <c r="W15" s="185"/>
      <c r="X15" s="185">
        <v>26</v>
      </c>
      <c r="Y15" s="185">
        <v>215</v>
      </c>
      <c r="Z15" s="185"/>
      <c r="AA15" s="185"/>
      <c r="AB15" s="185">
        <v>27</v>
      </c>
      <c r="AC15" s="185">
        <v>10</v>
      </c>
      <c r="AD15" s="186">
        <v>2</v>
      </c>
    </row>
    <row r="16" spans="1:30" ht="30" customHeight="1">
      <c r="A16" s="649">
        <v>11</v>
      </c>
      <c r="B16" s="643" t="s">
        <v>85</v>
      </c>
      <c r="C16" s="286">
        <v>138400</v>
      </c>
      <c r="D16" s="180">
        <v>796</v>
      </c>
      <c r="E16" s="205">
        <v>22</v>
      </c>
      <c r="F16" s="286">
        <v>21</v>
      </c>
      <c r="G16" s="180">
        <v>61</v>
      </c>
      <c r="H16" s="180"/>
      <c r="I16" s="180">
        <v>75</v>
      </c>
      <c r="J16" s="180">
        <v>3120</v>
      </c>
      <c r="K16" s="180">
        <v>90</v>
      </c>
      <c r="L16" s="180"/>
      <c r="M16" s="180">
        <v>62</v>
      </c>
      <c r="N16" s="180">
        <v>21</v>
      </c>
      <c r="O16" s="181"/>
      <c r="P16" s="256">
        <v>43</v>
      </c>
      <c r="Q16" s="189" t="s">
        <v>86</v>
      </c>
      <c r="R16" s="286"/>
      <c r="S16" s="180">
        <v>215</v>
      </c>
      <c r="T16" s="181"/>
      <c r="U16" s="208">
        <v>1</v>
      </c>
      <c r="V16" s="180">
        <v>16</v>
      </c>
      <c r="W16" s="180">
        <v>1</v>
      </c>
      <c r="X16" s="180">
        <v>2</v>
      </c>
      <c r="Y16" s="180">
        <v>115</v>
      </c>
      <c r="Z16" s="180"/>
      <c r="AA16" s="180"/>
      <c r="AB16" s="180"/>
      <c r="AC16" s="180"/>
      <c r="AD16" s="181"/>
    </row>
    <row r="17" spans="1:30" ht="30" customHeight="1">
      <c r="A17" s="645">
        <v>12</v>
      </c>
      <c r="B17" s="646" t="s">
        <v>87</v>
      </c>
      <c r="C17" s="192">
        <v>170000</v>
      </c>
      <c r="D17" s="287">
        <v>476</v>
      </c>
      <c r="E17" s="298">
        <v>158</v>
      </c>
      <c r="F17" s="192"/>
      <c r="G17" s="287">
        <v>171</v>
      </c>
      <c r="H17" s="287"/>
      <c r="I17" s="287">
        <v>153</v>
      </c>
      <c r="J17" s="287">
        <v>555</v>
      </c>
      <c r="K17" s="287">
        <v>19</v>
      </c>
      <c r="L17" s="259">
        <v>1</v>
      </c>
      <c r="M17" s="259">
        <v>127</v>
      </c>
      <c r="N17" s="259"/>
      <c r="O17" s="183">
        <v>16</v>
      </c>
      <c r="P17" s="150">
        <v>44</v>
      </c>
      <c r="Q17" s="311" t="s">
        <v>88</v>
      </c>
      <c r="R17" s="182"/>
      <c r="S17" s="259">
        <v>69</v>
      </c>
      <c r="T17" s="183"/>
      <c r="U17" s="260">
        <v>5</v>
      </c>
      <c r="V17" s="259">
        <v>15</v>
      </c>
      <c r="W17" s="259">
        <v>1</v>
      </c>
      <c r="X17" s="259">
        <v>29</v>
      </c>
      <c r="Y17" s="259">
        <v>250</v>
      </c>
      <c r="Z17" s="259">
        <v>5</v>
      </c>
      <c r="AA17" s="259"/>
      <c r="AB17" s="259"/>
      <c r="AC17" s="259">
        <v>2</v>
      </c>
      <c r="AD17" s="183"/>
    </row>
    <row r="18" spans="1:30" ht="30" customHeight="1">
      <c r="A18" s="645">
        <v>13</v>
      </c>
      <c r="B18" s="646" t="s">
        <v>89</v>
      </c>
      <c r="C18" s="182">
        <v>9169</v>
      </c>
      <c r="D18" s="259">
        <v>144</v>
      </c>
      <c r="E18" s="288">
        <v>60</v>
      </c>
      <c r="F18" s="182">
        <v>11</v>
      </c>
      <c r="G18" s="259">
        <v>46</v>
      </c>
      <c r="H18" s="259"/>
      <c r="I18" s="259">
        <v>39</v>
      </c>
      <c r="J18" s="259">
        <v>1172</v>
      </c>
      <c r="K18" s="259">
        <v>8</v>
      </c>
      <c r="L18" s="259"/>
      <c r="M18" s="259">
        <v>43</v>
      </c>
      <c r="N18" s="259"/>
      <c r="O18" s="183">
        <v>3</v>
      </c>
      <c r="P18" s="150">
        <v>45</v>
      </c>
      <c r="Q18" s="168" t="s">
        <v>90</v>
      </c>
      <c r="R18" s="182">
        <v>530</v>
      </c>
      <c r="S18" s="259">
        <v>19</v>
      </c>
      <c r="T18" s="183">
        <v>3</v>
      </c>
      <c r="U18" s="260"/>
      <c r="V18" s="259">
        <v>5</v>
      </c>
      <c r="W18" s="259"/>
      <c r="X18" s="259">
        <v>5</v>
      </c>
      <c r="Y18" s="259">
        <v>150</v>
      </c>
      <c r="Z18" s="259">
        <v>3</v>
      </c>
      <c r="AA18" s="259"/>
      <c r="AB18" s="259">
        <v>16</v>
      </c>
      <c r="AC18" s="259"/>
      <c r="AD18" s="183"/>
    </row>
    <row r="19" spans="1:30" ht="30" customHeight="1">
      <c r="A19" s="645">
        <v>14</v>
      </c>
      <c r="B19" s="646" t="s">
        <v>91</v>
      </c>
      <c r="C19" s="182">
        <v>1000</v>
      </c>
      <c r="D19" s="259">
        <v>162</v>
      </c>
      <c r="E19" s="288">
        <v>126</v>
      </c>
      <c r="F19" s="182"/>
      <c r="G19" s="259">
        <v>40</v>
      </c>
      <c r="H19" s="259">
        <v>2</v>
      </c>
      <c r="I19" s="259">
        <v>38</v>
      </c>
      <c r="J19" s="259">
        <v>1013</v>
      </c>
      <c r="K19" s="259">
        <v>14</v>
      </c>
      <c r="L19" s="259"/>
      <c r="M19" s="259"/>
      <c r="N19" s="259"/>
      <c r="O19" s="183"/>
      <c r="P19" s="150">
        <v>46</v>
      </c>
      <c r="Q19" s="271" t="s">
        <v>92</v>
      </c>
      <c r="R19" s="182">
        <v>19300</v>
      </c>
      <c r="S19" s="259">
        <v>27</v>
      </c>
      <c r="T19" s="183">
        <v>12</v>
      </c>
      <c r="U19" s="260">
        <v>2</v>
      </c>
      <c r="V19" s="259">
        <v>11</v>
      </c>
      <c r="W19" s="259"/>
      <c r="X19" s="259">
        <v>12</v>
      </c>
      <c r="Y19" s="259">
        <v>607</v>
      </c>
      <c r="Z19" s="259">
        <v>1</v>
      </c>
      <c r="AA19" s="259"/>
      <c r="AB19" s="259">
        <v>5</v>
      </c>
      <c r="AC19" s="259">
        <v>2</v>
      </c>
      <c r="AD19" s="183"/>
    </row>
    <row r="20" spans="1:30" ht="30" customHeight="1" thickBot="1">
      <c r="A20" s="647">
        <v>15</v>
      </c>
      <c r="B20" s="648" t="s">
        <v>93</v>
      </c>
      <c r="C20" s="184"/>
      <c r="D20" s="185">
        <v>99</v>
      </c>
      <c r="E20" s="203">
        <v>296</v>
      </c>
      <c r="F20" s="184">
        <v>19</v>
      </c>
      <c r="G20" s="185">
        <v>115</v>
      </c>
      <c r="H20" s="185"/>
      <c r="I20" s="185">
        <v>67</v>
      </c>
      <c r="J20" s="185">
        <v>1622</v>
      </c>
      <c r="K20" s="185">
        <v>13</v>
      </c>
      <c r="L20" s="185"/>
      <c r="M20" s="185"/>
      <c r="N20" s="185"/>
      <c r="O20" s="186"/>
      <c r="P20" s="156">
        <v>47</v>
      </c>
      <c r="Q20" s="157" t="s">
        <v>94</v>
      </c>
      <c r="R20" s="184">
        <v>25730</v>
      </c>
      <c r="S20" s="185">
        <v>92</v>
      </c>
      <c r="T20" s="186">
        <v>16</v>
      </c>
      <c r="U20" s="204">
        <v>1</v>
      </c>
      <c r="V20" s="185">
        <v>24</v>
      </c>
      <c r="W20" s="185"/>
      <c r="X20" s="185">
        <v>16</v>
      </c>
      <c r="Y20" s="185">
        <v>602</v>
      </c>
      <c r="Z20" s="185"/>
      <c r="AA20" s="185"/>
      <c r="AB20" s="185">
        <v>3</v>
      </c>
      <c r="AC20" s="185">
        <v>22</v>
      </c>
      <c r="AD20" s="186"/>
    </row>
    <row r="21" spans="1:30" ht="30" customHeight="1">
      <c r="A21" s="649">
        <v>16</v>
      </c>
      <c r="B21" s="314" t="s">
        <v>95</v>
      </c>
      <c r="C21" s="206">
        <v>49900</v>
      </c>
      <c r="D21" s="190">
        <v>93</v>
      </c>
      <c r="E21" s="618">
        <v>19</v>
      </c>
      <c r="F21" s="206">
        <v>30</v>
      </c>
      <c r="G21" s="190">
        <v>52</v>
      </c>
      <c r="H21" s="190"/>
      <c r="I21" s="190">
        <v>127</v>
      </c>
      <c r="J21" s="190">
        <v>1222</v>
      </c>
      <c r="K21" s="190">
        <v>1</v>
      </c>
      <c r="L21" s="190">
        <v>7</v>
      </c>
      <c r="M21" s="190"/>
      <c r="N21" s="190"/>
      <c r="O21" s="207"/>
      <c r="P21" s="256">
        <v>48</v>
      </c>
      <c r="Q21" s="168" t="s">
        <v>96</v>
      </c>
      <c r="R21" s="286">
        <v>10100</v>
      </c>
      <c r="S21" s="180">
        <v>72</v>
      </c>
      <c r="T21" s="181">
        <v>23</v>
      </c>
      <c r="U21" s="208"/>
      <c r="V21" s="180">
        <v>16</v>
      </c>
      <c r="W21" s="180"/>
      <c r="X21" s="180">
        <v>23</v>
      </c>
      <c r="Y21" s="180">
        <v>300</v>
      </c>
      <c r="Z21" s="180">
        <v>5</v>
      </c>
      <c r="AA21" s="180"/>
      <c r="AB21" s="180">
        <v>4</v>
      </c>
      <c r="AC21" s="180">
        <v>4</v>
      </c>
      <c r="AD21" s="181"/>
    </row>
    <row r="22" spans="1:30" ht="30" customHeight="1">
      <c r="A22" s="645">
        <v>17</v>
      </c>
      <c r="B22" s="646" t="s">
        <v>97</v>
      </c>
      <c r="C22" s="291">
        <v>88130</v>
      </c>
      <c r="D22" s="289">
        <v>988</v>
      </c>
      <c r="E22" s="300">
        <v>473</v>
      </c>
      <c r="F22" s="291">
        <v>36</v>
      </c>
      <c r="G22" s="289">
        <v>119</v>
      </c>
      <c r="H22" s="289">
        <v>5</v>
      </c>
      <c r="I22" s="289">
        <v>112</v>
      </c>
      <c r="J22" s="289">
        <v>1310</v>
      </c>
      <c r="K22" s="289">
        <v>4</v>
      </c>
      <c r="L22" s="289"/>
      <c r="M22" s="289">
        <v>67</v>
      </c>
      <c r="N22" s="289"/>
      <c r="O22" s="290">
        <v>10</v>
      </c>
      <c r="P22" s="150">
        <v>49</v>
      </c>
      <c r="Q22" s="271" t="s">
        <v>98</v>
      </c>
      <c r="R22" s="182">
        <v>10400</v>
      </c>
      <c r="S22" s="259">
        <v>77</v>
      </c>
      <c r="T22" s="183"/>
      <c r="U22" s="260">
        <v>4</v>
      </c>
      <c r="V22" s="259">
        <v>7</v>
      </c>
      <c r="W22" s="259"/>
      <c r="X22" s="259">
        <v>16</v>
      </c>
      <c r="Y22" s="259">
        <v>564</v>
      </c>
      <c r="Z22" s="259"/>
      <c r="AA22" s="259">
        <v>2</v>
      </c>
      <c r="AB22" s="259"/>
      <c r="AC22" s="259"/>
      <c r="AD22" s="183"/>
    </row>
    <row r="23" spans="1:30" ht="30" customHeight="1">
      <c r="A23" s="645">
        <v>18</v>
      </c>
      <c r="B23" s="646" t="s">
        <v>99</v>
      </c>
      <c r="C23" s="182">
        <v>93450</v>
      </c>
      <c r="D23" s="259">
        <v>1566</v>
      </c>
      <c r="E23" s="288">
        <v>84</v>
      </c>
      <c r="F23" s="182"/>
      <c r="G23" s="259">
        <v>153</v>
      </c>
      <c r="H23" s="259"/>
      <c r="I23" s="259">
        <v>229</v>
      </c>
      <c r="J23" s="259">
        <v>3265</v>
      </c>
      <c r="K23" s="259">
        <v>32</v>
      </c>
      <c r="L23" s="259"/>
      <c r="M23" s="259">
        <v>177</v>
      </c>
      <c r="N23" s="259">
        <v>12</v>
      </c>
      <c r="O23" s="183"/>
      <c r="P23" s="150">
        <v>50</v>
      </c>
      <c r="Q23" s="271" t="s">
        <v>100</v>
      </c>
      <c r="R23" s="182">
        <v>200</v>
      </c>
      <c r="S23" s="259">
        <v>328</v>
      </c>
      <c r="T23" s="183">
        <v>1</v>
      </c>
      <c r="U23" s="260"/>
      <c r="V23" s="259">
        <v>4</v>
      </c>
      <c r="W23" s="259"/>
      <c r="X23" s="259">
        <v>4</v>
      </c>
      <c r="Y23" s="259">
        <v>300</v>
      </c>
      <c r="Z23" s="259"/>
      <c r="AA23" s="259"/>
      <c r="AB23" s="259"/>
      <c r="AC23" s="259"/>
      <c r="AD23" s="183"/>
    </row>
    <row r="24" spans="1:30" ht="30" customHeight="1">
      <c r="A24" s="645">
        <v>19</v>
      </c>
      <c r="B24" s="646" t="s">
        <v>101</v>
      </c>
      <c r="C24" s="291"/>
      <c r="D24" s="289">
        <v>159</v>
      </c>
      <c r="E24" s="300">
        <v>627</v>
      </c>
      <c r="F24" s="291"/>
      <c r="G24" s="289">
        <v>229</v>
      </c>
      <c r="H24" s="289">
        <v>4</v>
      </c>
      <c r="I24" s="289">
        <v>245</v>
      </c>
      <c r="J24" s="289">
        <v>16922</v>
      </c>
      <c r="K24" s="289">
        <v>2</v>
      </c>
      <c r="L24" s="289"/>
      <c r="M24" s="289">
        <v>188</v>
      </c>
      <c r="N24" s="289"/>
      <c r="O24" s="290"/>
      <c r="P24" s="150">
        <v>51</v>
      </c>
      <c r="Q24" s="323" t="s">
        <v>148</v>
      </c>
      <c r="R24" s="182">
        <v>1000</v>
      </c>
      <c r="S24" s="259">
        <v>95</v>
      </c>
      <c r="T24" s="183"/>
      <c r="U24" s="260">
        <v>1</v>
      </c>
      <c r="V24" s="259">
        <v>17</v>
      </c>
      <c r="W24" s="259"/>
      <c r="X24" s="259">
        <v>3</v>
      </c>
      <c r="Y24" s="259">
        <v>34</v>
      </c>
      <c r="Z24" s="259"/>
      <c r="AA24" s="259"/>
      <c r="AB24" s="259"/>
      <c r="AC24" s="259"/>
      <c r="AD24" s="183"/>
    </row>
    <row r="25" spans="1:30" ht="30" customHeight="1" thickBot="1">
      <c r="A25" s="647">
        <v>20</v>
      </c>
      <c r="B25" s="648" t="s">
        <v>103</v>
      </c>
      <c r="C25" s="184">
        <v>82500</v>
      </c>
      <c r="D25" s="185">
        <v>6568</v>
      </c>
      <c r="E25" s="203">
        <v>60</v>
      </c>
      <c r="F25" s="184">
        <v>10</v>
      </c>
      <c r="G25" s="185">
        <v>82</v>
      </c>
      <c r="H25" s="185"/>
      <c r="I25" s="185">
        <v>95</v>
      </c>
      <c r="J25" s="185">
        <v>5290</v>
      </c>
      <c r="K25" s="185"/>
      <c r="L25" s="185"/>
      <c r="M25" s="185">
        <v>40</v>
      </c>
      <c r="N25" s="185">
        <v>28</v>
      </c>
      <c r="O25" s="186">
        <v>1</v>
      </c>
      <c r="P25" s="156">
        <v>52</v>
      </c>
      <c r="Q25" s="157" t="s">
        <v>104</v>
      </c>
      <c r="R25" s="184">
        <v>5250</v>
      </c>
      <c r="S25" s="185">
        <v>20</v>
      </c>
      <c r="T25" s="186"/>
      <c r="U25" s="204"/>
      <c r="V25" s="185">
        <v>8</v>
      </c>
      <c r="W25" s="185"/>
      <c r="X25" s="185">
        <v>9</v>
      </c>
      <c r="Y25" s="185">
        <v>43</v>
      </c>
      <c r="Z25" s="185"/>
      <c r="AA25" s="185"/>
      <c r="AB25" s="185"/>
      <c r="AC25" s="185"/>
      <c r="AD25" s="186"/>
    </row>
    <row r="26" spans="1:30" ht="30" customHeight="1">
      <c r="A26" s="649">
        <v>21</v>
      </c>
      <c r="B26" s="643" t="s">
        <v>105</v>
      </c>
      <c r="C26" s="286">
        <v>194300</v>
      </c>
      <c r="D26" s="180">
        <v>1231</v>
      </c>
      <c r="E26" s="205">
        <v>69</v>
      </c>
      <c r="F26" s="286"/>
      <c r="G26" s="180">
        <v>64</v>
      </c>
      <c r="H26" s="180"/>
      <c r="I26" s="180">
        <v>56</v>
      </c>
      <c r="J26" s="180">
        <v>1491</v>
      </c>
      <c r="K26" s="180">
        <v>32</v>
      </c>
      <c r="L26" s="180"/>
      <c r="M26" s="180">
        <v>30</v>
      </c>
      <c r="N26" s="180">
        <v>30</v>
      </c>
      <c r="O26" s="181"/>
      <c r="P26" s="256">
        <v>53</v>
      </c>
      <c r="Q26" s="168" t="s">
        <v>106</v>
      </c>
      <c r="R26" s="286">
        <v>5300</v>
      </c>
      <c r="S26" s="180">
        <v>29</v>
      </c>
      <c r="T26" s="181"/>
      <c r="U26" s="208"/>
      <c r="V26" s="180">
        <v>5</v>
      </c>
      <c r="W26" s="180"/>
      <c r="X26" s="180">
        <v>13</v>
      </c>
      <c r="Y26" s="180">
        <v>100</v>
      </c>
      <c r="Z26" s="180"/>
      <c r="AA26" s="180"/>
      <c r="AB26" s="180"/>
      <c r="AC26" s="180"/>
      <c r="AD26" s="181"/>
    </row>
    <row r="27" spans="1:30" ht="30" customHeight="1">
      <c r="A27" s="645">
        <v>22</v>
      </c>
      <c r="B27" s="646" t="s">
        <v>107</v>
      </c>
      <c r="C27" s="182">
        <v>31600</v>
      </c>
      <c r="D27" s="259">
        <v>536</v>
      </c>
      <c r="E27" s="288">
        <v>8</v>
      </c>
      <c r="F27" s="182"/>
      <c r="G27" s="259">
        <v>15</v>
      </c>
      <c r="H27" s="259"/>
      <c r="I27" s="259"/>
      <c r="J27" s="259">
        <v>791</v>
      </c>
      <c r="K27" s="259"/>
      <c r="L27" s="259"/>
      <c r="M27" s="259"/>
      <c r="N27" s="259"/>
      <c r="O27" s="183"/>
      <c r="P27" s="150">
        <v>54</v>
      </c>
      <c r="Q27" s="271" t="s">
        <v>108</v>
      </c>
      <c r="R27" s="192">
        <v>1000</v>
      </c>
      <c r="S27" s="287"/>
      <c r="T27" s="193">
        <v>3</v>
      </c>
      <c r="U27" s="299">
        <v>2</v>
      </c>
      <c r="V27" s="287">
        <v>5</v>
      </c>
      <c r="W27" s="287"/>
      <c r="X27" s="287"/>
      <c r="Y27" s="287">
        <v>210</v>
      </c>
      <c r="Z27" s="287">
        <v>1</v>
      </c>
      <c r="AA27" s="287"/>
      <c r="AB27" s="287">
        <v>2</v>
      </c>
      <c r="AC27" s="287"/>
      <c r="AD27" s="193"/>
    </row>
    <row r="28" spans="1:30" ht="30" customHeight="1">
      <c r="A28" s="645">
        <v>23</v>
      </c>
      <c r="B28" s="646" t="s">
        <v>109</v>
      </c>
      <c r="C28" s="182"/>
      <c r="D28" s="259">
        <v>410</v>
      </c>
      <c r="E28" s="288">
        <v>110</v>
      </c>
      <c r="F28" s="182">
        <v>10</v>
      </c>
      <c r="G28" s="259">
        <v>30</v>
      </c>
      <c r="H28" s="259"/>
      <c r="I28" s="259">
        <v>30</v>
      </c>
      <c r="J28" s="259">
        <v>268</v>
      </c>
      <c r="K28" s="259"/>
      <c r="L28" s="259"/>
      <c r="M28" s="259">
        <v>21</v>
      </c>
      <c r="N28" s="259"/>
      <c r="O28" s="183">
        <v>10</v>
      </c>
      <c r="P28" s="150">
        <v>55</v>
      </c>
      <c r="Q28" s="271" t="s">
        <v>110</v>
      </c>
      <c r="R28" s="182">
        <v>1960</v>
      </c>
      <c r="S28" s="259"/>
      <c r="T28" s="183"/>
      <c r="U28" s="260"/>
      <c r="V28" s="259">
        <v>1</v>
      </c>
      <c r="W28" s="259"/>
      <c r="X28" s="259"/>
      <c r="Y28" s="259">
        <v>71</v>
      </c>
      <c r="Z28" s="259"/>
      <c r="AA28" s="259"/>
      <c r="AB28" s="259"/>
      <c r="AC28" s="259"/>
      <c r="AD28" s="183"/>
    </row>
    <row r="29" spans="1:30" ht="30" customHeight="1">
      <c r="A29" s="645">
        <v>24</v>
      </c>
      <c r="B29" s="646" t="s">
        <v>111</v>
      </c>
      <c r="C29" s="192"/>
      <c r="D29" s="287">
        <v>248</v>
      </c>
      <c r="E29" s="298">
        <v>81</v>
      </c>
      <c r="F29" s="192">
        <v>1</v>
      </c>
      <c r="G29" s="287">
        <v>50</v>
      </c>
      <c r="H29" s="287"/>
      <c r="I29" s="287">
        <v>116</v>
      </c>
      <c r="J29" s="287">
        <v>242</v>
      </c>
      <c r="K29" s="287"/>
      <c r="L29" s="287"/>
      <c r="M29" s="287">
        <v>49</v>
      </c>
      <c r="N29" s="287"/>
      <c r="O29" s="193">
        <v>46</v>
      </c>
      <c r="P29" s="150">
        <v>56</v>
      </c>
      <c r="Q29" s="271" t="s">
        <v>112</v>
      </c>
      <c r="R29" s="192">
        <v>2600</v>
      </c>
      <c r="S29" s="287">
        <v>1</v>
      </c>
      <c r="T29" s="193">
        <v>14</v>
      </c>
      <c r="U29" s="299">
        <v>1</v>
      </c>
      <c r="V29" s="287">
        <v>7</v>
      </c>
      <c r="W29" s="287"/>
      <c r="X29" s="287">
        <v>4</v>
      </c>
      <c r="Y29" s="287">
        <v>5</v>
      </c>
      <c r="Z29" s="287">
        <v>2</v>
      </c>
      <c r="AA29" s="287"/>
      <c r="AB29" s="287">
        <v>3</v>
      </c>
      <c r="AC29" s="287">
        <v>2</v>
      </c>
      <c r="AD29" s="193">
        <v>2</v>
      </c>
    </row>
    <row r="30" spans="1:30" ht="30" customHeight="1" thickBot="1">
      <c r="A30" s="647">
        <v>25</v>
      </c>
      <c r="B30" s="648" t="s">
        <v>113</v>
      </c>
      <c r="C30" s="184">
        <v>36300</v>
      </c>
      <c r="D30" s="185">
        <v>110</v>
      </c>
      <c r="E30" s="203">
        <v>91</v>
      </c>
      <c r="F30" s="184">
        <v>8</v>
      </c>
      <c r="G30" s="185">
        <v>50</v>
      </c>
      <c r="H30" s="185"/>
      <c r="I30" s="185">
        <v>7</v>
      </c>
      <c r="J30" s="185">
        <v>591</v>
      </c>
      <c r="K30" s="185"/>
      <c r="L30" s="185"/>
      <c r="M30" s="185">
        <v>3</v>
      </c>
      <c r="N30" s="185">
        <v>5</v>
      </c>
      <c r="O30" s="186">
        <v>8</v>
      </c>
      <c r="P30" s="156">
        <v>57</v>
      </c>
      <c r="Q30" s="157" t="s">
        <v>114</v>
      </c>
      <c r="R30" s="184">
        <v>12000</v>
      </c>
      <c r="S30" s="185">
        <v>40</v>
      </c>
      <c r="T30" s="186"/>
      <c r="U30" s="204"/>
      <c r="V30" s="185">
        <v>9</v>
      </c>
      <c r="W30" s="185"/>
      <c r="X30" s="185">
        <v>5</v>
      </c>
      <c r="Y30" s="185">
        <v>402</v>
      </c>
      <c r="Z30" s="185"/>
      <c r="AA30" s="185"/>
      <c r="AB30" s="185"/>
      <c r="AC30" s="185"/>
      <c r="AD30" s="186"/>
    </row>
    <row r="31" spans="1:30" ht="30" customHeight="1">
      <c r="A31" s="649">
        <v>26</v>
      </c>
      <c r="B31" s="643" t="s">
        <v>115</v>
      </c>
      <c r="C31" s="286">
        <v>29700</v>
      </c>
      <c r="D31" s="180">
        <v>560</v>
      </c>
      <c r="E31" s="205">
        <v>133</v>
      </c>
      <c r="F31" s="286">
        <v>9</v>
      </c>
      <c r="G31" s="180">
        <v>142</v>
      </c>
      <c r="H31" s="180"/>
      <c r="I31" s="180">
        <v>243</v>
      </c>
      <c r="J31" s="180">
        <v>250</v>
      </c>
      <c r="K31" s="180"/>
      <c r="L31" s="180">
        <v>43</v>
      </c>
      <c r="M31" s="180">
        <v>2</v>
      </c>
      <c r="N31" s="180">
        <v>3</v>
      </c>
      <c r="O31" s="181">
        <v>5</v>
      </c>
      <c r="P31" s="256">
        <v>58</v>
      </c>
      <c r="Q31" s="168" t="s">
        <v>116</v>
      </c>
      <c r="R31" s="293">
        <v>11000</v>
      </c>
      <c r="S31" s="187">
        <v>100</v>
      </c>
      <c r="T31" s="196">
        <v>4</v>
      </c>
      <c r="U31" s="209"/>
      <c r="V31" s="187">
        <v>5</v>
      </c>
      <c r="W31" s="187"/>
      <c r="X31" s="187">
        <v>7</v>
      </c>
      <c r="Y31" s="187">
        <v>82</v>
      </c>
      <c r="Z31" s="187"/>
      <c r="AA31" s="187"/>
      <c r="AB31" s="187"/>
      <c r="AC31" s="187"/>
      <c r="AD31" s="196"/>
    </row>
    <row r="32" spans="1:30" ht="30" customHeight="1">
      <c r="A32" s="645">
        <v>27</v>
      </c>
      <c r="B32" s="646" t="s">
        <v>117</v>
      </c>
      <c r="C32" s="182">
        <v>8825</v>
      </c>
      <c r="D32" s="259">
        <v>1200</v>
      </c>
      <c r="E32" s="288">
        <v>3</v>
      </c>
      <c r="F32" s="182">
        <v>26</v>
      </c>
      <c r="G32" s="259">
        <v>33</v>
      </c>
      <c r="H32" s="259"/>
      <c r="I32" s="259">
        <v>42</v>
      </c>
      <c r="J32" s="259">
        <v>1080</v>
      </c>
      <c r="K32" s="259"/>
      <c r="L32" s="259"/>
      <c r="M32" s="259">
        <v>68</v>
      </c>
      <c r="N32" s="259"/>
      <c r="O32" s="183"/>
      <c r="P32" s="150">
        <v>59</v>
      </c>
      <c r="Q32" s="271" t="s">
        <v>118</v>
      </c>
      <c r="R32" s="182">
        <v>4100</v>
      </c>
      <c r="S32" s="259">
        <v>34</v>
      </c>
      <c r="T32" s="183">
        <v>3</v>
      </c>
      <c r="U32" s="260"/>
      <c r="V32" s="259">
        <v>12</v>
      </c>
      <c r="W32" s="259"/>
      <c r="X32" s="259">
        <v>4</v>
      </c>
      <c r="Y32" s="259">
        <v>550</v>
      </c>
      <c r="Z32" s="259"/>
      <c r="AA32" s="259"/>
      <c r="AB32" s="259">
        <v>5</v>
      </c>
      <c r="AC32" s="259"/>
      <c r="AD32" s="183"/>
    </row>
    <row r="33" spans="1:30" ht="30" customHeight="1">
      <c r="A33" s="645">
        <v>28</v>
      </c>
      <c r="B33" s="646" t="s">
        <v>119</v>
      </c>
      <c r="C33" s="182">
        <v>69320</v>
      </c>
      <c r="D33" s="259">
        <v>1928</v>
      </c>
      <c r="E33" s="288">
        <v>122</v>
      </c>
      <c r="F33" s="182"/>
      <c r="G33" s="259">
        <v>127</v>
      </c>
      <c r="H33" s="259"/>
      <c r="I33" s="259">
        <v>103</v>
      </c>
      <c r="J33" s="259">
        <v>1168</v>
      </c>
      <c r="K33" s="259">
        <v>2</v>
      </c>
      <c r="L33" s="259"/>
      <c r="M33" s="259"/>
      <c r="N33" s="259">
        <v>51</v>
      </c>
      <c r="O33" s="183">
        <v>12</v>
      </c>
      <c r="P33" s="150">
        <v>60</v>
      </c>
      <c r="Q33" s="271" t="s">
        <v>120</v>
      </c>
      <c r="R33" s="192">
        <v>10000</v>
      </c>
      <c r="S33" s="287">
        <v>63</v>
      </c>
      <c r="T33" s="193">
        <v>11</v>
      </c>
      <c r="U33" s="299">
        <v>7</v>
      </c>
      <c r="V33" s="287">
        <v>33</v>
      </c>
      <c r="W33" s="287"/>
      <c r="X33" s="287">
        <v>30</v>
      </c>
      <c r="Y33" s="287">
        <v>120</v>
      </c>
      <c r="Z33" s="287">
        <v>11</v>
      </c>
      <c r="AA33" s="287"/>
      <c r="AB33" s="287">
        <v>11</v>
      </c>
      <c r="AC33" s="287"/>
      <c r="AD33" s="193"/>
    </row>
    <row r="34" spans="1:30" ht="30" customHeight="1">
      <c r="A34" s="645">
        <v>29</v>
      </c>
      <c r="B34" s="646" t="s">
        <v>121</v>
      </c>
      <c r="C34" s="291">
        <v>95700</v>
      </c>
      <c r="D34" s="289">
        <v>1447</v>
      </c>
      <c r="E34" s="300">
        <v>6</v>
      </c>
      <c r="F34" s="291">
        <v>14</v>
      </c>
      <c r="G34" s="289">
        <v>78</v>
      </c>
      <c r="H34" s="289"/>
      <c r="I34" s="289">
        <v>57</v>
      </c>
      <c r="J34" s="289">
        <v>202</v>
      </c>
      <c r="K34" s="289">
        <v>13</v>
      </c>
      <c r="L34" s="289"/>
      <c r="M34" s="289"/>
      <c r="N34" s="289"/>
      <c r="O34" s="290"/>
      <c r="P34" s="150">
        <v>61</v>
      </c>
      <c r="Q34" s="271" t="s">
        <v>122</v>
      </c>
      <c r="R34" s="182">
        <v>33900</v>
      </c>
      <c r="S34" s="259">
        <v>278</v>
      </c>
      <c r="T34" s="183">
        <v>3</v>
      </c>
      <c r="U34" s="260">
        <v>4</v>
      </c>
      <c r="V34" s="259">
        <v>24</v>
      </c>
      <c r="W34" s="259"/>
      <c r="X34" s="259">
        <v>17</v>
      </c>
      <c r="Y34" s="259">
        <v>23</v>
      </c>
      <c r="Z34" s="259"/>
      <c r="AA34" s="259"/>
      <c r="AB34" s="259">
        <v>14</v>
      </c>
      <c r="AC34" s="259"/>
      <c r="AD34" s="183"/>
    </row>
    <row r="35" spans="1:30" ht="30" customHeight="1" thickBot="1">
      <c r="A35" s="647">
        <v>30</v>
      </c>
      <c r="B35" s="648" t="s">
        <v>123</v>
      </c>
      <c r="C35" s="302">
        <v>18460</v>
      </c>
      <c r="D35" s="294">
        <v>439</v>
      </c>
      <c r="E35" s="301">
        <v>137</v>
      </c>
      <c r="F35" s="302"/>
      <c r="G35" s="294">
        <v>65</v>
      </c>
      <c r="H35" s="294"/>
      <c r="I35" s="294">
        <v>152</v>
      </c>
      <c r="J35" s="294">
        <v>3733</v>
      </c>
      <c r="K35" s="294">
        <v>17</v>
      </c>
      <c r="L35" s="294"/>
      <c r="M35" s="294">
        <v>6</v>
      </c>
      <c r="N35" s="294">
        <v>75</v>
      </c>
      <c r="O35" s="303"/>
      <c r="P35" s="156">
        <v>62</v>
      </c>
      <c r="Q35" s="157" t="s">
        <v>124</v>
      </c>
      <c r="R35" s="184">
        <v>10100</v>
      </c>
      <c r="S35" s="185">
        <v>350</v>
      </c>
      <c r="T35" s="186"/>
      <c r="U35" s="204">
        <v>15</v>
      </c>
      <c r="V35" s="185">
        <v>34</v>
      </c>
      <c r="W35" s="185"/>
      <c r="X35" s="185">
        <v>47</v>
      </c>
      <c r="Y35" s="185">
        <v>386</v>
      </c>
      <c r="Z35" s="185"/>
      <c r="AA35" s="185"/>
      <c r="AB35" s="185">
        <v>27</v>
      </c>
      <c r="AC35" s="185"/>
      <c r="AD35" s="186"/>
    </row>
    <row r="36" spans="1:30" ht="30" customHeight="1" thickBot="1">
      <c r="A36" s="649">
        <v>31</v>
      </c>
      <c r="B36" s="643" t="s">
        <v>125</v>
      </c>
      <c r="C36" s="286">
        <v>39100</v>
      </c>
      <c r="D36" s="180">
        <v>467</v>
      </c>
      <c r="E36" s="205">
        <v>26</v>
      </c>
      <c r="F36" s="286">
        <v>26</v>
      </c>
      <c r="G36" s="180">
        <v>20</v>
      </c>
      <c r="H36" s="180"/>
      <c r="I36" s="180">
        <v>38</v>
      </c>
      <c r="J36" s="180">
        <v>120</v>
      </c>
      <c r="K36" s="180">
        <v>11</v>
      </c>
      <c r="L36" s="180"/>
      <c r="M36" s="180">
        <v>18</v>
      </c>
      <c r="N36" s="180">
        <v>23</v>
      </c>
      <c r="O36" s="181">
        <v>35</v>
      </c>
      <c r="P36" s="210">
        <v>63</v>
      </c>
      <c r="Q36" s="189" t="s">
        <v>126</v>
      </c>
      <c r="R36" s="197">
        <v>5680</v>
      </c>
      <c r="S36" s="198">
        <v>159</v>
      </c>
      <c r="T36" s="211">
        <v>5</v>
      </c>
      <c r="U36" s="212">
        <v>1</v>
      </c>
      <c r="V36" s="198">
        <v>22</v>
      </c>
      <c r="W36" s="198"/>
      <c r="X36" s="198">
        <v>31</v>
      </c>
      <c r="Y36" s="198">
        <v>1173</v>
      </c>
      <c r="Z36" s="198">
        <v>1</v>
      </c>
      <c r="AA36" s="198"/>
      <c r="AB36" s="198">
        <v>5</v>
      </c>
      <c r="AC36" s="198">
        <v>9</v>
      </c>
      <c r="AD36" s="211"/>
    </row>
    <row r="37" spans="1:30" ht="30" customHeight="1" thickBot="1">
      <c r="A37" s="647">
        <v>32</v>
      </c>
      <c r="B37" s="648" t="s">
        <v>127</v>
      </c>
      <c r="C37" s="184">
        <v>104800</v>
      </c>
      <c r="D37" s="185">
        <v>581</v>
      </c>
      <c r="E37" s="203">
        <v>32</v>
      </c>
      <c r="F37" s="184"/>
      <c r="G37" s="185">
        <v>43</v>
      </c>
      <c r="H37" s="185">
        <v>1</v>
      </c>
      <c r="I37" s="185">
        <v>79</v>
      </c>
      <c r="J37" s="185">
        <v>4025</v>
      </c>
      <c r="K37" s="185">
        <v>2</v>
      </c>
      <c r="L37" s="304"/>
      <c r="M37" s="185">
        <v>11</v>
      </c>
      <c r="N37" s="185"/>
      <c r="O37" s="186"/>
      <c r="P37" s="992" t="s">
        <v>51</v>
      </c>
      <c r="Q37" s="993"/>
      <c r="R37" s="619">
        <f>SUM(R6:R36,C6:C37)</f>
        <v>2841152</v>
      </c>
      <c r="S37" s="199">
        <f t="shared" ref="S37:AC37" si="0">SUM(S6:S36,D6:D37)</f>
        <v>47214</v>
      </c>
      <c r="T37" s="620">
        <f t="shared" si="0"/>
        <v>5412</v>
      </c>
      <c r="U37" s="621">
        <f t="shared" si="0"/>
        <v>536</v>
      </c>
      <c r="V37" s="199">
        <f t="shared" si="0"/>
        <v>3705</v>
      </c>
      <c r="W37" s="199">
        <f t="shared" si="0"/>
        <v>31</v>
      </c>
      <c r="X37" s="199">
        <f t="shared" si="0"/>
        <v>5184</v>
      </c>
      <c r="Y37" s="199">
        <f t="shared" si="0"/>
        <v>92549</v>
      </c>
      <c r="Z37" s="199">
        <f t="shared" si="0"/>
        <v>411</v>
      </c>
      <c r="AA37" s="199">
        <f t="shared" si="0"/>
        <v>167</v>
      </c>
      <c r="AB37" s="199">
        <f t="shared" si="0"/>
        <v>1814</v>
      </c>
      <c r="AC37" s="199">
        <f t="shared" si="0"/>
        <v>895</v>
      </c>
      <c r="AD37" s="620">
        <f>SUM(AD6:AD36,O6:O37)</f>
        <v>175</v>
      </c>
    </row>
    <row r="38" spans="1:30" ht="29.15" customHeight="1"/>
    <row r="39" spans="1:30" ht="29.15" customHeight="1"/>
    <row r="40" spans="1:30" ht="29.15" customHeight="1"/>
    <row r="41" spans="1:30" ht="29.15" customHeight="1"/>
    <row r="42" spans="1:30" ht="29.15" customHeight="1"/>
    <row r="43" spans="1:30" ht="29.15" customHeight="1"/>
    <row r="44" spans="1:30" ht="29.15" customHeight="1"/>
    <row r="45" spans="1:30" ht="29.15" customHeight="1"/>
    <row r="46" spans="1:30" ht="29.15" customHeight="1"/>
    <row r="47" spans="1:30" ht="29.15" customHeight="1"/>
    <row r="48" spans="1:30" ht="29.15" customHeight="1"/>
    <row r="49" ht="29.15" customHeight="1"/>
    <row r="50" ht="29.15" customHeight="1"/>
    <row r="51" ht="29.15" customHeight="1"/>
    <row r="52" ht="29.15" customHeight="1"/>
    <row r="53" ht="29.15" customHeight="1"/>
    <row r="54" ht="29.15" customHeight="1"/>
    <row r="55" ht="29.15" customHeight="1"/>
    <row r="56" ht="29.15" customHeight="1"/>
    <row r="57" ht="29.15" customHeight="1"/>
    <row r="58" ht="29.15" customHeight="1"/>
    <row r="59" ht="29.15" customHeight="1"/>
    <row r="60" ht="29.15" customHeight="1"/>
    <row r="61" ht="29.15" customHeight="1"/>
    <row r="62" ht="29.15" customHeight="1"/>
    <row r="63" ht="29.15" customHeight="1"/>
    <row r="64" ht="29.15" customHeight="1"/>
    <row r="65" ht="29.15" customHeight="1"/>
    <row r="66" ht="29.15" customHeight="1"/>
    <row r="67" ht="29.15" customHeight="1"/>
    <row r="68" ht="29.15" customHeight="1"/>
    <row r="69" ht="29.15" customHeight="1"/>
  </sheetData>
  <mergeCells count="10">
    <mergeCell ref="P37:Q37"/>
    <mergeCell ref="B1:O1"/>
    <mergeCell ref="P1:AD1"/>
    <mergeCell ref="Y2:AD2"/>
    <mergeCell ref="A3:B5"/>
    <mergeCell ref="C3:E3"/>
    <mergeCell ref="F3:O3"/>
    <mergeCell ref="P3:Q5"/>
    <mergeCell ref="R3:T3"/>
    <mergeCell ref="U3:AD3"/>
  </mergeCells>
  <phoneticPr fontId="3"/>
  <printOptions horizontalCentered="1"/>
  <pageMargins left="0.78740157480314965" right="0.78740157480314965" top="1.1417322834645669" bottom="0.94488188976377963" header="0.31496062992125984" footer="0.39370078740157483"/>
  <pageSetup paperSize="9" scale="66" firstPageNumber="135" fitToWidth="0" orientation="portrait" useFirstPageNumber="1" r:id="rId1"/>
  <headerFooter>
    <oddFooter>&amp;C&amp;"ＭＳ ゴシック,標準"&amp;18&amp;P</oddFooter>
    <evenFooter>&amp;C&amp;"ＭＳ ゴシック,標準"&amp;18-137-</evenFooter>
    <firstFooter>&amp;C&amp;"ＭＳ ゴシック,標準"&amp;18&amp;P</first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5F36-8BCD-4FC8-808F-4EAED25C8EF1}">
  <dimension ref="A1:I54"/>
  <sheetViews>
    <sheetView view="pageBreakPreview" topLeftCell="A42" zoomScale="90" zoomScaleNormal="100" zoomScaleSheetLayoutView="90" workbookViewId="0">
      <selection activeCell="F56" sqref="F56"/>
    </sheetView>
  </sheetViews>
  <sheetFormatPr defaultColWidth="9" defaultRowHeight="16.5"/>
  <cols>
    <col min="1" max="1" width="7.453125" style="30" customWidth="1"/>
    <col min="2" max="2" width="4.90625" style="58" bestFit="1" customWidth="1"/>
    <col min="3" max="3" width="8.90625" style="30" customWidth="1"/>
    <col min="4" max="4" width="11.26953125" style="30" customWidth="1"/>
    <col min="5" max="6" width="9" style="30"/>
    <col min="7" max="7" width="11.26953125" style="30" customWidth="1"/>
    <col min="8" max="8" width="15.7265625" style="30" customWidth="1"/>
    <col min="9" max="9" width="4.453125" style="30" customWidth="1"/>
    <col min="10" max="256" width="9" style="30"/>
    <col min="257" max="257" width="7.453125" style="30" customWidth="1"/>
    <col min="258" max="258" width="4.90625" style="30" bestFit="1" customWidth="1"/>
    <col min="259" max="259" width="8.90625" style="30" customWidth="1"/>
    <col min="260" max="260" width="11.26953125" style="30" customWidth="1"/>
    <col min="261" max="262" width="9" style="30"/>
    <col min="263" max="263" width="11.26953125" style="30" customWidth="1"/>
    <col min="264" max="264" width="15.7265625" style="30" customWidth="1"/>
    <col min="265" max="265" width="4.453125" style="30" customWidth="1"/>
    <col min="266" max="512" width="9" style="30"/>
    <col min="513" max="513" width="7.453125" style="30" customWidth="1"/>
    <col min="514" max="514" width="4.90625" style="30" bestFit="1" customWidth="1"/>
    <col min="515" max="515" width="8.90625" style="30" customWidth="1"/>
    <col min="516" max="516" width="11.26953125" style="30" customWidth="1"/>
    <col min="517" max="518" width="9" style="30"/>
    <col min="519" max="519" width="11.26953125" style="30" customWidth="1"/>
    <col min="520" max="520" width="15.7265625" style="30" customWidth="1"/>
    <col min="521" max="521" width="4.453125" style="30" customWidth="1"/>
    <col min="522" max="768" width="9" style="30"/>
    <col min="769" max="769" width="7.453125" style="30" customWidth="1"/>
    <col min="770" max="770" width="4.90625" style="30" bestFit="1" customWidth="1"/>
    <col min="771" max="771" width="8.90625" style="30" customWidth="1"/>
    <col min="772" max="772" width="11.26953125" style="30" customWidth="1"/>
    <col min="773" max="774" width="9" style="30"/>
    <col min="775" max="775" width="11.26953125" style="30" customWidth="1"/>
    <col min="776" max="776" width="15.7265625" style="30" customWidth="1"/>
    <col min="777" max="777" width="4.453125" style="30" customWidth="1"/>
    <col min="778" max="1024" width="9" style="30"/>
    <col min="1025" max="1025" width="7.453125" style="30" customWidth="1"/>
    <col min="1026" max="1026" width="4.90625" style="30" bestFit="1" customWidth="1"/>
    <col min="1027" max="1027" width="8.90625" style="30" customWidth="1"/>
    <col min="1028" max="1028" width="11.26953125" style="30" customWidth="1"/>
    <col min="1029" max="1030" width="9" style="30"/>
    <col min="1031" max="1031" width="11.26953125" style="30" customWidth="1"/>
    <col min="1032" max="1032" width="15.7265625" style="30" customWidth="1"/>
    <col min="1033" max="1033" width="4.453125" style="30" customWidth="1"/>
    <col min="1034" max="1280" width="9" style="30"/>
    <col min="1281" max="1281" width="7.453125" style="30" customWidth="1"/>
    <col min="1282" max="1282" width="4.90625" style="30" bestFit="1" customWidth="1"/>
    <col min="1283" max="1283" width="8.90625" style="30" customWidth="1"/>
    <col min="1284" max="1284" width="11.26953125" style="30" customWidth="1"/>
    <col min="1285" max="1286" width="9" style="30"/>
    <col min="1287" max="1287" width="11.26953125" style="30" customWidth="1"/>
    <col min="1288" max="1288" width="15.7265625" style="30" customWidth="1"/>
    <col min="1289" max="1289" width="4.453125" style="30" customWidth="1"/>
    <col min="1290" max="1536" width="9" style="30"/>
    <col min="1537" max="1537" width="7.453125" style="30" customWidth="1"/>
    <col min="1538" max="1538" width="4.90625" style="30" bestFit="1" customWidth="1"/>
    <col min="1539" max="1539" width="8.90625" style="30" customWidth="1"/>
    <col min="1540" max="1540" width="11.26953125" style="30" customWidth="1"/>
    <col min="1541" max="1542" width="9" style="30"/>
    <col min="1543" max="1543" width="11.26953125" style="30" customWidth="1"/>
    <col min="1544" max="1544" width="15.7265625" style="30" customWidth="1"/>
    <col min="1545" max="1545" width="4.453125" style="30" customWidth="1"/>
    <col min="1546" max="1792" width="9" style="30"/>
    <col min="1793" max="1793" width="7.453125" style="30" customWidth="1"/>
    <col min="1794" max="1794" width="4.90625" style="30" bestFit="1" customWidth="1"/>
    <col min="1795" max="1795" width="8.90625" style="30" customWidth="1"/>
    <col min="1796" max="1796" width="11.26953125" style="30" customWidth="1"/>
    <col min="1797" max="1798" width="9" style="30"/>
    <col min="1799" max="1799" width="11.26953125" style="30" customWidth="1"/>
    <col min="1800" max="1800" width="15.7265625" style="30" customWidth="1"/>
    <col min="1801" max="1801" width="4.453125" style="30" customWidth="1"/>
    <col min="1802" max="2048" width="9" style="30"/>
    <col min="2049" max="2049" width="7.453125" style="30" customWidth="1"/>
    <col min="2050" max="2050" width="4.90625" style="30" bestFit="1" customWidth="1"/>
    <col min="2051" max="2051" width="8.90625" style="30" customWidth="1"/>
    <col min="2052" max="2052" width="11.26953125" style="30" customWidth="1"/>
    <col min="2053" max="2054" width="9" style="30"/>
    <col min="2055" max="2055" width="11.26953125" style="30" customWidth="1"/>
    <col min="2056" max="2056" width="15.7265625" style="30" customWidth="1"/>
    <col min="2057" max="2057" width="4.453125" style="30" customWidth="1"/>
    <col min="2058" max="2304" width="9" style="30"/>
    <col min="2305" max="2305" width="7.453125" style="30" customWidth="1"/>
    <col min="2306" max="2306" width="4.90625" style="30" bestFit="1" customWidth="1"/>
    <col min="2307" max="2307" width="8.90625" style="30" customWidth="1"/>
    <col min="2308" max="2308" width="11.26953125" style="30" customWidth="1"/>
    <col min="2309" max="2310" width="9" style="30"/>
    <col min="2311" max="2311" width="11.26953125" style="30" customWidth="1"/>
    <col min="2312" max="2312" width="15.7265625" style="30" customWidth="1"/>
    <col min="2313" max="2313" width="4.453125" style="30" customWidth="1"/>
    <col min="2314" max="2560" width="9" style="30"/>
    <col min="2561" max="2561" width="7.453125" style="30" customWidth="1"/>
    <col min="2562" max="2562" width="4.90625" style="30" bestFit="1" customWidth="1"/>
    <col min="2563" max="2563" width="8.90625" style="30" customWidth="1"/>
    <col min="2564" max="2564" width="11.26953125" style="30" customWidth="1"/>
    <col min="2565" max="2566" width="9" style="30"/>
    <col min="2567" max="2567" width="11.26953125" style="30" customWidth="1"/>
    <col min="2568" max="2568" width="15.7265625" style="30" customWidth="1"/>
    <col min="2569" max="2569" width="4.453125" style="30" customWidth="1"/>
    <col min="2570" max="2816" width="9" style="30"/>
    <col min="2817" max="2817" width="7.453125" style="30" customWidth="1"/>
    <col min="2818" max="2818" width="4.90625" style="30" bestFit="1" customWidth="1"/>
    <col min="2819" max="2819" width="8.90625" style="30" customWidth="1"/>
    <col min="2820" max="2820" width="11.26953125" style="30" customWidth="1"/>
    <col min="2821" max="2822" width="9" style="30"/>
    <col min="2823" max="2823" width="11.26953125" style="30" customWidth="1"/>
    <col min="2824" max="2824" width="15.7265625" style="30" customWidth="1"/>
    <col min="2825" max="2825" width="4.453125" style="30" customWidth="1"/>
    <col min="2826" max="3072" width="9" style="30"/>
    <col min="3073" max="3073" width="7.453125" style="30" customWidth="1"/>
    <col min="3074" max="3074" width="4.90625" style="30" bestFit="1" customWidth="1"/>
    <col min="3075" max="3075" width="8.90625" style="30" customWidth="1"/>
    <col min="3076" max="3076" width="11.26953125" style="30" customWidth="1"/>
    <col min="3077" max="3078" width="9" style="30"/>
    <col min="3079" max="3079" width="11.26953125" style="30" customWidth="1"/>
    <col min="3080" max="3080" width="15.7265625" style="30" customWidth="1"/>
    <col min="3081" max="3081" width="4.453125" style="30" customWidth="1"/>
    <col min="3082" max="3328" width="9" style="30"/>
    <col min="3329" max="3329" width="7.453125" style="30" customWidth="1"/>
    <col min="3330" max="3330" width="4.90625" style="30" bestFit="1" customWidth="1"/>
    <col min="3331" max="3331" width="8.90625" style="30" customWidth="1"/>
    <col min="3332" max="3332" width="11.26953125" style="30" customWidth="1"/>
    <col min="3333" max="3334" width="9" style="30"/>
    <col min="3335" max="3335" width="11.26953125" style="30" customWidth="1"/>
    <col min="3336" max="3336" width="15.7265625" style="30" customWidth="1"/>
    <col min="3337" max="3337" width="4.453125" style="30" customWidth="1"/>
    <col min="3338" max="3584" width="9" style="30"/>
    <col min="3585" max="3585" width="7.453125" style="30" customWidth="1"/>
    <col min="3586" max="3586" width="4.90625" style="30" bestFit="1" customWidth="1"/>
    <col min="3587" max="3587" width="8.90625" style="30" customWidth="1"/>
    <col min="3588" max="3588" width="11.26953125" style="30" customWidth="1"/>
    <col min="3589" max="3590" width="9" style="30"/>
    <col min="3591" max="3591" width="11.26953125" style="30" customWidth="1"/>
    <col min="3592" max="3592" width="15.7265625" style="30" customWidth="1"/>
    <col min="3593" max="3593" width="4.453125" style="30" customWidth="1"/>
    <col min="3594" max="3840" width="9" style="30"/>
    <col min="3841" max="3841" width="7.453125" style="30" customWidth="1"/>
    <col min="3842" max="3842" width="4.90625" style="30" bestFit="1" customWidth="1"/>
    <col min="3843" max="3843" width="8.90625" style="30" customWidth="1"/>
    <col min="3844" max="3844" width="11.26953125" style="30" customWidth="1"/>
    <col min="3845" max="3846" width="9" style="30"/>
    <col min="3847" max="3847" width="11.26953125" style="30" customWidth="1"/>
    <col min="3848" max="3848" width="15.7265625" style="30" customWidth="1"/>
    <col min="3849" max="3849" width="4.453125" style="30" customWidth="1"/>
    <col min="3850" max="4096" width="9" style="30"/>
    <col min="4097" max="4097" width="7.453125" style="30" customWidth="1"/>
    <col min="4098" max="4098" width="4.90625" style="30" bestFit="1" customWidth="1"/>
    <col min="4099" max="4099" width="8.90625" style="30" customWidth="1"/>
    <col min="4100" max="4100" width="11.26953125" style="30" customWidth="1"/>
    <col min="4101" max="4102" width="9" style="30"/>
    <col min="4103" max="4103" width="11.26953125" style="30" customWidth="1"/>
    <col min="4104" max="4104" width="15.7265625" style="30" customWidth="1"/>
    <col min="4105" max="4105" width="4.453125" style="30" customWidth="1"/>
    <col min="4106" max="4352" width="9" style="30"/>
    <col min="4353" max="4353" width="7.453125" style="30" customWidth="1"/>
    <col min="4354" max="4354" width="4.90625" style="30" bestFit="1" customWidth="1"/>
    <col min="4355" max="4355" width="8.90625" style="30" customWidth="1"/>
    <col min="4356" max="4356" width="11.26953125" style="30" customWidth="1"/>
    <col min="4357" max="4358" width="9" style="30"/>
    <col min="4359" max="4359" width="11.26953125" style="30" customWidth="1"/>
    <col min="4360" max="4360" width="15.7265625" style="30" customWidth="1"/>
    <col min="4361" max="4361" width="4.453125" style="30" customWidth="1"/>
    <col min="4362" max="4608" width="9" style="30"/>
    <col min="4609" max="4609" width="7.453125" style="30" customWidth="1"/>
    <col min="4610" max="4610" width="4.90625" style="30" bestFit="1" customWidth="1"/>
    <col min="4611" max="4611" width="8.90625" style="30" customWidth="1"/>
    <col min="4612" max="4612" width="11.26953125" style="30" customWidth="1"/>
    <col min="4613" max="4614" width="9" style="30"/>
    <col min="4615" max="4615" width="11.26953125" style="30" customWidth="1"/>
    <col min="4616" max="4616" width="15.7265625" style="30" customWidth="1"/>
    <col min="4617" max="4617" width="4.453125" style="30" customWidth="1"/>
    <col min="4618" max="4864" width="9" style="30"/>
    <col min="4865" max="4865" width="7.453125" style="30" customWidth="1"/>
    <col min="4866" max="4866" width="4.90625" style="30" bestFit="1" customWidth="1"/>
    <col min="4867" max="4867" width="8.90625" style="30" customWidth="1"/>
    <col min="4868" max="4868" width="11.26953125" style="30" customWidth="1"/>
    <col min="4869" max="4870" width="9" style="30"/>
    <col min="4871" max="4871" width="11.26953125" style="30" customWidth="1"/>
    <col min="4872" max="4872" width="15.7265625" style="30" customWidth="1"/>
    <col min="4873" max="4873" width="4.453125" style="30" customWidth="1"/>
    <col min="4874" max="5120" width="9" style="30"/>
    <col min="5121" max="5121" width="7.453125" style="30" customWidth="1"/>
    <col min="5122" max="5122" width="4.90625" style="30" bestFit="1" customWidth="1"/>
    <col min="5123" max="5123" width="8.90625" style="30" customWidth="1"/>
    <col min="5124" max="5124" width="11.26953125" style="30" customWidth="1"/>
    <col min="5125" max="5126" width="9" style="30"/>
    <col min="5127" max="5127" width="11.26953125" style="30" customWidth="1"/>
    <col min="5128" max="5128" width="15.7265625" style="30" customWidth="1"/>
    <col min="5129" max="5129" width="4.453125" style="30" customWidth="1"/>
    <col min="5130" max="5376" width="9" style="30"/>
    <col min="5377" max="5377" width="7.453125" style="30" customWidth="1"/>
    <col min="5378" max="5378" width="4.90625" style="30" bestFit="1" customWidth="1"/>
    <col min="5379" max="5379" width="8.90625" style="30" customWidth="1"/>
    <col min="5380" max="5380" width="11.26953125" style="30" customWidth="1"/>
    <col min="5381" max="5382" width="9" style="30"/>
    <col min="5383" max="5383" width="11.26953125" style="30" customWidth="1"/>
    <col min="5384" max="5384" width="15.7265625" style="30" customWidth="1"/>
    <col min="5385" max="5385" width="4.453125" style="30" customWidth="1"/>
    <col min="5386" max="5632" width="9" style="30"/>
    <col min="5633" max="5633" width="7.453125" style="30" customWidth="1"/>
    <col min="5634" max="5634" width="4.90625" style="30" bestFit="1" customWidth="1"/>
    <col min="5635" max="5635" width="8.90625" style="30" customWidth="1"/>
    <col min="5636" max="5636" width="11.26953125" style="30" customWidth="1"/>
    <col min="5637" max="5638" width="9" style="30"/>
    <col min="5639" max="5639" width="11.26953125" style="30" customWidth="1"/>
    <col min="5640" max="5640" width="15.7265625" style="30" customWidth="1"/>
    <col min="5641" max="5641" width="4.453125" style="30" customWidth="1"/>
    <col min="5642" max="5888" width="9" style="30"/>
    <col min="5889" max="5889" width="7.453125" style="30" customWidth="1"/>
    <col min="5890" max="5890" width="4.90625" style="30" bestFit="1" customWidth="1"/>
    <col min="5891" max="5891" width="8.90625" style="30" customWidth="1"/>
    <col min="5892" max="5892" width="11.26953125" style="30" customWidth="1"/>
    <col min="5893" max="5894" width="9" style="30"/>
    <col min="5895" max="5895" width="11.26953125" style="30" customWidth="1"/>
    <col min="5896" max="5896" width="15.7265625" style="30" customWidth="1"/>
    <col min="5897" max="5897" width="4.453125" style="30" customWidth="1"/>
    <col min="5898" max="6144" width="9" style="30"/>
    <col min="6145" max="6145" width="7.453125" style="30" customWidth="1"/>
    <col min="6146" max="6146" width="4.90625" style="30" bestFit="1" customWidth="1"/>
    <col min="6147" max="6147" width="8.90625" style="30" customWidth="1"/>
    <col min="6148" max="6148" width="11.26953125" style="30" customWidth="1"/>
    <col min="6149" max="6150" width="9" style="30"/>
    <col min="6151" max="6151" width="11.26953125" style="30" customWidth="1"/>
    <col min="6152" max="6152" width="15.7265625" style="30" customWidth="1"/>
    <col min="6153" max="6153" width="4.453125" style="30" customWidth="1"/>
    <col min="6154" max="6400" width="9" style="30"/>
    <col min="6401" max="6401" width="7.453125" style="30" customWidth="1"/>
    <col min="6402" max="6402" width="4.90625" style="30" bestFit="1" customWidth="1"/>
    <col min="6403" max="6403" width="8.90625" style="30" customWidth="1"/>
    <col min="6404" max="6404" width="11.26953125" style="30" customWidth="1"/>
    <col min="6405" max="6406" width="9" style="30"/>
    <col min="6407" max="6407" width="11.26953125" style="30" customWidth="1"/>
    <col min="6408" max="6408" width="15.7265625" style="30" customWidth="1"/>
    <col min="6409" max="6409" width="4.453125" style="30" customWidth="1"/>
    <col min="6410" max="6656" width="9" style="30"/>
    <col min="6657" max="6657" width="7.453125" style="30" customWidth="1"/>
    <col min="6658" max="6658" width="4.90625" style="30" bestFit="1" customWidth="1"/>
    <col min="6659" max="6659" width="8.90625" style="30" customWidth="1"/>
    <col min="6660" max="6660" width="11.26953125" style="30" customWidth="1"/>
    <col min="6661" max="6662" width="9" style="30"/>
    <col min="6663" max="6663" width="11.26953125" style="30" customWidth="1"/>
    <col min="6664" max="6664" width="15.7265625" style="30" customWidth="1"/>
    <col min="6665" max="6665" width="4.453125" style="30" customWidth="1"/>
    <col min="6666" max="6912" width="9" style="30"/>
    <col min="6913" max="6913" width="7.453125" style="30" customWidth="1"/>
    <col min="6914" max="6914" width="4.90625" style="30" bestFit="1" customWidth="1"/>
    <col min="6915" max="6915" width="8.90625" style="30" customWidth="1"/>
    <col min="6916" max="6916" width="11.26953125" style="30" customWidth="1"/>
    <col min="6917" max="6918" width="9" style="30"/>
    <col min="6919" max="6919" width="11.26953125" style="30" customWidth="1"/>
    <col min="6920" max="6920" width="15.7265625" style="30" customWidth="1"/>
    <col min="6921" max="6921" width="4.453125" style="30" customWidth="1"/>
    <col min="6922" max="7168" width="9" style="30"/>
    <col min="7169" max="7169" width="7.453125" style="30" customWidth="1"/>
    <col min="7170" max="7170" width="4.90625" style="30" bestFit="1" customWidth="1"/>
    <col min="7171" max="7171" width="8.90625" style="30" customWidth="1"/>
    <col min="7172" max="7172" width="11.26953125" style="30" customWidth="1"/>
    <col min="7173" max="7174" width="9" style="30"/>
    <col min="7175" max="7175" width="11.26953125" style="30" customWidth="1"/>
    <col min="7176" max="7176" width="15.7265625" style="30" customWidth="1"/>
    <col min="7177" max="7177" width="4.453125" style="30" customWidth="1"/>
    <col min="7178" max="7424" width="9" style="30"/>
    <col min="7425" max="7425" width="7.453125" style="30" customWidth="1"/>
    <col min="7426" max="7426" width="4.90625" style="30" bestFit="1" customWidth="1"/>
    <col min="7427" max="7427" width="8.90625" style="30" customWidth="1"/>
    <col min="7428" max="7428" width="11.26953125" style="30" customWidth="1"/>
    <col min="7429" max="7430" width="9" style="30"/>
    <col min="7431" max="7431" width="11.26953125" style="30" customWidth="1"/>
    <col min="7432" max="7432" width="15.7265625" style="30" customWidth="1"/>
    <col min="7433" max="7433" width="4.453125" style="30" customWidth="1"/>
    <col min="7434" max="7680" width="9" style="30"/>
    <col min="7681" max="7681" width="7.453125" style="30" customWidth="1"/>
    <col min="7682" max="7682" width="4.90625" style="30" bestFit="1" customWidth="1"/>
    <col min="7683" max="7683" width="8.90625" style="30" customWidth="1"/>
    <col min="7684" max="7684" width="11.26953125" style="30" customWidth="1"/>
    <col min="7685" max="7686" width="9" style="30"/>
    <col min="7687" max="7687" width="11.26953125" style="30" customWidth="1"/>
    <col min="7688" max="7688" width="15.7265625" style="30" customWidth="1"/>
    <col min="7689" max="7689" width="4.453125" style="30" customWidth="1"/>
    <col min="7690" max="7936" width="9" style="30"/>
    <col min="7937" max="7937" width="7.453125" style="30" customWidth="1"/>
    <col min="7938" max="7938" width="4.90625" style="30" bestFit="1" customWidth="1"/>
    <col min="7939" max="7939" width="8.90625" style="30" customWidth="1"/>
    <col min="7940" max="7940" width="11.26953125" style="30" customWidth="1"/>
    <col min="7941" max="7942" width="9" style="30"/>
    <col min="7943" max="7943" width="11.26953125" style="30" customWidth="1"/>
    <col min="7944" max="7944" width="15.7265625" style="30" customWidth="1"/>
    <col min="7945" max="7945" width="4.453125" style="30" customWidth="1"/>
    <col min="7946" max="8192" width="9" style="30"/>
    <col min="8193" max="8193" width="7.453125" style="30" customWidth="1"/>
    <col min="8194" max="8194" width="4.90625" style="30" bestFit="1" customWidth="1"/>
    <col min="8195" max="8195" width="8.90625" style="30" customWidth="1"/>
    <col min="8196" max="8196" width="11.26953125" style="30" customWidth="1"/>
    <col min="8197" max="8198" width="9" style="30"/>
    <col min="8199" max="8199" width="11.26953125" style="30" customWidth="1"/>
    <col min="8200" max="8200" width="15.7265625" style="30" customWidth="1"/>
    <col min="8201" max="8201" width="4.453125" style="30" customWidth="1"/>
    <col min="8202" max="8448" width="9" style="30"/>
    <col min="8449" max="8449" width="7.453125" style="30" customWidth="1"/>
    <col min="8450" max="8450" width="4.90625" style="30" bestFit="1" customWidth="1"/>
    <col min="8451" max="8451" width="8.90625" style="30" customWidth="1"/>
    <col min="8452" max="8452" width="11.26953125" style="30" customWidth="1"/>
    <col min="8453" max="8454" width="9" style="30"/>
    <col min="8455" max="8455" width="11.26953125" style="30" customWidth="1"/>
    <col min="8456" max="8456" width="15.7265625" style="30" customWidth="1"/>
    <col min="8457" max="8457" width="4.453125" style="30" customWidth="1"/>
    <col min="8458" max="8704" width="9" style="30"/>
    <col min="8705" max="8705" width="7.453125" style="30" customWidth="1"/>
    <col min="8706" max="8706" width="4.90625" style="30" bestFit="1" customWidth="1"/>
    <col min="8707" max="8707" width="8.90625" style="30" customWidth="1"/>
    <col min="8708" max="8708" width="11.26953125" style="30" customWidth="1"/>
    <col min="8709" max="8710" width="9" style="30"/>
    <col min="8711" max="8711" width="11.26953125" style="30" customWidth="1"/>
    <col min="8712" max="8712" width="15.7265625" style="30" customWidth="1"/>
    <col min="8713" max="8713" width="4.453125" style="30" customWidth="1"/>
    <col min="8714" max="8960" width="9" style="30"/>
    <col min="8961" max="8961" width="7.453125" style="30" customWidth="1"/>
    <col min="8962" max="8962" width="4.90625" style="30" bestFit="1" customWidth="1"/>
    <col min="8963" max="8963" width="8.90625" style="30" customWidth="1"/>
    <col min="8964" max="8964" width="11.26953125" style="30" customWidth="1"/>
    <col min="8965" max="8966" width="9" style="30"/>
    <col min="8967" max="8967" width="11.26953125" style="30" customWidth="1"/>
    <col min="8968" max="8968" width="15.7265625" style="30" customWidth="1"/>
    <col min="8969" max="8969" width="4.453125" style="30" customWidth="1"/>
    <col min="8970" max="9216" width="9" style="30"/>
    <col min="9217" max="9217" width="7.453125" style="30" customWidth="1"/>
    <col min="9218" max="9218" width="4.90625" style="30" bestFit="1" customWidth="1"/>
    <col min="9219" max="9219" width="8.90625" style="30" customWidth="1"/>
    <col min="9220" max="9220" width="11.26953125" style="30" customWidth="1"/>
    <col min="9221" max="9222" width="9" style="30"/>
    <col min="9223" max="9223" width="11.26953125" style="30" customWidth="1"/>
    <col min="9224" max="9224" width="15.7265625" style="30" customWidth="1"/>
    <col min="9225" max="9225" width="4.453125" style="30" customWidth="1"/>
    <col min="9226" max="9472" width="9" style="30"/>
    <col min="9473" max="9473" width="7.453125" style="30" customWidth="1"/>
    <col min="9474" max="9474" width="4.90625" style="30" bestFit="1" customWidth="1"/>
    <col min="9475" max="9475" width="8.90625" style="30" customWidth="1"/>
    <col min="9476" max="9476" width="11.26953125" style="30" customWidth="1"/>
    <col min="9477" max="9478" width="9" style="30"/>
    <col min="9479" max="9479" width="11.26953125" style="30" customWidth="1"/>
    <col min="9480" max="9480" width="15.7265625" style="30" customWidth="1"/>
    <col min="9481" max="9481" width="4.453125" style="30" customWidth="1"/>
    <col min="9482" max="9728" width="9" style="30"/>
    <col min="9729" max="9729" width="7.453125" style="30" customWidth="1"/>
    <col min="9730" max="9730" width="4.90625" style="30" bestFit="1" customWidth="1"/>
    <col min="9731" max="9731" width="8.90625" style="30" customWidth="1"/>
    <col min="9732" max="9732" width="11.26953125" style="30" customWidth="1"/>
    <col min="9733" max="9734" width="9" style="30"/>
    <col min="9735" max="9735" width="11.26953125" style="30" customWidth="1"/>
    <col min="9736" max="9736" width="15.7265625" style="30" customWidth="1"/>
    <col min="9737" max="9737" width="4.453125" style="30" customWidth="1"/>
    <col min="9738" max="9984" width="9" style="30"/>
    <col min="9985" max="9985" width="7.453125" style="30" customWidth="1"/>
    <col min="9986" max="9986" width="4.90625" style="30" bestFit="1" customWidth="1"/>
    <col min="9987" max="9987" width="8.90625" style="30" customWidth="1"/>
    <col min="9988" max="9988" width="11.26953125" style="30" customWidth="1"/>
    <col min="9989" max="9990" width="9" style="30"/>
    <col min="9991" max="9991" width="11.26953125" style="30" customWidth="1"/>
    <col min="9992" max="9992" width="15.7265625" style="30" customWidth="1"/>
    <col min="9993" max="9993" width="4.453125" style="30" customWidth="1"/>
    <col min="9994" max="10240" width="9" style="30"/>
    <col min="10241" max="10241" width="7.453125" style="30" customWidth="1"/>
    <col min="10242" max="10242" width="4.90625" style="30" bestFit="1" customWidth="1"/>
    <col min="10243" max="10243" width="8.90625" style="30" customWidth="1"/>
    <col min="10244" max="10244" width="11.26953125" style="30" customWidth="1"/>
    <col min="10245" max="10246" width="9" style="30"/>
    <col min="10247" max="10247" width="11.26953125" style="30" customWidth="1"/>
    <col min="10248" max="10248" width="15.7265625" style="30" customWidth="1"/>
    <col min="10249" max="10249" width="4.453125" style="30" customWidth="1"/>
    <col min="10250" max="10496" width="9" style="30"/>
    <col min="10497" max="10497" width="7.453125" style="30" customWidth="1"/>
    <col min="10498" max="10498" width="4.90625" style="30" bestFit="1" customWidth="1"/>
    <col min="10499" max="10499" width="8.90625" style="30" customWidth="1"/>
    <col min="10500" max="10500" width="11.26953125" style="30" customWidth="1"/>
    <col min="10501" max="10502" width="9" style="30"/>
    <col min="10503" max="10503" width="11.26953125" style="30" customWidth="1"/>
    <col min="10504" max="10504" width="15.7265625" style="30" customWidth="1"/>
    <col min="10505" max="10505" width="4.453125" style="30" customWidth="1"/>
    <col min="10506" max="10752" width="9" style="30"/>
    <col min="10753" max="10753" width="7.453125" style="30" customWidth="1"/>
    <col min="10754" max="10754" width="4.90625" style="30" bestFit="1" customWidth="1"/>
    <col min="10755" max="10755" width="8.90625" style="30" customWidth="1"/>
    <col min="10756" max="10756" width="11.26953125" style="30" customWidth="1"/>
    <col min="10757" max="10758" width="9" style="30"/>
    <col min="10759" max="10759" width="11.26953125" style="30" customWidth="1"/>
    <col min="10760" max="10760" width="15.7265625" style="30" customWidth="1"/>
    <col min="10761" max="10761" width="4.453125" style="30" customWidth="1"/>
    <col min="10762" max="11008" width="9" style="30"/>
    <col min="11009" max="11009" width="7.453125" style="30" customWidth="1"/>
    <col min="11010" max="11010" width="4.90625" style="30" bestFit="1" customWidth="1"/>
    <col min="11011" max="11011" width="8.90625" style="30" customWidth="1"/>
    <col min="11012" max="11012" width="11.26953125" style="30" customWidth="1"/>
    <col min="11013" max="11014" width="9" style="30"/>
    <col min="11015" max="11015" width="11.26953125" style="30" customWidth="1"/>
    <col min="11016" max="11016" width="15.7265625" style="30" customWidth="1"/>
    <col min="11017" max="11017" width="4.453125" style="30" customWidth="1"/>
    <col min="11018" max="11264" width="9" style="30"/>
    <col min="11265" max="11265" width="7.453125" style="30" customWidth="1"/>
    <col min="11266" max="11266" width="4.90625" style="30" bestFit="1" customWidth="1"/>
    <col min="11267" max="11267" width="8.90625" style="30" customWidth="1"/>
    <col min="11268" max="11268" width="11.26953125" style="30" customWidth="1"/>
    <col min="11269" max="11270" width="9" style="30"/>
    <col min="11271" max="11271" width="11.26953125" style="30" customWidth="1"/>
    <col min="11272" max="11272" width="15.7265625" style="30" customWidth="1"/>
    <col min="11273" max="11273" width="4.453125" style="30" customWidth="1"/>
    <col min="11274" max="11520" width="9" style="30"/>
    <col min="11521" max="11521" width="7.453125" style="30" customWidth="1"/>
    <col min="11522" max="11522" width="4.90625" style="30" bestFit="1" customWidth="1"/>
    <col min="11523" max="11523" width="8.90625" style="30" customWidth="1"/>
    <col min="11524" max="11524" width="11.26953125" style="30" customWidth="1"/>
    <col min="11525" max="11526" width="9" style="30"/>
    <col min="11527" max="11527" width="11.26953125" style="30" customWidth="1"/>
    <col min="11528" max="11528" width="15.7265625" style="30" customWidth="1"/>
    <col min="11529" max="11529" width="4.453125" style="30" customWidth="1"/>
    <col min="11530" max="11776" width="9" style="30"/>
    <col min="11777" max="11777" width="7.453125" style="30" customWidth="1"/>
    <col min="11778" max="11778" width="4.90625" style="30" bestFit="1" customWidth="1"/>
    <col min="11779" max="11779" width="8.90625" style="30" customWidth="1"/>
    <col min="11780" max="11780" width="11.26953125" style="30" customWidth="1"/>
    <col min="11781" max="11782" width="9" style="30"/>
    <col min="11783" max="11783" width="11.26953125" style="30" customWidth="1"/>
    <col min="11784" max="11784" width="15.7265625" style="30" customWidth="1"/>
    <col min="11785" max="11785" width="4.453125" style="30" customWidth="1"/>
    <col min="11786" max="12032" width="9" style="30"/>
    <col min="12033" max="12033" width="7.453125" style="30" customWidth="1"/>
    <col min="12034" max="12034" width="4.90625" style="30" bestFit="1" customWidth="1"/>
    <col min="12035" max="12035" width="8.90625" style="30" customWidth="1"/>
    <col min="12036" max="12036" width="11.26953125" style="30" customWidth="1"/>
    <col min="12037" max="12038" width="9" style="30"/>
    <col min="12039" max="12039" width="11.26953125" style="30" customWidth="1"/>
    <col min="12040" max="12040" width="15.7265625" style="30" customWidth="1"/>
    <col min="12041" max="12041" width="4.453125" style="30" customWidth="1"/>
    <col min="12042" max="12288" width="9" style="30"/>
    <col min="12289" max="12289" width="7.453125" style="30" customWidth="1"/>
    <col min="12290" max="12290" width="4.90625" style="30" bestFit="1" customWidth="1"/>
    <col min="12291" max="12291" width="8.90625" style="30" customWidth="1"/>
    <col min="12292" max="12292" width="11.26953125" style="30" customWidth="1"/>
    <col min="12293" max="12294" width="9" style="30"/>
    <col min="12295" max="12295" width="11.26953125" style="30" customWidth="1"/>
    <col min="12296" max="12296" width="15.7265625" style="30" customWidth="1"/>
    <col min="12297" max="12297" width="4.453125" style="30" customWidth="1"/>
    <col min="12298" max="12544" width="9" style="30"/>
    <col min="12545" max="12545" width="7.453125" style="30" customWidth="1"/>
    <col min="12546" max="12546" width="4.90625" style="30" bestFit="1" customWidth="1"/>
    <col min="12547" max="12547" width="8.90625" style="30" customWidth="1"/>
    <col min="12548" max="12548" width="11.26953125" style="30" customWidth="1"/>
    <col min="12549" max="12550" width="9" style="30"/>
    <col min="12551" max="12551" width="11.26953125" style="30" customWidth="1"/>
    <col min="12552" max="12552" width="15.7265625" style="30" customWidth="1"/>
    <col min="12553" max="12553" width="4.453125" style="30" customWidth="1"/>
    <col min="12554" max="12800" width="9" style="30"/>
    <col min="12801" max="12801" width="7.453125" style="30" customWidth="1"/>
    <col min="12802" max="12802" width="4.90625" style="30" bestFit="1" customWidth="1"/>
    <col min="12803" max="12803" width="8.90625" style="30" customWidth="1"/>
    <col min="12804" max="12804" width="11.26953125" style="30" customWidth="1"/>
    <col min="12805" max="12806" width="9" style="30"/>
    <col min="12807" max="12807" width="11.26953125" style="30" customWidth="1"/>
    <col min="12808" max="12808" width="15.7265625" style="30" customWidth="1"/>
    <col min="12809" max="12809" width="4.453125" style="30" customWidth="1"/>
    <col min="12810" max="13056" width="9" style="30"/>
    <col min="13057" max="13057" width="7.453125" style="30" customWidth="1"/>
    <col min="13058" max="13058" width="4.90625" style="30" bestFit="1" customWidth="1"/>
    <col min="13059" max="13059" width="8.90625" style="30" customWidth="1"/>
    <col min="13060" max="13060" width="11.26953125" style="30" customWidth="1"/>
    <col min="13061" max="13062" width="9" style="30"/>
    <col min="13063" max="13063" width="11.26953125" style="30" customWidth="1"/>
    <col min="13064" max="13064" width="15.7265625" style="30" customWidth="1"/>
    <col min="13065" max="13065" width="4.453125" style="30" customWidth="1"/>
    <col min="13066" max="13312" width="9" style="30"/>
    <col min="13313" max="13313" width="7.453125" style="30" customWidth="1"/>
    <col min="13314" max="13314" width="4.90625" style="30" bestFit="1" customWidth="1"/>
    <col min="13315" max="13315" width="8.90625" style="30" customWidth="1"/>
    <col min="13316" max="13316" width="11.26953125" style="30" customWidth="1"/>
    <col min="13317" max="13318" width="9" style="30"/>
    <col min="13319" max="13319" width="11.26953125" style="30" customWidth="1"/>
    <col min="13320" max="13320" width="15.7265625" style="30" customWidth="1"/>
    <col min="13321" max="13321" width="4.453125" style="30" customWidth="1"/>
    <col min="13322" max="13568" width="9" style="30"/>
    <col min="13569" max="13569" width="7.453125" style="30" customWidth="1"/>
    <col min="13570" max="13570" width="4.90625" style="30" bestFit="1" customWidth="1"/>
    <col min="13571" max="13571" width="8.90625" style="30" customWidth="1"/>
    <col min="13572" max="13572" width="11.26953125" style="30" customWidth="1"/>
    <col min="13573" max="13574" width="9" style="30"/>
    <col min="13575" max="13575" width="11.26953125" style="30" customWidth="1"/>
    <col min="13576" max="13576" width="15.7265625" style="30" customWidth="1"/>
    <col min="13577" max="13577" width="4.453125" style="30" customWidth="1"/>
    <col min="13578" max="13824" width="9" style="30"/>
    <col min="13825" max="13825" width="7.453125" style="30" customWidth="1"/>
    <col min="13826" max="13826" width="4.90625" style="30" bestFit="1" customWidth="1"/>
    <col min="13827" max="13827" width="8.90625" style="30" customWidth="1"/>
    <col min="13828" max="13828" width="11.26953125" style="30" customWidth="1"/>
    <col min="13829" max="13830" width="9" style="30"/>
    <col min="13831" max="13831" width="11.26953125" style="30" customWidth="1"/>
    <col min="13832" max="13832" width="15.7265625" style="30" customWidth="1"/>
    <col min="13833" max="13833" width="4.453125" style="30" customWidth="1"/>
    <col min="13834" max="14080" width="9" style="30"/>
    <col min="14081" max="14081" width="7.453125" style="30" customWidth="1"/>
    <col min="14082" max="14082" width="4.90625" style="30" bestFit="1" customWidth="1"/>
    <col min="14083" max="14083" width="8.90625" style="30" customWidth="1"/>
    <col min="14084" max="14084" width="11.26953125" style="30" customWidth="1"/>
    <col min="14085" max="14086" width="9" style="30"/>
    <col min="14087" max="14087" width="11.26953125" style="30" customWidth="1"/>
    <col min="14088" max="14088" width="15.7265625" style="30" customWidth="1"/>
    <col min="14089" max="14089" width="4.453125" style="30" customWidth="1"/>
    <col min="14090" max="14336" width="9" style="30"/>
    <col min="14337" max="14337" width="7.453125" style="30" customWidth="1"/>
    <col min="14338" max="14338" width="4.90625" style="30" bestFit="1" customWidth="1"/>
    <col min="14339" max="14339" width="8.90625" style="30" customWidth="1"/>
    <col min="14340" max="14340" width="11.26953125" style="30" customWidth="1"/>
    <col min="14341" max="14342" width="9" style="30"/>
    <col min="14343" max="14343" width="11.26953125" style="30" customWidth="1"/>
    <col min="14344" max="14344" width="15.7265625" style="30" customWidth="1"/>
    <col min="14345" max="14345" width="4.453125" style="30" customWidth="1"/>
    <col min="14346" max="14592" width="9" style="30"/>
    <col min="14593" max="14593" width="7.453125" style="30" customWidth="1"/>
    <col min="14594" max="14594" width="4.90625" style="30" bestFit="1" customWidth="1"/>
    <col min="14595" max="14595" width="8.90625" style="30" customWidth="1"/>
    <col min="14596" max="14596" width="11.26953125" style="30" customWidth="1"/>
    <col min="14597" max="14598" width="9" style="30"/>
    <col min="14599" max="14599" width="11.26953125" style="30" customWidth="1"/>
    <col min="14600" max="14600" width="15.7265625" style="30" customWidth="1"/>
    <col min="14601" max="14601" width="4.453125" style="30" customWidth="1"/>
    <col min="14602" max="14848" width="9" style="30"/>
    <col min="14849" max="14849" width="7.453125" style="30" customWidth="1"/>
    <col min="14850" max="14850" width="4.90625" style="30" bestFit="1" customWidth="1"/>
    <col min="14851" max="14851" width="8.90625" style="30" customWidth="1"/>
    <col min="14852" max="14852" width="11.26953125" style="30" customWidth="1"/>
    <col min="14853" max="14854" width="9" style="30"/>
    <col min="14855" max="14855" width="11.26953125" style="30" customWidth="1"/>
    <col min="14856" max="14856" width="15.7265625" style="30" customWidth="1"/>
    <col min="14857" max="14857" width="4.453125" style="30" customWidth="1"/>
    <col min="14858" max="15104" width="9" style="30"/>
    <col min="15105" max="15105" width="7.453125" style="30" customWidth="1"/>
    <col min="15106" max="15106" width="4.90625" style="30" bestFit="1" customWidth="1"/>
    <col min="15107" max="15107" width="8.90625" style="30" customWidth="1"/>
    <col min="15108" max="15108" width="11.26953125" style="30" customWidth="1"/>
    <col min="15109" max="15110" width="9" style="30"/>
    <col min="15111" max="15111" width="11.26953125" style="30" customWidth="1"/>
    <col min="15112" max="15112" width="15.7265625" style="30" customWidth="1"/>
    <col min="15113" max="15113" width="4.453125" style="30" customWidth="1"/>
    <col min="15114" max="15360" width="9" style="30"/>
    <col min="15361" max="15361" width="7.453125" style="30" customWidth="1"/>
    <col min="15362" max="15362" width="4.90625" style="30" bestFit="1" customWidth="1"/>
    <col min="15363" max="15363" width="8.90625" style="30" customWidth="1"/>
    <col min="15364" max="15364" width="11.26953125" style="30" customWidth="1"/>
    <col min="15365" max="15366" width="9" style="30"/>
    <col min="15367" max="15367" width="11.26953125" style="30" customWidth="1"/>
    <col min="15368" max="15368" width="15.7265625" style="30" customWidth="1"/>
    <col min="15369" max="15369" width="4.453125" style="30" customWidth="1"/>
    <col min="15370" max="15616" width="9" style="30"/>
    <col min="15617" max="15617" width="7.453125" style="30" customWidth="1"/>
    <col min="15618" max="15618" width="4.90625" style="30" bestFit="1" customWidth="1"/>
    <col min="15619" max="15619" width="8.90625" style="30" customWidth="1"/>
    <col min="15620" max="15620" width="11.26953125" style="30" customWidth="1"/>
    <col min="15621" max="15622" width="9" style="30"/>
    <col min="15623" max="15623" width="11.26953125" style="30" customWidth="1"/>
    <col min="15624" max="15624" width="15.7265625" style="30" customWidth="1"/>
    <col min="15625" max="15625" width="4.453125" style="30" customWidth="1"/>
    <col min="15626" max="15872" width="9" style="30"/>
    <col min="15873" max="15873" width="7.453125" style="30" customWidth="1"/>
    <col min="15874" max="15874" width="4.90625" style="30" bestFit="1" customWidth="1"/>
    <col min="15875" max="15875" width="8.90625" style="30" customWidth="1"/>
    <col min="15876" max="15876" width="11.26953125" style="30" customWidth="1"/>
    <col min="15877" max="15878" width="9" style="30"/>
    <col min="15879" max="15879" width="11.26953125" style="30" customWidth="1"/>
    <col min="15880" max="15880" width="15.7265625" style="30" customWidth="1"/>
    <col min="15881" max="15881" width="4.453125" style="30" customWidth="1"/>
    <col min="15882" max="16128" width="9" style="30"/>
    <col min="16129" max="16129" width="7.453125" style="30" customWidth="1"/>
    <col min="16130" max="16130" width="4.90625" style="30" bestFit="1" customWidth="1"/>
    <col min="16131" max="16131" width="8.90625" style="30" customWidth="1"/>
    <col min="16132" max="16132" width="11.26953125" style="30" customWidth="1"/>
    <col min="16133" max="16134" width="9" style="30"/>
    <col min="16135" max="16135" width="11.26953125" style="30" customWidth="1"/>
    <col min="16136" max="16136" width="15.7265625" style="30" customWidth="1"/>
    <col min="16137" max="16137" width="4.453125" style="30" customWidth="1"/>
    <col min="16138" max="16384" width="9" style="30"/>
  </cols>
  <sheetData>
    <row r="1" spans="1:9" ht="29.25" customHeight="1" thickBot="1">
      <c r="A1" s="1000" t="s">
        <v>316</v>
      </c>
      <c r="B1" s="1000"/>
      <c r="C1" s="1000"/>
      <c r="D1" s="1000"/>
      <c r="E1" s="1000"/>
      <c r="F1" s="1000"/>
      <c r="G1" s="1000"/>
      <c r="H1" s="1000"/>
      <c r="I1" s="1000"/>
    </row>
    <row r="2" spans="1:9" ht="21.75" customHeight="1" thickBot="1">
      <c r="A2" s="1001" t="s">
        <v>233</v>
      </c>
      <c r="B2" s="1002"/>
      <c r="C2" s="1002"/>
      <c r="D2" s="1002" t="s">
        <v>234</v>
      </c>
      <c r="E2" s="1002"/>
      <c r="F2" s="1002" t="s">
        <v>235</v>
      </c>
      <c r="G2" s="1002"/>
      <c r="H2" s="1002" t="s">
        <v>317</v>
      </c>
      <c r="I2" s="1003"/>
    </row>
    <row r="3" spans="1:9" ht="21" customHeight="1">
      <c r="A3" s="31" t="s">
        <v>318</v>
      </c>
      <c r="B3" s="32">
        <v>54</v>
      </c>
      <c r="C3" s="33" t="s">
        <v>269</v>
      </c>
      <c r="D3" s="34">
        <v>255</v>
      </c>
      <c r="E3" s="35" t="s">
        <v>319</v>
      </c>
      <c r="F3" s="34">
        <v>61</v>
      </c>
      <c r="G3" s="35" t="s">
        <v>237</v>
      </c>
      <c r="H3" s="36">
        <v>54748</v>
      </c>
      <c r="I3" s="37"/>
    </row>
    <row r="4" spans="1:9" ht="21" customHeight="1">
      <c r="A4" s="38"/>
      <c r="B4" s="39">
        <v>55</v>
      </c>
      <c r="C4" s="40" t="s">
        <v>269</v>
      </c>
      <c r="D4" s="41">
        <v>103</v>
      </c>
      <c r="E4" s="42" t="s">
        <v>319</v>
      </c>
      <c r="F4" s="41">
        <v>23</v>
      </c>
      <c r="G4" s="42" t="s">
        <v>237</v>
      </c>
      <c r="H4" s="43">
        <v>12908</v>
      </c>
      <c r="I4" s="44"/>
    </row>
    <row r="5" spans="1:9" ht="21" customHeight="1">
      <c r="A5" s="38"/>
      <c r="B5" s="39">
        <v>56</v>
      </c>
      <c r="C5" s="40" t="s">
        <v>269</v>
      </c>
      <c r="D5" s="41">
        <v>200</v>
      </c>
      <c r="E5" s="42" t="s">
        <v>319</v>
      </c>
      <c r="F5" s="41">
        <v>50</v>
      </c>
      <c r="G5" s="42" t="s">
        <v>237</v>
      </c>
      <c r="H5" s="43">
        <v>33659</v>
      </c>
      <c r="I5" s="44"/>
    </row>
    <row r="6" spans="1:9" ht="21" customHeight="1">
      <c r="A6" s="38"/>
      <c r="B6" s="39">
        <v>57</v>
      </c>
      <c r="C6" s="40" t="s">
        <v>269</v>
      </c>
      <c r="D6" s="41">
        <v>262</v>
      </c>
      <c r="E6" s="42" t="s">
        <v>319</v>
      </c>
      <c r="F6" s="41">
        <v>71</v>
      </c>
      <c r="G6" s="42" t="s">
        <v>237</v>
      </c>
      <c r="H6" s="43">
        <v>47244</v>
      </c>
      <c r="I6" s="44"/>
    </row>
    <row r="7" spans="1:9" ht="21" customHeight="1">
      <c r="A7" s="38"/>
      <c r="B7" s="39">
        <v>58</v>
      </c>
      <c r="C7" s="40" t="s">
        <v>269</v>
      </c>
      <c r="D7" s="41">
        <v>293</v>
      </c>
      <c r="E7" s="42" t="s">
        <v>319</v>
      </c>
      <c r="F7" s="41">
        <v>78</v>
      </c>
      <c r="G7" s="42" t="s">
        <v>237</v>
      </c>
      <c r="H7" s="43">
        <v>48883</v>
      </c>
      <c r="I7" s="44"/>
    </row>
    <row r="8" spans="1:9" ht="21" customHeight="1">
      <c r="A8" s="38"/>
      <c r="B8" s="39">
        <v>59</v>
      </c>
      <c r="C8" s="40" t="s">
        <v>269</v>
      </c>
      <c r="D8" s="41">
        <v>288</v>
      </c>
      <c r="E8" s="42" t="s">
        <v>319</v>
      </c>
      <c r="F8" s="41">
        <v>72</v>
      </c>
      <c r="G8" s="42" t="s">
        <v>237</v>
      </c>
      <c r="H8" s="43">
        <v>61113</v>
      </c>
      <c r="I8" s="44"/>
    </row>
    <row r="9" spans="1:9" ht="21" customHeight="1">
      <c r="A9" s="38"/>
      <c r="B9" s="39">
        <v>60</v>
      </c>
      <c r="C9" s="40" t="s">
        <v>269</v>
      </c>
      <c r="D9" s="41">
        <v>265</v>
      </c>
      <c r="E9" s="42" t="s">
        <v>319</v>
      </c>
      <c r="F9" s="41">
        <v>71</v>
      </c>
      <c r="G9" s="42" t="s">
        <v>237</v>
      </c>
      <c r="H9" s="43">
        <v>39575</v>
      </c>
      <c r="I9" s="44"/>
    </row>
    <row r="10" spans="1:9" ht="21" customHeight="1">
      <c r="A10" s="38"/>
      <c r="B10" s="39">
        <v>61</v>
      </c>
      <c r="C10" s="40" t="s">
        <v>269</v>
      </c>
      <c r="D10" s="41">
        <v>267</v>
      </c>
      <c r="E10" s="42" t="s">
        <v>319</v>
      </c>
      <c r="F10" s="41">
        <v>72</v>
      </c>
      <c r="G10" s="42" t="s">
        <v>237</v>
      </c>
      <c r="H10" s="43">
        <v>37919</v>
      </c>
      <c r="I10" s="44"/>
    </row>
    <row r="11" spans="1:9" ht="21" customHeight="1">
      <c r="A11" s="38"/>
      <c r="B11" s="39">
        <v>62</v>
      </c>
      <c r="C11" s="40" t="s">
        <v>269</v>
      </c>
      <c r="D11" s="41">
        <v>295</v>
      </c>
      <c r="E11" s="42" t="s">
        <v>319</v>
      </c>
      <c r="F11" s="41">
        <v>80</v>
      </c>
      <c r="G11" s="42" t="s">
        <v>237</v>
      </c>
      <c r="H11" s="43">
        <v>32761</v>
      </c>
      <c r="I11" s="44"/>
    </row>
    <row r="12" spans="1:9" ht="21" customHeight="1">
      <c r="A12" s="38"/>
      <c r="B12" s="39">
        <v>63</v>
      </c>
      <c r="C12" s="40" t="s">
        <v>269</v>
      </c>
      <c r="D12" s="41">
        <v>235</v>
      </c>
      <c r="E12" s="42" t="s">
        <v>319</v>
      </c>
      <c r="F12" s="41">
        <v>68</v>
      </c>
      <c r="G12" s="42" t="s">
        <v>237</v>
      </c>
      <c r="H12" s="43">
        <v>36973</v>
      </c>
      <c r="I12" s="44"/>
    </row>
    <row r="13" spans="1:9" ht="21" customHeight="1">
      <c r="A13" s="45" t="s">
        <v>320</v>
      </c>
      <c r="B13" s="39" t="s">
        <v>321</v>
      </c>
      <c r="C13" s="40" t="s">
        <v>269</v>
      </c>
      <c r="D13" s="41">
        <v>201</v>
      </c>
      <c r="E13" s="42" t="s">
        <v>319</v>
      </c>
      <c r="F13" s="41">
        <v>56</v>
      </c>
      <c r="G13" s="42" t="s">
        <v>237</v>
      </c>
      <c r="H13" s="43">
        <v>28659</v>
      </c>
      <c r="I13" s="44"/>
    </row>
    <row r="14" spans="1:9" ht="21" customHeight="1">
      <c r="A14" s="38"/>
      <c r="B14" s="39">
        <v>2</v>
      </c>
      <c r="C14" s="40" t="s">
        <v>269</v>
      </c>
      <c r="D14" s="41">
        <v>119</v>
      </c>
      <c r="E14" s="42" t="s">
        <v>319</v>
      </c>
      <c r="F14" s="41">
        <v>43</v>
      </c>
      <c r="G14" s="42" t="s">
        <v>237</v>
      </c>
      <c r="H14" s="43">
        <v>26260</v>
      </c>
      <c r="I14" s="44"/>
    </row>
    <row r="15" spans="1:9" ht="21" customHeight="1">
      <c r="A15" s="38"/>
      <c r="B15" s="39">
        <v>3</v>
      </c>
      <c r="C15" s="40" t="s">
        <v>269</v>
      </c>
      <c r="D15" s="41">
        <v>103</v>
      </c>
      <c r="E15" s="42" t="s">
        <v>319</v>
      </c>
      <c r="F15" s="41">
        <v>40</v>
      </c>
      <c r="G15" s="42" t="s">
        <v>237</v>
      </c>
      <c r="H15" s="43">
        <v>27356</v>
      </c>
      <c r="I15" s="44"/>
    </row>
    <row r="16" spans="1:9" ht="21" customHeight="1">
      <c r="A16" s="38"/>
      <c r="B16" s="39">
        <v>4</v>
      </c>
      <c r="C16" s="40" t="s">
        <v>269</v>
      </c>
      <c r="D16" s="41">
        <v>258</v>
      </c>
      <c r="E16" s="42" t="s">
        <v>319</v>
      </c>
      <c r="F16" s="41">
        <v>70</v>
      </c>
      <c r="G16" s="42" t="s">
        <v>237</v>
      </c>
      <c r="H16" s="43">
        <v>25154</v>
      </c>
      <c r="I16" s="44"/>
    </row>
    <row r="17" spans="1:9" ht="21" customHeight="1">
      <c r="A17" s="38"/>
      <c r="B17" s="39">
        <v>5</v>
      </c>
      <c r="C17" s="40" t="s">
        <v>269</v>
      </c>
      <c r="D17" s="41">
        <v>213</v>
      </c>
      <c r="E17" s="42" t="s">
        <v>319</v>
      </c>
      <c r="F17" s="41">
        <v>93</v>
      </c>
      <c r="G17" s="42" t="s">
        <v>237</v>
      </c>
      <c r="H17" s="43">
        <v>29234</v>
      </c>
      <c r="I17" s="44"/>
    </row>
    <row r="18" spans="1:9" ht="21" customHeight="1">
      <c r="A18" s="38"/>
      <c r="B18" s="39">
        <v>6</v>
      </c>
      <c r="C18" s="40" t="s">
        <v>269</v>
      </c>
      <c r="D18" s="41">
        <v>311</v>
      </c>
      <c r="E18" s="42" t="s">
        <v>319</v>
      </c>
      <c r="F18" s="41">
        <v>87</v>
      </c>
      <c r="G18" s="42" t="s">
        <v>237</v>
      </c>
      <c r="H18" s="43">
        <v>46798</v>
      </c>
      <c r="I18" s="44"/>
    </row>
    <row r="19" spans="1:9" ht="21" customHeight="1">
      <c r="A19" s="38"/>
      <c r="B19" s="39">
        <v>7</v>
      </c>
      <c r="C19" s="40" t="s">
        <v>269</v>
      </c>
      <c r="D19" s="41">
        <v>354</v>
      </c>
      <c r="E19" s="42" t="s">
        <v>319</v>
      </c>
      <c r="F19" s="41">
        <v>120</v>
      </c>
      <c r="G19" s="42" t="s">
        <v>237</v>
      </c>
      <c r="H19" s="43">
        <v>46798</v>
      </c>
      <c r="I19" s="44"/>
    </row>
    <row r="20" spans="1:9" ht="21" customHeight="1">
      <c r="A20" s="38"/>
      <c r="B20" s="39">
        <v>8</v>
      </c>
      <c r="C20" s="40" t="s">
        <v>269</v>
      </c>
      <c r="D20" s="41">
        <v>321</v>
      </c>
      <c r="E20" s="42" t="s">
        <v>319</v>
      </c>
      <c r="F20" s="41">
        <v>110</v>
      </c>
      <c r="G20" s="42" t="s">
        <v>237</v>
      </c>
      <c r="H20" s="43">
        <v>53689</v>
      </c>
      <c r="I20" s="44"/>
    </row>
    <row r="21" spans="1:9" ht="21" customHeight="1">
      <c r="A21" s="38"/>
      <c r="B21" s="39">
        <v>9</v>
      </c>
      <c r="C21" s="40" t="s">
        <v>269</v>
      </c>
      <c r="D21" s="41">
        <v>287</v>
      </c>
      <c r="E21" s="42" t="s">
        <v>319</v>
      </c>
      <c r="F21" s="41">
        <v>111</v>
      </c>
      <c r="G21" s="42" t="s">
        <v>237</v>
      </c>
      <c r="H21" s="43">
        <v>31390</v>
      </c>
      <c r="I21" s="44"/>
    </row>
    <row r="22" spans="1:9" ht="21" customHeight="1">
      <c r="A22" s="38"/>
      <c r="B22" s="39">
        <v>10</v>
      </c>
      <c r="C22" s="40" t="s">
        <v>269</v>
      </c>
      <c r="D22" s="41">
        <v>262</v>
      </c>
      <c r="E22" s="42" t="s">
        <v>319</v>
      </c>
      <c r="F22" s="41">
        <v>120</v>
      </c>
      <c r="G22" s="42" t="s">
        <v>237</v>
      </c>
      <c r="H22" s="43">
        <v>25161</v>
      </c>
      <c r="I22" s="44"/>
    </row>
    <row r="23" spans="1:9" ht="21" customHeight="1">
      <c r="A23" s="38"/>
      <c r="B23" s="39">
        <v>11</v>
      </c>
      <c r="C23" s="40" t="s">
        <v>269</v>
      </c>
      <c r="D23" s="41">
        <v>299</v>
      </c>
      <c r="E23" s="42" t="s">
        <v>319</v>
      </c>
      <c r="F23" s="41">
        <v>120</v>
      </c>
      <c r="G23" s="42" t="s">
        <v>237</v>
      </c>
      <c r="H23" s="43">
        <v>27117</v>
      </c>
      <c r="I23" s="44"/>
    </row>
    <row r="24" spans="1:9" ht="21" customHeight="1">
      <c r="A24" s="38"/>
      <c r="B24" s="39">
        <v>12</v>
      </c>
      <c r="C24" s="40" t="s">
        <v>269</v>
      </c>
      <c r="D24" s="41">
        <v>221</v>
      </c>
      <c r="E24" s="42" t="s">
        <v>319</v>
      </c>
      <c r="F24" s="41">
        <v>113</v>
      </c>
      <c r="G24" s="42" t="s">
        <v>237</v>
      </c>
      <c r="H24" s="43">
        <v>23046</v>
      </c>
      <c r="I24" s="44"/>
    </row>
    <row r="25" spans="1:9" ht="21" customHeight="1">
      <c r="A25" s="38"/>
      <c r="B25" s="39">
        <v>13</v>
      </c>
      <c r="C25" s="40" t="s">
        <v>269</v>
      </c>
      <c r="D25" s="41">
        <v>186</v>
      </c>
      <c r="E25" s="42" t="s">
        <v>319</v>
      </c>
      <c r="F25" s="41">
        <v>96</v>
      </c>
      <c r="G25" s="42" t="s">
        <v>237</v>
      </c>
      <c r="H25" s="43">
        <v>19697</v>
      </c>
      <c r="I25" s="44"/>
    </row>
    <row r="26" spans="1:9" ht="21" customHeight="1">
      <c r="A26" s="38"/>
      <c r="B26" s="39">
        <v>14</v>
      </c>
      <c r="C26" s="40" t="s">
        <v>269</v>
      </c>
      <c r="D26" s="41">
        <v>207</v>
      </c>
      <c r="E26" s="42" t="s">
        <v>319</v>
      </c>
      <c r="F26" s="41">
        <v>145</v>
      </c>
      <c r="G26" s="42" t="s">
        <v>237</v>
      </c>
      <c r="H26" s="43">
        <v>20052</v>
      </c>
      <c r="I26" s="44"/>
    </row>
    <row r="27" spans="1:9" ht="21" customHeight="1">
      <c r="A27" s="38"/>
      <c r="B27" s="39">
        <v>15</v>
      </c>
      <c r="C27" s="40" t="s">
        <v>269</v>
      </c>
      <c r="D27" s="41">
        <v>213</v>
      </c>
      <c r="E27" s="42" t="s">
        <v>319</v>
      </c>
      <c r="F27" s="41">
        <v>115</v>
      </c>
      <c r="G27" s="42" t="s">
        <v>237</v>
      </c>
      <c r="H27" s="43">
        <v>17517</v>
      </c>
      <c r="I27" s="44"/>
    </row>
    <row r="28" spans="1:9" ht="21" customHeight="1">
      <c r="A28" s="38"/>
      <c r="B28" s="39">
        <v>16</v>
      </c>
      <c r="C28" s="40" t="s">
        <v>269</v>
      </c>
      <c r="D28" s="41">
        <v>234</v>
      </c>
      <c r="E28" s="42" t="s">
        <v>319</v>
      </c>
      <c r="F28" s="41">
        <v>114</v>
      </c>
      <c r="G28" s="42" t="s">
        <v>237</v>
      </c>
      <c r="H28" s="43">
        <v>22895</v>
      </c>
      <c r="I28" s="44"/>
    </row>
    <row r="29" spans="1:9" ht="21" customHeight="1">
      <c r="A29" s="38"/>
      <c r="B29" s="39">
        <v>17</v>
      </c>
      <c r="C29" s="40" t="s">
        <v>269</v>
      </c>
      <c r="D29" s="41">
        <v>247</v>
      </c>
      <c r="E29" s="42" t="s">
        <v>319</v>
      </c>
      <c r="F29" s="41">
        <v>114</v>
      </c>
      <c r="G29" s="42" t="s">
        <v>237</v>
      </c>
      <c r="H29" s="43">
        <v>19780</v>
      </c>
      <c r="I29" s="44"/>
    </row>
    <row r="30" spans="1:9" ht="21" customHeight="1">
      <c r="A30" s="38"/>
      <c r="B30" s="39">
        <v>18</v>
      </c>
      <c r="C30" s="40" t="s">
        <v>269</v>
      </c>
      <c r="D30" s="41">
        <v>109</v>
      </c>
      <c r="E30" s="42" t="s">
        <v>270</v>
      </c>
      <c r="F30" s="1004" t="s">
        <v>236</v>
      </c>
      <c r="G30" s="999"/>
      <c r="H30" s="46">
        <v>14816</v>
      </c>
      <c r="I30" s="44"/>
    </row>
    <row r="31" spans="1:9" ht="21" customHeight="1">
      <c r="A31" s="38"/>
      <c r="B31" s="39">
        <v>19</v>
      </c>
      <c r="C31" s="40" t="s">
        <v>269</v>
      </c>
      <c r="D31" s="41">
        <v>104</v>
      </c>
      <c r="E31" s="42" t="s">
        <v>270</v>
      </c>
      <c r="F31" s="1004" t="s">
        <v>236</v>
      </c>
      <c r="G31" s="999"/>
      <c r="H31" s="46">
        <v>16263</v>
      </c>
      <c r="I31" s="44"/>
    </row>
    <row r="32" spans="1:9" ht="21" customHeight="1">
      <c r="A32" s="38"/>
      <c r="B32" s="39">
        <v>20</v>
      </c>
      <c r="C32" s="40" t="s">
        <v>269</v>
      </c>
      <c r="D32" s="41">
        <v>83</v>
      </c>
      <c r="E32" s="42" t="s">
        <v>270</v>
      </c>
      <c r="F32" s="1004" t="s">
        <v>236</v>
      </c>
      <c r="G32" s="1005"/>
      <c r="H32" s="46">
        <v>13264</v>
      </c>
      <c r="I32" s="44"/>
    </row>
    <row r="33" spans="1:9" ht="21" customHeight="1">
      <c r="A33" s="38"/>
      <c r="B33" s="39">
        <v>21</v>
      </c>
      <c r="C33" s="40" t="s">
        <v>269</v>
      </c>
      <c r="D33" s="41">
        <v>89</v>
      </c>
      <c r="E33" s="42" t="s">
        <v>270</v>
      </c>
      <c r="F33" s="1004" t="s">
        <v>236</v>
      </c>
      <c r="G33" s="999"/>
      <c r="H33" s="46">
        <v>12870</v>
      </c>
      <c r="I33" s="44"/>
    </row>
    <row r="34" spans="1:9" ht="21" customHeight="1">
      <c r="A34" s="38"/>
      <c r="B34" s="39">
        <v>22</v>
      </c>
      <c r="C34" s="40" t="s">
        <v>269</v>
      </c>
      <c r="D34" s="41">
        <v>92</v>
      </c>
      <c r="E34" s="42" t="s">
        <v>270</v>
      </c>
      <c r="F34" s="998" t="s">
        <v>236</v>
      </c>
      <c r="G34" s="999"/>
      <c r="H34" s="46">
        <v>14262</v>
      </c>
      <c r="I34" s="44"/>
    </row>
    <row r="35" spans="1:9" ht="21" customHeight="1">
      <c r="A35" s="38"/>
      <c r="B35" s="39">
        <v>23</v>
      </c>
      <c r="C35" s="40" t="s">
        <v>269</v>
      </c>
      <c r="D35" s="41">
        <v>85</v>
      </c>
      <c r="E35" s="42" t="s">
        <v>270</v>
      </c>
      <c r="F35" s="998" t="s">
        <v>236</v>
      </c>
      <c r="G35" s="999"/>
      <c r="H35" s="46">
        <v>13565</v>
      </c>
      <c r="I35" s="44"/>
    </row>
    <row r="36" spans="1:9" ht="21" customHeight="1">
      <c r="A36" s="38"/>
      <c r="B36" s="39">
        <v>24</v>
      </c>
      <c r="C36" s="40" t="s">
        <v>269</v>
      </c>
      <c r="D36" s="41">
        <v>97</v>
      </c>
      <c r="E36" s="42" t="s">
        <v>270</v>
      </c>
      <c r="F36" s="998" t="s">
        <v>236</v>
      </c>
      <c r="G36" s="999"/>
      <c r="H36" s="46">
        <v>16496</v>
      </c>
      <c r="I36" s="44"/>
    </row>
    <row r="37" spans="1:9" ht="21" customHeight="1">
      <c r="A37" s="38"/>
      <c r="B37" s="39">
        <v>25</v>
      </c>
      <c r="C37" s="40" t="s">
        <v>269</v>
      </c>
      <c r="D37" s="41">
        <v>81</v>
      </c>
      <c r="E37" s="42" t="s">
        <v>270</v>
      </c>
      <c r="F37" s="998" t="s">
        <v>236</v>
      </c>
      <c r="G37" s="999"/>
      <c r="H37" s="46">
        <v>12989</v>
      </c>
      <c r="I37" s="44"/>
    </row>
    <row r="38" spans="1:9" ht="21" customHeight="1">
      <c r="A38" s="47"/>
      <c r="B38" s="39">
        <v>26</v>
      </c>
      <c r="C38" s="40" t="s">
        <v>269</v>
      </c>
      <c r="D38" s="41">
        <v>87</v>
      </c>
      <c r="E38" s="42" t="s">
        <v>270</v>
      </c>
      <c r="F38" s="998" t="s">
        <v>236</v>
      </c>
      <c r="G38" s="999"/>
      <c r="H38" s="46">
        <v>9622</v>
      </c>
      <c r="I38" s="48"/>
    </row>
    <row r="39" spans="1:9" ht="21" customHeight="1">
      <c r="A39" s="47"/>
      <c r="B39" s="39">
        <v>27</v>
      </c>
      <c r="C39" s="49" t="s">
        <v>269</v>
      </c>
      <c r="D39" s="41">
        <v>81</v>
      </c>
      <c r="E39" s="42" t="s">
        <v>270</v>
      </c>
      <c r="F39" s="998" t="s">
        <v>236</v>
      </c>
      <c r="G39" s="999"/>
      <c r="H39" s="50">
        <v>10153</v>
      </c>
      <c r="I39" s="48"/>
    </row>
    <row r="40" spans="1:9" ht="21" customHeight="1">
      <c r="A40" s="47"/>
      <c r="B40" s="39">
        <v>28</v>
      </c>
      <c r="C40" s="40" t="s">
        <v>269</v>
      </c>
      <c r="D40" s="41">
        <v>93</v>
      </c>
      <c r="E40" s="42" t="s">
        <v>270</v>
      </c>
      <c r="F40" s="998" t="s">
        <v>236</v>
      </c>
      <c r="G40" s="999"/>
      <c r="H40" s="46">
        <v>9428</v>
      </c>
      <c r="I40" s="48"/>
    </row>
    <row r="41" spans="1:9" ht="21" customHeight="1">
      <c r="A41" s="47"/>
      <c r="B41" s="39">
        <v>29</v>
      </c>
      <c r="C41" s="40" t="s">
        <v>269</v>
      </c>
      <c r="D41" s="41">
        <v>84</v>
      </c>
      <c r="E41" s="42" t="s">
        <v>270</v>
      </c>
      <c r="F41" s="998" t="s">
        <v>236</v>
      </c>
      <c r="G41" s="999"/>
      <c r="H41" s="46">
        <v>9669</v>
      </c>
      <c r="I41" s="48"/>
    </row>
    <row r="42" spans="1:9" ht="21" customHeight="1">
      <c r="A42" s="47"/>
      <c r="B42" s="51">
        <v>30</v>
      </c>
      <c r="C42" s="52" t="s">
        <v>269</v>
      </c>
      <c r="D42" s="53">
        <v>76</v>
      </c>
      <c r="E42" s="54" t="s">
        <v>270</v>
      </c>
      <c r="F42" s="1010" t="s">
        <v>236</v>
      </c>
      <c r="G42" s="1011"/>
      <c r="H42" s="55">
        <v>9605</v>
      </c>
      <c r="I42" s="48"/>
    </row>
    <row r="43" spans="1:9" ht="21" customHeight="1">
      <c r="A43" s="45" t="s">
        <v>322</v>
      </c>
      <c r="B43" s="39" t="s">
        <v>321</v>
      </c>
      <c r="C43" s="42" t="s">
        <v>269</v>
      </c>
      <c r="D43" s="41">
        <v>67</v>
      </c>
      <c r="E43" s="42" t="s">
        <v>270</v>
      </c>
      <c r="F43" s="998" t="s">
        <v>236</v>
      </c>
      <c r="G43" s="999"/>
      <c r="H43" s="56">
        <v>8562</v>
      </c>
      <c r="I43" s="44"/>
    </row>
    <row r="44" spans="1:9" ht="21" customHeight="1">
      <c r="A44" s="57"/>
      <c r="B44" s="324">
        <v>2</v>
      </c>
      <c r="C44" s="52" t="s">
        <v>269</v>
      </c>
      <c r="D44" s="325">
        <v>21</v>
      </c>
      <c r="E44" s="52" t="s">
        <v>270</v>
      </c>
      <c r="F44" s="1008" t="s">
        <v>236</v>
      </c>
      <c r="G44" s="1009"/>
      <c r="H44" s="55">
        <v>667</v>
      </c>
      <c r="I44" s="48"/>
    </row>
    <row r="45" spans="1:9" ht="21" customHeight="1">
      <c r="A45" s="57"/>
      <c r="B45" s="324">
        <v>3</v>
      </c>
      <c r="C45" s="52" t="s">
        <v>269</v>
      </c>
      <c r="D45" s="325">
        <v>26</v>
      </c>
      <c r="E45" s="52" t="s">
        <v>270</v>
      </c>
      <c r="F45" s="1008" t="s">
        <v>236</v>
      </c>
      <c r="G45" s="1009"/>
      <c r="H45" s="55">
        <v>1941</v>
      </c>
      <c r="I45" s="48"/>
    </row>
    <row r="46" spans="1:9" ht="21" customHeight="1">
      <c r="A46" s="45"/>
      <c r="B46" s="39">
        <v>4</v>
      </c>
      <c r="C46" s="42" t="s">
        <v>269</v>
      </c>
      <c r="D46" s="41">
        <v>52</v>
      </c>
      <c r="E46" s="42" t="s">
        <v>270</v>
      </c>
      <c r="F46" s="1008" t="s">
        <v>236</v>
      </c>
      <c r="G46" s="1009"/>
      <c r="H46" s="56">
        <v>5265</v>
      </c>
      <c r="I46" s="44"/>
    </row>
    <row r="47" spans="1:9" ht="21" customHeight="1">
      <c r="A47" s="57"/>
      <c r="B47" s="324">
        <v>5</v>
      </c>
      <c r="C47" s="52" t="s">
        <v>269</v>
      </c>
      <c r="D47" s="325">
        <v>65</v>
      </c>
      <c r="E47" s="52" t="s">
        <v>270</v>
      </c>
      <c r="F47" s="1008" t="s">
        <v>236</v>
      </c>
      <c r="G47" s="1009"/>
      <c r="H47" s="55">
        <v>11774</v>
      </c>
      <c r="I47" s="48"/>
    </row>
    <row r="48" spans="1:9" ht="21" customHeight="1" thickBot="1">
      <c r="A48" s="326"/>
      <c r="B48" s="608">
        <v>6</v>
      </c>
      <c r="C48" s="327" t="s">
        <v>269</v>
      </c>
      <c r="D48" s="609">
        <v>80</v>
      </c>
      <c r="E48" s="327" t="s">
        <v>270</v>
      </c>
      <c r="F48" s="1006" t="s">
        <v>236</v>
      </c>
      <c r="G48" s="1007"/>
      <c r="H48" s="610">
        <v>10276</v>
      </c>
      <c r="I48" s="328"/>
    </row>
    <row r="49" spans="1:7" ht="21.75" customHeight="1">
      <c r="A49" s="49" t="s">
        <v>323</v>
      </c>
      <c r="F49" s="49"/>
      <c r="G49" s="49"/>
    </row>
    <row r="50" spans="1:7" s="49" customFormat="1" ht="21.75" customHeight="1">
      <c r="A50" s="49" t="s">
        <v>324</v>
      </c>
      <c r="B50" s="51"/>
      <c r="F50" s="30"/>
      <c r="G50" s="30"/>
    </row>
    <row r="54" spans="1:7">
      <c r="F54" s="59"/>
    </row>
  </sheetData>
  <mergeCells count="24">
    <mergeCell ref="F48:G48"/>
    <mergeCell ref="F43:G43"/>
    <mergeCell ref="F44:G44"/>
    <mergeCell ref="F45:G45"/>
    <mergeCell ref="F37:G37"/>
    <mergeCell ref="F38:G38"/>
    <mergeCell ref="F39:G39"/>
    <mergeCell ref="F40:G40"/>
    <mergeCell ref="F41:G41"/>
    <mergeCell ref="F42:G42"/>
    <mergeCell ref="F46:G46"/>
    <mergeCell ref="F47:G47"/>
    <mergeCell ref="F36:G36"/>
    <mergeCell ref="A1:I1"/>
    <mergeCell ref="A2:C2"/>
    <mergeCell ref="D2:E2"/>
    <mergeCell ref="F2:G2"/>
    <mergeCell ref="H2:I2"/>
    <mergeCell ref="F30:G30"/>
    <mergeCell ref="F31:G31"/>
    <mergeCell ref="F32:G32"/>
    <mergeCell ref="F33:G33"/>
    <mergeCell ref="F34:G34"/>
    <mergeCell ref="F35:G35"/>
  </mergeCells>
  <phoneticPr fontId="3"/>
  <printOptions horizontalCentered="1"/>
  <pageMargins left="0.98425196850393704" right="0.78740157480314965" top="0.98425196850393704" bottom="0.98425196850393704" header="0.51181102362204722" footer="0.39370078740157483"/>
  <pageSetup paperSize="9" scale="70" orientation="portrait" r:id="rId1"/>
  <headerFooter alignWithMargins="0">
    <oddFooter>&amp;C&amp;"ＭＳ ゴシック,標準"&amp;16 137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7588-315C-4D65-83CA-B11A3C0AC70E}">
  <dimension ref="A1:Q47"/>
  <sheetViews>
    <sheetView view="pageBreakPreview" topLeftCell="A6" zoomScale="90" zoomScaleNormal="100" zoomScaleSheetLayoutView="90" workbookViewId="0">
      <selection activeCell="I34" sqref="I34"/>
    </sheetView>
  </sheetViews>
  <sheetFormatPr defaultColWidth="9" defaultRowHeight="13"/>
  <cols>
    <col min="1" max="1" width="4.453125" style="65" customWidth="1"/>
    <col min="2" max="2" width="11.08984375" style="60" customWidth="1"/>
    <col min="3" max="3" width="11.26953125" style="19" customWidth="1"/>
    <col min="4" max="4" width="11.36328125" style="19" customWidth="1"/>
    <col min="5" max="5" width="11.08984375" style="19" customWidth="1"/>
    <col min="6" max="6" width="9.08984375" style="66" customWidth="1"/>
    <col min="7" max="7" width="4.453125" style="65" customWidth="1"/>
    <col min="8" max="8" width="11.08984375" style="65" customWidth="1"/>
    <col min="9" max="9" width="11.26953125" style="19" customWidth="1"/>
    <col min="10" max="10" width="11.36328125" style="19" customWidth="1"/>
    <col min="11" max="11" width="11.08984375" style="19" customWidth="1"/>
    <col min="12" max="12" width="9.08984375" style="66" customWidth="1"/>
    <col min="13" max="13" width="2.7265625" style="60" customWidth="1"/>
    <col min="14" max="256" width="9" style="60"/>
    <col min="257" max="257" width="4.453125" style="60" customWidth="1"/>
    <col min="258" max="258" width="11.08984375" style="60" customWidth="1"/>
    <col min="259" max="259" width="11.26953125" style="60" customWidth="1"/>
    <col min="260" max="260" width="11.36328125" style="60" customWidth="1"/>
    <col min="261" max="261" width="11.08984375" style="60" customWidth="1"/>
    <col min="262" max="262" width="9.08984375" style="60" customWidth="1"/>
    <col min="263" max="263" width="4.453125" style="60" customWidth="1"/>
    <col min="264" max="264" width="11.08984375" style="60" customWidth="1"/>
    <col min="265" max="265" width="11.26953125" style="60" customWidth="1"/>
    <col min="266" max="266" width="11.36328125" style="60" customWidth="1"/>
    <col min="267" max="267" width="11.08984375" style="60" customWidth="1"/>
    <col min="268" max="268" width="9.08984375" style="60" customWidth="1"/>
    <col min="269" max="512" width="9" style="60"/>
    <col min="513" max="513" width="4.453125" style="60" customWidth="1"/>
    <col min="514" max="514" width="11.08984375" style="60" customWidth="1"/>
    <col min="515" max="515" width="11.26953125" style="60" customWidth="1"/>
    <col min="516" max="516" width="11.36328125" style="60" customWidth="1"/>
    <col min="517" max="517" width="11.08984375" style="60" customWidth="1"/>
    <col min="518" max="518" width="9.08984375" style="60" customWidth="1"/>
    <col min="519" max="519" width="4.453125" style="60" customWidth="1"/>
    <col min="520" max="520" width="11.08984375" style="60" customWidth="1"/>
    <col min="521" max="521" width="11.26953125" style="60" customWidth="1"/>
    <col min="522" max="522" width="11.36328125" style="60" customWidth="1"/>
    <col min="523" max="523" width="11.08984375" style="60" customWidth="1"/>
    <col min="524" max="524" width="9.08984375" style="60" customWidth="1"/>
    <col min="525" max="768" width="9" style="60"/>
    <col min="769" max="769" width="4.453125" style="60" customWidth="1"/>
    <col min="770" max="770" width="11.08984375" style="60" customWidth="1"/>
    <col min="771" max="771" width="11.26953125" style="60" customWidth="1"/>
    <col min="772" max="772" width="11.36328125" style="60" customWidth="1"/>
    <col min="773" max="773" width="11.08984375" style="60" customWidth="1"/>
    <col min="774" max="774" width="9.08984375" style="60" customWidth="1"/>
    <col min="775" max="775" width="4.453125" style="60" customWidth="1"/>
    <col min="776" max="776" width="11.08984375" style="60" customWidth="1"/>
    <col min="777" max="777" width="11.26953125" style="60" customWidth="1"/>
    <col min="778" max="778" width="11.36328125" style="60" customWidth="1"/>
    <col min="779" max="779" width="11.08984375" style="60" customWidth="1"/>
    <col min="780" max="780" width="9.08984375" style="60" customWidth="1"/>
    <col min="781" max="1024" width="9" style="60"/>
    <col min="1025" max="1025" width="4.453125" style="60" customWidth="1"/>
    <col min="1026" max="1026" width="11.08984375" style="60" customWidth="1"/>
    <col min="1027" max="1027" width="11.26953125" style="60" customWidth="1"/>
    <col min="1028" max="1028" width="11.36328125" style="60" customWidth="1"/>
    <col min="1029" max="1029" width="11.08984375" style="60" customWidth="1"/>
    <col min="1030" max="1030" width="9.08984375" style="60" customWidth="1"/>
    <col min="1031" max="1031" width="4.453125" style="60" customWidth="1"/>
    <col min="1032" max="1032" width="11.08984375" style="60" customWidth="1"/>
    <col min="1033" max="1033" width="11.26953125" style="60" customWidth="1"/>
    <col min="1034" max="1034" width="11.36328125" style="60" customWidth="1"/>
    <col min="1035" max="1035" width="11.08984375" style="60" customWidth="1"/>
    <col min="1036" max="1036" width="9.08984375" style="60" customWidth="1"/>
    <col min="1037" max="1280" width="9" style="60"/>
    <col min="1281" max="1281" width="4.453125" style="60" customWidth="1"/>
    <col min="1282" max="1282" width="11.08984375" style="60" customWidth="1"/>
    <col min="1283" max="1283" width="11.26953125" style="60" customWidth="1"/>
    <col min="1284" max="1284" width="11.36328125" style="60" customWidth="1"/>
    <col min="1285" max="1285" width="11.08984375" style="60" customWidth="1"/>
    <col min="1286" max="1286" width="9.08984375" style="60" customWidth="1"/>
    <col min="1287" max="1287" width="4.453125" style="60" customWidth="1"/>
    <col min="1288" max="1288" width="11.08984375" style="60" customWidth="1"/>
    <col min="1289" max="1289" width="11.26953125" style="60" customWidth="1"/>
    <col min="1290" max="1290" width="11.36328125" style="60" customWidth="1"/>
    <col min="1291" max="1291" width="11.08984375" style="60" customWidth="1"/>
    <col min="1292" max="1292" width="9.08984375" style="60" customWidth="1"/>
    <col min="1293" max="1536" width="9" style="60"/>
    <col min="1537" max="1537" width="4.453125" style="60" customWidth="1"/>
    <col min="1538" max="1538" width="11.08984375" style="60" customWidth="1"/>
    <col min="1539" max="1539" width="11.26953125" style="60" customWidth="1"/>
    <col min="1540" max="1540" width="11.36328125" style="60" customWidth="1"/>
    <col min="1541" max="1541" width="11.08984375" style="60" customWidth="1"/>
    <col min="1542" max="1542" width="9.08984375" style="60" customWidth="1"/>
    <col min="1543" max="1543" width="4.453125" style="60" customWidth="1"/>
    <col min="1544" max="1544" width="11.08984375" style="60" customWidth="1"/>
    <col min="1545" max="1545" width="11.26953125" style="60" customWidth="1"/>
    <col min="1546" max="1546" width="11.36328125" style="60" customWidth="1"/>
    <col min="1547" max="1547" width="11.08984375" style="60" customWidth="1"/>
    <col min="1548" max="1548" width="9.08984375" style="60" customWidth="1"/>
    <col min="1549" max="1792" width="9" style="60"/>
    <col min="1793" max="1793" width="4.453125" style="60" customWidth="1"/>
    <col min="1794" max="1794" width="11.08984375" style="60" customWidth="1"/>
    <col min="1795" max="1795" width="11.26953125" style="60" customWidth="1"/>
    <col min="1796" max="1796" width="11.36328125" style="60" customWidth="1"/>
    <col min="1797" max="1797" width="11.08984375" style="60" customWidth="1"/>
    <col min="1798" max="1798" width="9.08984375" style="60" customWidth="1"/>
    <col min="1799" max="1799" width="4.453125" style="60" customWidth="1"/>
    <col min="1800" max="1800" width="11.08984375" style="60" customWidth="1"/>
    <col min="1801" max="1801" width="11.26953125" style="60" customWidth="1"/>
    <col min="1802" max="1802" width="11.36328125" style="60" customWidth="1"/>
    <col min="1803" max="1803" width="11.08984375" style="60" customWidth="1"/>
    <col min="1804" max="1804" width="9.08984375" style="60" customWidth="1"/>
    <col min="1805" max="2048" width="9" style="60"/>
    <col min="2049" max="2049" width="4.453125" style="60" customWidth="1"/>
    <col min="2050" max="2050" width="11.08984375" style="60" customWidth="1"/>
    <col min="2051" max="2051" width="11.26953125" style="60" customWidth="1"/>
    <col min="2052" max="2052" width="11.36328125" style="60" customWidth="1"/>
    <col min="2053" max="2053" width="11.08984375" style="60" customWidth="1"/>
    <col min="2054" max="2054" width="9.08984375" style="60" customWidth="1"/>
    <col min="2055" max="2055" width="4.453125" style="60" customWidth="1"/>
    <col min="2056" max="2056" width="11.08984375" style="60" customWidth="1"/>
    <col min="2057" max="2057" width="11.26953125" style="60" customWidth="1"/>
    <col min="2058" max="2058" width="11.36328125" style="60" customWidth="1"/>
    <col min="2059" max="2059" width="11.08984375" style="60" customWidth="1"/>
    <col min="2060" max="2060" width="9.08984375" style="60" customWidth="1"/>
    <col min="2061" max="2304" width="9" style="60"/>
    <col min="2305" max="2305" width="4.453125" style="60" customWidth="1"/>
    <col min="2306" max="2306" width="11.08984375" style="60" customWidth="1"/>
    <col min="2307" max="2307" width="11.26953125" style="60" customWidth="1"/>
    <col min="2308" max="2308" width="11.36328125" style="60" customWidth="1"/>
    <col min="2309" max="2309" width="11.08984375" style="60" customWidth="1"/>
    <col min="2310" max="2310" width="9.08984375" style="60" customWidth="1"/>
    <col min="2311" max="2311" width="4.453125" style="60" customWidth="1"/>
    <col min="2312" max="2312" width="11.08984375" style="60" customWidth="1"/>
    <col min="2313" max="2313" width="11.26953125" style="60" customWidth="1"/>
    <col min="2314" max="2314" width="11.36328125" style="60" customWidth="1"/>
    <col min="2315" max="2315" width="11.08984375" style="60" customWidth="1"/>
    <col min="2316" max="2316" width="9.08984375" style="60" customWidth="1"/>
    <col min="2317" max="2560" width="9" style="60"/>
    <col min="2561" max="2561" width="4.453125" style="60" customWidth="1"/>
    <col min="2562" max="2562" width="11.08984375" style="60" customWidth="1"/>
    <col min="2563" max="2563" width="11.26953125" style="60" customWidth="1"/>
    <col min="2564" max="2564" width="11.36328125" style="60" customWidth="1"/>
    <col min="2565" max="2565" width="11.08984375" style="60" customWidth="1"/>
    <col min="2566" max="2566" width="9.08984375" style="60" customWidth="1"/>
    <col min="2567" max="2567" width="4.453125" style="60" customWidth="1"/>
    <col min="2568" max="2568" width="11.08984375" style="60" customWidth="1"/>
    <col min="2569" max="2569" width="11.26953125" style="60" customWidth="1"/>
    <col min="2570" max="2570" width="11.36328125" style="60" customWidth="1"/>
    <col min="2571" max="2571" width="11.08984375" style="60" customWidth="1"/>
    <col min="2572" max="2572" width="9.08984375" style="60" customWidth="1"/>
    <col min="2573" max="2816" width="9" style="60"/>
    <col min="2817" max="2817" width="4.453125" style="60" customWidth="1"/>
    <col min="2818" max="2818" width="11.08984375" style="60" customWidth="1"/>
    <col min="2819" max="2819" width="11.26953125" style="60" customWidth="1"/>
    <col min="2820" max="2820" width="11.36328125" style="60" customWidth="1"/>
    <col min="2821" max="2821" width="11.08984375" style="60" customWidth="1"/>
    <col min="2822" max="2822" width="9.08984375" style="60" customWidth="1"/>
    <col min="2823" max="2823" width="4.453125" style="60" customWidth="1"/>
    <col min="2824" max="2824" width="11.08984375" style="60" customWidth="1"/>
    <col min="2825" max="2825" width="11.26953125" style="60" customWidth="1"/>
    <col min="2826" max="2826" width="11.36328125" style="60" customWidth="1"/>
    <col min="2827" max="2827" width="11.08984375" style="60" customWidth="1"/>
    <col min="2828" max="2828" width="9.08984375" style="60" customWidth="1"/>
    <col min="2829" max="3072" width="9" style="60"/>
    <col min="3073" max="3073" width="4.453125" style="60" customWidth="1"/>
    <col min="3074" max="3074" width="11.08984375" style="60" customWidth="1"/>
    <col min="3075" max="3075" width="11.26953125" style="60" customWidth="1"/>
    <col min="3076" max="3076" width="11.36328125" style="60" customWidth="1"/>
    <col min="3077" max="3077" width="11.08984375" style="60" customWidth="1"/>
    <col min="3078" max="3078" width="9.08984375" style="60" customWidth="1"/>
    <col min="3079" max="3079" width="4.453125" style="60" customWidth="1"/>
    <col min="3080" max="3080" width="11.08984375" style="60" customWidth="1"/>
    <col min="3081" max="3081" width="11.26953125" style="60" customWidth="1"/>
    <col min="3082" max="3082" width="11.36328125" style="60" customWidth="1"/>
    <col min="3083" max="3083" width="11.08984375" style="60" customWidth="1"/>
    <col min="3084" max="3084" width="9.08984375" style="60" customWidth="1"/>
    <col min="3085" max="3328" width="9" style="60"/>
    <col min="3329" max="3329" width="4.453125" style="60" customWidth="1"/>
    <col min="3330" max="3330" width="11.08984375" style="60" customWidth="1"/>
    <col min="3331" max="3331" width="11.26953125" style="60" customWidth="1"/>
    <col min="3332" max="3332" width="11.36328125" style="60" customWidth="1"/>
    <col min="3333" max="3333" width="11.08984375" style="60" customWidth="1"/>
    <col min="3334" max="3334" width="9.08984375" style="60" customWidth="1"/>
    <col min="3335" max="3335" width="4.453125" style="60" customWidth="1"/>
    <col min="3336" max="3336" width="11.08984375" style="60" customWidth="1"/>
    <col min="3337" max="3337" width="11.26953125" style="60" customWidth="1"/>
    <col min="3338" max="3338" width="11.36328125" style="60" customWidth="1"/>
    <col min="3339" max="3339" width="11.08984375" style="60" customWidth="1"/>
    <col min="3340" max="3340" width="9.08984375" style="60" customWidth="1"/>
    <col min="3341" max="3584" width="9" style="60"/>
    <col min="3585" max="3585" width="4.453125" style="60" customWidth="1"/>
    <col min="3586" max="3586" width="11.08984375" style="60" customWidth="1"/>
    <col min="3587" max="3587" width="11.26953125" style="60" customWidth="1"/>
    <col min="3588" max="3588" width="11.36328125" style="60" customWidth="1"/>
    <col min="3589" max="3589" width="11.08984375" style="60" customWidth="1"/>
    <col min="3590" max="3590" width="9.08984375" style="60" customWidth="1"/>
    <col min="3591" max="3591" width="4.453125" style="60" customWidth="1"/>
    <col min="3592" max="3592" width="11.08984375" style="60" customWidth="1"/>
    <col min="3593" max="3593" width="11.26953125" style="60" customWidth="1"/>
    <col min="3594" max="3594" width="11.36328125" style="60" customWidth="1"/>
    <col min="3595" max="3595" width="11.08984375" style="60" customWidth="1"/>
    <col min="3596" max="3596" width="9.08984375" style="60" customWidth="1"/>
    <col min="3597" max="3840" width="9" style="60"/>
    <col min="3841" max="3841" width="4.453125" style="60" customWidth="1"/>
    <col min="3842" max="3842" width="11.08984375" style="60" customWidth="1"/>
    <col min="3843" max="3843" width="11.26953125" style="60" customWidth="1"/>
    <col min="3844" max="3844" width="11.36328125" style="60" customWidth="1"/>
    <col min="3845" max="3845" width="11.08984375" style="60" customWidth="1"/>
    <col min="3846" max="3846" width="9.08984375" style="60" customWidth="1"/>
    <col min="3847" max="3847" width="4.453125" style="60" customWidth="1"/>
    <col min="3848" max="3848" width="11.08984375" style="60" customWidth="1"/>
    <col min="3849" max="3849" width="11.26953125" style="60" customWidth="1"/>
    <col min="3850" max="3850" width="11.36328125" style="60" customWidth="1"/>
    <col min="3851" max="3851" width="11.08984375" style="60" customWidth="1"/>
    <col min="3852" max="3852" width="9.08984375" style="60" customWidth="1"/>
    <col min="3853" max="4096" width="9" style="60"/>
    <col min="4097" max="4097" width="4.453125" style="60" customWidth="1"/>
    <col min="4098" max="4098" width="11.08984375" style="60" customWidth="1"/>
    <col min="4099" max="4099" width="11.26953125" style="60" customWidth="1"/>
    <col min="4100" max="4100" width="11.36328125" style="60" customWidth="1"/>
    <col min="4101" max="4101" width="11.08984375" style="60" customWidth="1"/>
    <col min="4102" max="4102" width="9.08984375" style="60" customWidth="1"/>
    <col min="4103" max="4103" width="4.453125" style="60" customWidth="1"/>
    <col min="4104" max="4104" width="11.08984375" style="60" customWidth="1"/>
    <col min="4105" max="4105" width="11.26953125" style="60" customWidth="1"/>
    <col min="4106" max="4106" width="11.36328125" style="60" customWidth="1"/>
    <col min="4107" max="4107" width="11.08984375" style="60" customWidth="1"/>
    <col min="4108" max="4108" width="9.08984375" style="60" customWidth="1"/>
    <col min="4109" max="4352" width="9" style="60"/>
    <col min="4353" max="4353" width="4.453125" style="60" customWidth="1"/>
    <col min="4354" max="4354" width="11.08984375" style="60" customWidth="1"/>
    <col min="4355" max="4355" width="11.26953125" style="60" customWidth="1"/>
    <col min="4356" max="4356" width="11.36328125" style="60" customWidth="1"/>
    <col min="4357" max="4357" width="11.08984375" style="60" customWidth="1"/>
    <col min="4358" max="4358" width="9.08984375" style="60" customWidth="1"/>
    <col min="4359" max="4359" width="4.453125" style="60" customWidth="1"/>
    <col min="4360" max="4360" width="11.08984375" style="60" customWidth="1"/>
    <col min="4361" max="4361" width="11.26953125" style="60" customWidth="1"/>
    <col min="4362" max="4362" width="11.36328125" style="60" customWidth="1"/>
    <col min="4363" max="4363" width="11.08984375" style="60" customWidth="1"/>
    <col min="4364" max="4364" width="9.08984375" style="60" customWidth="1"/>
    <col min="4365" max="4608" width="9" style="60"/>
    <col min="4609" max="4609" width="4.453125" style="60" customWidth="1"/>
    <col min="4610" max="4610" width="11.08984375" style="60" customWidth="1"/>
    <col min="4611" max="4611" width="11.26953125" style="60" customWidth="1"/>
    <col min="4612" max="4612" width="11.36328125" style="60" customWidth="1"/>
    <col min="4613" max="4613" width="11.08984375" style="60" customWidth="1"/>
    <col min="4614" max="4614" width="9.08984375" style="60" customWidth="1"/>
    <col min="4615" max="4615" width="4.453125" style="60" customWidth="1"/>
    <col min="4616" max="4616" width="11.08984375" style="60" customWidth="1"/>
    <col min="4617" max="4617" width="11.26953125" style="60" customWidth="1"/>
    <col min="4618" max="4618" width="11.36328125" style="60" customWidth="1"/>
    <col min="4619" max="4619" width="11.08984375" style="60" customWidth="1"/>
    <col min="4620" max="4620" width="9.08984375" style="60" customWidth="1"/>
    <col min="4621" max="4864" width="9" style="60"/>
    <col min="4865" max="4865" width="4.453125" style="60" customWidth="1"/>
    <col min="4866" max="4866" width="11.08984375" style="60" customWidth="1"/>
    <col min="4867" max="4867" width="11.26953125" style="60" customWidth="1"/>
    <col min="4868" max="4868" width="11.36328125" style="60" customWidth="1"/>
    <col min="4869" max="4869" width="11.08984375" style="60" customWidth="1"/>
    <col min="4870" max="4870" width="9.08984375" style="60" customWidth="1"/>
    <col min="4871" max="4871" width="4.453125" style="60" customWidth="1"/>
    <col min="4872" max="4872" width="11.08984375" style="60" customWidth="1"/>
    <col min="4873" max="4873" width="11.26953125" style="60" customWidth="1"/>
    <col min="4874" max="4874" width="11.36328125" style="60" customWidth="1"/>
    <col min="4875" max="4875" width="11.08984375" style="60" customWidth="1"/>
    <col min="4876" max="4876" width="9.08984375" style="60" customWidth="1"/>
    <col min="4877" max="5120" width="9" style="60"/>
    <col min="5121" max="5121" width="4.453125" style="60" customWidth="1"/>
    <col min="5122" max="5122" width="11.08984375" style="60" customWidth="1"/>
    <col min="5123" max="5123" width="11.26953125" style="60" customWidth="1"/>
    <col min="5124" max="5124" width="11.36328125" style="60" customWidth="1"/>
    <col min="5125" max="5125" width="11.08984375" style="60" customWidth="1"/>
    <col min="5126" max="5126" width="9.08984375" style="60" customWidth="1"/>
    <col min="5127" max="5127" width="4.453125" style="60" customWidth="1"/>
    <col min="5128" max="5128" width="11.08984375" style="60" customWidth="1"/>
    <col min="5129" max="5129" width="11.26953125" style="60" customWidth="1"/>
    <col min="5130" max="5130" width="11.36328125" style="60" customWidth="1"/>
    <col min="5131" max="5131" width="11.08984375" style="60" customWidth="1"/>
    <col min="5132" max="5132" width="9.08984375" style="60" customWidth="1"/>
    <col min="5133" max="5376" width="9" style="60"/>
    <col min="5377" max="5377" width="4.453125" style="60" customWidth="1"/>
    <col min="5378" max="5378" width="11.08984375" style="60" customWidth="1"/>
    <col min="5379" max="5379" width="11.26953125" style="60" customWidth="1"/>
    <col min="5380" max="5380" width="11.36328125" style="60" customWidth="1"/>
    <col min="5381" max="5381" width="11.08984375" style="60" customWidth="1"/>
    <col min="5382" max="5382" width="9.08984375" style="60" customWidth="1"/>
    <col min="5383" max="5383" width="4.453125" style="60" customWidth="1"/>
    <col min="5384" max="5384" width="11.08984375" style="60" customWidth="1"/>
    <col min="5385" max="5385" width="11.26953125" style="60" customWidth="1"/>
    <col min="5386" max="5386" width="11.36328125" style="60" customWidth="1"/>
    <col min="5387" max="5387" width="11.08984375" style="60" customWidth="1"/>
    <col min="5388" max="5388" width="9.08984375" style="60" customWidth="1"/>
    <col min="5389" max="5632" width="9" style="60"/>
    <col min="5633" max="5633" width="4.453125" style="60" customWidth="1"/>
    <col min="5634" max="5634" width="11.08984375" style="60" customWidth="1"/>
    <col min="5635" max="5635" width="11.26953125" style="60" customWidth="1"/>
    <col min="5636" max="5636" width="11.36328125" style="60" customWidth="1"/>
    <col min="5637" max="5637" width="11.08984375" style="60" customWidth="1"/>
    <col min="5638" max="5638" width="9.08984375" style="60" customWidth="1"/>
    <col min="5639" max="5639" width="4.453125" style="60" customWidth="1"/>
    <col min="5640" max="5640" width="11.08984375" style="60" customWidth="1"/>
    <col min="5641" max="5641" width="11.26953125" style="60" customWidth="1"/>
    <col min="5642" max="5642" width="11.36328125" style="60" customWidth="1"/>
    <col min="5643" max="5643" width="11.08984375" style="60" customWidth="1"/>
    <col min="5644" max="5644" width="9.08984375" style="60" customWidth="1"/>
    <col min="5645" max="5888" width="9" style="60"/>
    <col min="5889" max="5889" width="4.453125" style="60" customWidth="1"/>
    <col min="5890" max="5890" width="11.08984375" style="60" customWidth="1"/>
    <col min="5891" max="5891" width="11.26953125" style="60" customWidth="1"/>
    <col min="5892" max="5892" width="11.36328125" style="60" customWidth="1"/>
    <col min="5893" max="5893" width="11.08984375" style="60" customWidth="1"/>
    <col min="5894" max="5894" width="9.08984375" style="60" customWidth="1"/>
    <col min="5895" max="5895" width="4.453125" style="60" customWidth="1"/>
    <col min="5896" max="5896" width="11.08984375" style="60" customWidth="1"/>
    <col min="5897" max="5897" width="11.26953125" style="60" customWidth="1"/>
    <col min="5898" max="5898" width="11.36328125" style="60" customWidth="1"/>
    <col min="5899" max="5899" width="11.08984375" style="60" customWidth="1"/>
    <col min="5900" max="5900" width="9.08984375" style="60" customWidth="1"/>
    <col min="5901" max="6144" width="9" style="60"/>
    <col min="6145" max="6145" width="4.453125" style="60" customWidth="1"/>
    <col min="6146" max="6146" width="11.08984375" style="60" customWidth="1"/>
    <col min="6147" max="6147" width="11.26953125" style="60" customWidth="1"/>
    <col min="6148" max="6148" width="11.36328125" style="60" customWidth="1"/>
    <col min="6149" max="6149" width="11.08984375" style="60" customWidth="1"/>
    <col min="6150" max="6150" width="9.08984375" style="60" customWidth="1"/>
    <col min="6151" max="6151" width="4.453125" style="60" customWidth="1"/>
    <col min="6152" max="6152" width="11.08984375" style="60" customWidth="1"/>
    <col min="6153" max="6153" width="11.26953125" style="60" customWidth="1"/>
    <col min="6154" max="6154" width="11.36328125" style="60" customWidth="1"/>
    <col min="6155" max="6155" width="11.08984375" style="60" customWidth="1"/>
    <col min="6156" max="6156" width="9.08984375" style="60" customWidth="1"/>
    <col min="6157" max="6400" width="9" style="60"/>
    <col min="6401" max="6401" width="4.453125" style="60" customWidth="1"/>
    <col min="6402" max="6402" width="11.08984375" style="60" customWidth="1"/>
    <col min="6403" max="6403" width="11.26953125" style="60" customWidth="1"/>
    <col min="6404" max="6404" width="11.36328125" style="60" customWidth="1"/>
    <col min="6405" max="6405" width="11.08984375" style="60" customWidth="1"/>
    <col min="6406" max="6406" width="9.08984375" style="60" customWidth="1"/>
    <col min="6407" max="6407" width="4.453125" style="60" customWidth="1"/>
    <col min="6408" max="6408" width="11.08984375" style="60" customWidth="1"/>
    <col min="6409" max="6409" width="11.26953125" style="60" customWidth="1"/>
    <col min="6410" max="6410" width="11.36328125" style="60" customWidth="1"/>
    <col min="6411" max="6411" width="11.08984375" style="60" customWidth="1"/>
    <col min="6412" max="6412" width="9.08984375" style="60" customWidth="1"/>
    <col min="6413" max="6656" width="9" style="60"/>
    <col min="6657" max="6657" width="4.453125" style="60" customWidth="1"/>
    <col min="6658" max="6658" width="11.08984375" style="60" customWidth="1"/>
    <col min="6659" max="6659" width="11.26953125" style="60" customWidth="1"/>
    <col min="6660" max="6660" width="11.36328125" style="60" customWidth="1"/>
    <col min="6661" max="6661" width="11.08984375" style="60" customWidth="1"/>
    <col min="6662" max="6662" width="9.08984375" style="60" customWidth="1"/>
    <col min="6663" max="6663" width="4.453125" style="60" customWidth="1"/>
    <col min="6664" max="6664" width="11.08984375" style="60" customWidth="1"/>
    <col min="6665" max="6665" width="11.26953125" style="60" customWidth="1"/>
    <col min="6666" max="6666" width="11.36328125" style="60" customWidth="1"/>
    <col min="6667" max="6667" width="11.08984375" style="60" customWidth="1"/>
    <col min="6668" max="6668" width="9.08984375" style="60" customWidth="1"/>
    <col min="6669" max="6912" width="9" style="60"/>
    <col min="6913" max="6913" width="4.453125" style="60" customWidth="1"/>
    <col min="6914" max="6914" width="11.08984375" style="60" customWidth="1"/>
    <col min="6915" max="6915" width="11.26953125" style="60" customWidth="1"/>
    <col min="6916" max="6916" width="11.36328125" style="60" customWidth="1"/>
    <col min="6917" max="6917" width="11.08984375" style="60" customWidth="1"/>
    <col min="6918" max="6918" width="9.08984375" style="60" customWidth="1"/>
    <col min="6919" max="6919" width="4.453125" style="60" customWidth="1"/>
    <col min="6920" max="6920" width="11.08984375" style="60" customWidth="1"/>
    <col min="6921" max="6921" width="11.26953125" style="60" customWidth="1"/>
    <col min="6922" max="6922" width="11.36328125" style="60" customWidth="1"/>
    <col min="6923" max="6923" width="11.08984375" style="60" customWidth="1"/>
    <col min="6924" max="6924" width="9.08984375" style="60" customWidth="1"/>
    <col min="6925" max="7168" width="9" style="60"/>
    <col min="7169" max="7169" width="4.453125" style="60" customWidth="1"/>
    <col min="7170" max="7170" width="11.08984375" style="60" customWidth="1"/>
    <col min="7171" max="7171" width="11.26953125" style="60" customWidth="1"/>
    <col min="7172" max="7172" width="11.36328125" style="60" customWidth="1"/>
    <col min="7173" max="7173" width="11.08984375" style="60" customWidth="1"/>
    <col min="7174" max="7174" width="9.08984375" style="60" customWidth="1"/>
    <col min="7175" max="7175" width="4.453125" style="60" customWidth="1"/>
    <col min="7176" max="7176" width="11.08984375" style="60" customWidth="1"/>
    <col min="7177" max="7177" width="11.26953125" style="60" customWidth="1"/>
    <col min="7178" max="7178" width="11.36328125" style="60" customWidth="1"/>
    <col min="7179" max="7179" width="11.08984375" style="60" customWidth="1"/>
    <col min="7180" max="7180" width="9.08984375" style="60" customWidth="1"/>
    <col min="7181" max="7424" width="9" style="60"/>
    <col min="7425" max="7425" width="4.453125" style="60" customWidth="1"/>
    <col min="7426" max="7426" width="11.08984375" style="60" customWidth="1"/>
    <col min="7427" max="7427" width="11.26953125" style="60" customWidth="1"/>
    <col min="7428" max="7428" width="11.36328125" style="60" customWidth="1"/>
    <col min="7429" max="7429" width="11.08984375" style="60" customWidth="1"/>
    <col min="7430" max="7430" width="9.08984375" style="60" customWidth="1"/>
    <col min="7431" max="7431" width="4.453125" style="60" customWidth="1"/>
    <col min="7432" max="7432" width="11.08984375" style="60" customWidth="1"/>
    <col min="7433" max="7433" width="11.26953125" style="60" customWidth="1"/>
    <col min="7434" max="7434" width="11.36328125" style="60" customWidth="1"/>
    <col min="7435" max="7435" width="11.08984375" style="60" customWidth="1"/>
    <col min="7436" max="7436" width="9.08984375" style="60" customWidth="1"/>
    <col min="7437" max="7680" width="9" style="60"/>
    <col min="7681" max="7681" width="4.453125" style="60" customWidth="1"/>
    <col min="7682" max="7682" width="11.08984375" style="60" customWidth="1"/>
    <col min="7683" max="7683" width="11.26953125" style="60" customWidth="1"/>
    <col min="7684" max="7684" width="11.36328125" style="60" customWidth="1"/>
    <col min="7685" max="7685" width="11.08984375" style="60" customWidth="1"/>
    <col min="7686" max="7686" width="9.08984375" style="60" customWidth="1"/>
    <col min="7687" max="7687" width="4.453125" style="60" customWidth="1"/>
    <col min="7688" max="7688" width="11.08984375" style="60" customWidth="1"/>
    <col min="7689" max="7689" width="11.26953125" style="60" customWidth="1"/>
    <col min="7690" max="7690" width="11.36328125" style="60" customWidth="1"/>
    <col min="7691" max="7691" width="11.08984375" style="60" customWidth="1"/>
    <col min="7692" max="7692" width="9.08984375" style="60" customWidth="1"/>
    <col min="7693" max="7936" width="9" style="60"/>
    <col min="7937" max="7937" width="4.453125" style="60" customWidth="1"/>
    <col min="7938" max="7938" width="11.08984375" style="60" customWidth="1"/>
    <col min="7939" max="7939" width="11.26953125" style="60" customWidth="1"/>
    <col min="7940" max="7940" width="11.36328125" style="60" customWidth="1"/>
    <col min="7941" max="7941" width="11.08984375" style="60" customWidth="1"/>
    <col min="7942" max="7942" width="9.08984375" style="60" customWidth="1"/>
    <col min="7943" max="7943" width="4.453125" style="60" customWidth="1"/>
    <col min="7944" max="7944" width="11.08984375" style="60" customWidth="1"/>
    <col min="7945" max="7945" width="11.26953125" style="60" customWidth="1"/>
    <col min="7946" max="7946" width="11.36328125" style="60" customWidth="1"/>
    <col min="7947" max="7947" width="11.08984375" style="60" customWidth="1"/>
    <col min="7948" max="7948" width="9.08984375" style="60" customWidth="1"/>
    <col min="7949" max="8192" width="9" style="60"/>
    <col min="8193" max="8193" width="4.453125" style="60" customWidth="1"/>
    <col min="8194" max="8194" width="11.08984375" style="60" customWidth="1"/>
    <col min="8195" max="8195" width="11.26953125" style="60" customWidth="1"/>
    <col min="8196" max="8196" width="11.36328125" style="60" customWidth="1"/>
    <col min="8197" max="8197" width="11.08984375" style="60" customWidth="1"/>
    <col min="8198" max="8198" width="9.08984375" style="60" customWidth="1"/>
    <col min="8199" max="8199" width="4.453125" style="60" customWidth="1"/>
    <col min="8200" max="8200" width="11.08984375" style="60" customWidth="1"/>
    <col min="8201" max="8201" width="11.26953125" style="60" customWidth="1"/>
    <col min="8202" max="8202" width="11.36328125" style="60" customWidth="1"/>
    <col min="8203" max="8203" width="11.08984375" style="60" customWidth="1"/>
    <col min="8204" max="8204" width="9.08984375" style="60" customWidth="1"/>
    <col min="8205" max="8448" width="9" style="60"/>
    <col min="8449" max="8449" width="4.453125" style="60" customWidth="1"/>
    <col min="8450" max="8450" width="11.08984375" style="60" customWidth="1"/>
    <col min="8451" max="8451" width="11.26953125" style="60" customWidth="1"/>
    <col min="8452" max="8452" width="11.36328125" style="60" customWidth="1"/>
    <col min="8453" max="8453" width="11.08984375" style="60" customWidth="1"/>
    <col min="8454" max="8454" width="9.08984375" style="60" customWidth="1"/>
    <col min="8455" max="8455" width="4.453125" style="60" customWidth="1"/>
    <col min="8456" max="8456" width="11.08984375" style="60" customWidth="1"/>
    <col min="8457" max="8457" width="11.26953125" style="60" customWidth="1"/>
    <col min="8458" max="8458" width="11.36328125" style="60" customWidth="1"/>
    <col min="8459" max="8459" width="11.08984375" style="60" customWidth="1"/>
    <col min="8460" max="8460" width="9.08984375" style="60" customWidth="1"/>
    <col min="8461" max="8704" width="9" style="60"/>
    <col min="8705" max="8705" width="4.453125" style="60" customWidth="1"/>
    <col min="8706" max="8706" width="11.08984375" style="60" customWidth="1"/>
    <col min="8707" max="8707" width="11.26953125" style="60" customWidth="1"/>
    <col min="8708" max="8708" width="11.36328125" style="60" customWidth="1"/>
    <col min="8709" max="8709" width="11.08984375" style="60" customWidth="1"/>
    <col min="8710" max="8710" width="9.08984375" style="60" customWidth="1"/>
    <col min="8711" max="8711" width="4.453125" style="60" customWidth="1"/>
    <col min="8712" max="8712" width="11.08984375" style="60" customWidth="1"/>
    <col min="8713" max="8713" width="11.26953125" style="60" customWidth="1"/>
    <col min="8714" max="8714" width="11.36328125" style="60" customWidth="1"/>
    <col min="8715" max="8715" width="11.08984375" style="60" customWidth="1"/>
    <col min="8716" max="8716" width="9.08984375" style="60" customWidth="1"/>
    <col min="8717" max="8960" width="9" style="60"/>
    <col min="8961" max="8961" width="4.453125" style="60" customWidth="1"/>
    <col min="8962" max="8962" width="11.08984375" style="60" customWidth="1"/>
    <col min="8963" max="8963" width="11.26953125" style="60" customWidth="1"/>
    <col min="8964" max="8964" width="11.36328125" style="60" customWidth="1"/>
    <col min="8965" max="8965" width="11.08984375" style="60" customWidth="1"/>
    <col min="8966" max="8966" width="9.08984375" style="60" customWidth="1"/>
    <col min="8967" max="8967" width="4.453125" style="60" customWidth="1"/>
    <col min="8968" max="8968" width="11.08984375" style="60" customWidth="1"/>
    <col min="8969" max="8969" width="11.26953125" style="60" customWidth="1"/>
    <col min="8970" max="8970" width="11.36328125" style="60" customWidth="1"/>
    <col min="8971" max="8971" width="11.08984375" style="60" customWidth="1"/>
    <col min="8972" max="8972" width="9.08984375" style="60" customWidth="1"/>
    <col min="8973" max="9216" width="9" style="60"/>
    <col min="9217" max="9217" width="4.453125" style="60" customWidth="1"/>
    <col min="9218" max="9218" width="11.08984375" style="60" customWidth="1"/>
    <col min="9219" max="9219" width="11.26953125" style="60" customWidth="1"/>
    <col min="9220" max="9220" width="11.36328125" style="60" customWidth="1"/>
    <col min="9221" max="9221" width="11.08984375" style="60" customWidth="1"/>
    <col min="9222" max="9222" width="9.08984375" style="60" customWidth="1"/>
    <col min="9223" max="9223" width="4.453125" style="60" customWidth="1"/>
    <col min="9224" max="9224" width="11.08984375" style="60" customWidth="1"/>
    <col min="9225" max="9225" width="11.26953125" style="60" customWidth="1"/>
    <col min="9226" max="9226" width="11.36328125" style="60" customWidth="1"/>
    <col min="9227" max="9227" width="11.08984375" style="60" customWidth="1"/>
    <col min="9228" max="9228" width="9.08984375" style="60" customWidth="1"/>
    <col min="9229" max="9472" width="9" style="60"/>
    <col min="9473" max="9473" width="4.453125" style="60" customWidth="1"/>
    <col min="9474" max="9474" width="11.08984375" style="60" customWidth="1"/>
    <col min="9475" max="9475" width="11.26953125" style="60" customWidth="1"/>
    <col min="9476" max="9476" width="11.36328125" style="60" customWidth="1"/>
    <col min="9477" max="9477" width="11.08984375" style="60" customWidth="1"/>
    <col min="9478" max="9478" width="9.08984375" style="60" customWidth="1"/>
    <col min="9479" max="9479" width="4.453125" style="60" customWidth="1"/>
    <col min="9480" max="9480" width="11.08984375" style="60" customWidth="1"/>
    <col min="9481" max="9481" width="11.26953125" style="60" customWidth="1"/>
    <col min="9482" max="9482" width="11.36328125" style="60" customWidth="1"/>
    <col min="9483" max="9483" width="11.08984375" style="60" customWidth="1"/>
    <col min="9484" max="9484" width="9.08984375" style="60" customWidth="1"/>
    <col min="9485" max="9728" width="9" style="60"/>
    <col min="9729" max="9729" width="4.453125" style="60" customWidth="1"/>
    <col min="9730" max="9730" width="11.08984375" style="60" customWidth="1"/>
    <col min="9731" max="9731" width="11.26953125" style="60" customWidth="1"/>
    <col min="9732" max="9732" width="11.36328125" style="60" customWidth="1"/>
    <col min="9733" max="9733" width="11.08984375" style="60" customWidth="1"/>
    <col min="9734" max="9734" width="9.08984375" style="60" customWidth="1"/>
    <col min="9735" max="9735" width="4.453125" style="60" customWidth="1"/>
    <col min="9736" max="9736" width="11.08984375" style="60" customWidth="1"/>
    <col min="9737" max="9737" width="11.26953125" style="60" customWidth="1"/>
    <col min="9738" max="9738" width="11.36328125" style="60" customWidth="1"/>
    <col min="9739" max="9739" width="11.08984375" style="60" customWidth="1"/>
    <col min="9740" max="9740" width="9.08984375" style="60" customWidth="1"/>
    <col min="9741" max="9984" width="9" style="60"/>
    <col min="9985" max="9985" width="4.453125" style="60" customWidth="1"/>
    <col min="9986" max="9986" width="11.08984375" style="60" customWidth="1"/>
    <col min="9987" max="9987" width="11.26953125" style="60" customWidth="1"/>
    <col min="9988" max="9988" width="11.36328125" style="60" customWidth="1"/>
    <col min="9989" max="9989" width="11.08984375" style="60" customWidth="1"/>
    <col min="9990" max="9990" width="9.08984375" style="60" customWidth="1"/>
    <col min="9991" max="9991" width="4.453125" style="60" customWidth="1"/>
    <col min="9992" max="9992" width="11.08984375" style="60" customWidth="1"/>
    <col min="9993" max="9993" width="11.26953125" style="60" customWidth="1"/>
    <col min="9994" max="9994" width="11.36328125" style="60" customWidth="1"/>
    <col min="9995" max="9995" width="11.08984375" style="60" customWidth="1"/>
    <col min="9996" max="9996" width="9.08984375" style="60" customWidth="1"/>
    <col min="9997" max="10240" width="9" style="60"/>
    <col min="10241" max="10241" width="4.453125" style="60" customWidth="1"/>
    <col min="10242" max="10242" width="11.08984375" style="60" customWidth="1"/>
    <col min="10243" max="10243" width="11.26953125" style="60" customWidth="1"/>
    <col min="10244" max="10244" width="11.36328125" style="60" customWidth="1"/>
    <col min="10245" max="10245" width="11.08984375" style="60" customWidth="1"/>
    <col min="10246" max="10246" width="9.08984375" style="60" customWidth="1"/>
    <col min="10247" max="10247" width="4.453125" style="60" customWidth="1"/>
    <col min="10248" max="10248" width="11.08984375" style="60" customWidth="1"/>
    <col min="10249" max="10249" width="11.26953125" style="60" customWidth="1"/>
    <col min="10250" max="10250" width="11.36328125" style="60" customWidth="1"/>
    <col min="10251" max="10251" width="11.08984375" style="60" customWidth="1"/>
    <col min="10252" max="10252" width="9.08984375" style="60" customWidth="1"/>
    <col min="10253" max="10496" width="9" style="60"/>
    <col min="10497" max="10497" width="4.453125" style="60" customWidth="1"/>
    <col min="10498" max="10498" width="11.08984375" style="60" customWidth="1"/>
    <col min="10499" max="10499" width="11.26953125" style="60" customWidth="1"/>
    <col min="10500" max="10500" width="11.36328125" style="60" customWidth="1"/>
    <col min="10501" max="10501" width="11.08984375" style="60" customWidth="1"/>
    <col min="10502" max="10502" width="9.08984375" style="60" customWidth="1"/>
    <col min="10503" max="10503" width="4.453125" style="60" customWidth="1"/>
    <col min="10504" max="10504" width="11.08984375" style="60" customWidth="1"/>
    <col min="10505" max="10505" width="11.26953125" style="60" customWidth="1"/>
    <col min="10506" max="10506" width="11.36328125" style="60" customWidth="1"/>
    <col min="10507" max="10507" width="11.08984375" style="60" customWidth="1"/>
    <col min="10508" max="10508" width="9.08984375" style="60" customWidth="1"/>
    <col min="10509" max="10752" width="9" style="60"/>
    <col min="10753" max="10753" width="4.453125" style="60" customWidth="1"/>
    <col min="10754" max="10754" width="11.08984375" style="60" customWidth="1"/>
    <col min="10755" max="10755" width="11.26953125" style="60" customWidth="1"/>
    <col min="10756" max="10756" width="11.36328125" style="60" customWidth="1"/>
    <col min="10757" max="10757" width="11.08984375" style="60" customWidth="1"/>
    <col min="10758" max="10758" width="9.08984375" style="60" customWidth="1"/>
    <col min="10759" max="10759" width="4.453125" style="60" customWidth="1"/>
    <col min="10760" max="10760" width="11.08984375" style="60" customWidth="1"/>
    <col min="10761" max="10761" width="11.26953125" style="60" customWidth="1"/>
    <col min="10762" max="10762" width="11.36328125" style="60" customWidth="1"/>
    <col min="10763" max="10763" width="11.08984375" style="60" customWidth="1"/>
    <col min="10764" max="10764" width="9.08984375" style="60" customWidth="1"/>
    <col min="10765" max="11008" width="9" style="60"/>
    <col min="11009" max="11009" width="4.453125" style="60" customWidth="1"/>
    <col min="11010" max="11010" width="11.08984375" style="60" customWidth="1"/>
    <col min="11011" max="11011" width="11.26953125" style="60" customWidth="1"/>
    <col min="11012" max="11012" width="11.36328125" style="60" customWidth="1"/>
    <col min="11013" max="11013" width="11.08984375" style="60" customWidth="1"/>
    <col min="11014" max="11014" width="9.08984375" style="60" customWidth="1"/>
    <col min="11015" max="11015" width="4.453125" style="60" customWidth="1"/>
    <col min="11016" max="11016" width="11.08984375" style="60" customWidth="1"/>
    <col min="11017" max="11017" width="11.26953125" style="60" customWidth="1"/>
    <col min="11018" max="11018" width="11.36328125" style="60" customWidth="1"/>
    <col min="11019" max="11019" width="11.08984375" style="60" customWidth="1"/>
    <col min="11020" max="11020" width="9.08984375" style="60" customWidth="1"/>
    <col min="11021" max="11264" width="9" style="60"/>
    <col min="11265" max="11265" width="4.453125" style="60" customWidth="1"/>
    <col min="11266" max="11266" width="11.08984375" style="60" customWidth="1"/>
    <col min="11267" max="11267" width="11.26953125" style="60" customWidth="1"/>
    <col min="11268" max="11268" width="11.36328125" style="60" customWidth="1"/>
    <col min="11269" max="11269" width="11.08984375" style="60" customWidth="1"/>
    <col min="11270" max="11270" width="9.08984375" style="60" customWidth="1"/>
    <col min="11271" max="11271" width="4.453125" style="60" customWidth="1"/>
    <col min="11272" max="11272" width="11.08984375" style="60" customWidth="1"/>
    <col min="11273" max="11273" width="11.26953125" style="60" customWidth="1"/>
    <col min="11274" max="11274" width="11.36328125" style="60" customWidth="1"/>
    <col min="11275" max="11275" width="11.08984375" style="60" customWidth="1"/>
    <col min="11276" max="11276" width="9.08984375" style="60" customWidth="1"/>
    <col min="11277" max="11520" width="9" style="60"/>
    <col min="11521" max="11521" width="4.453125" style="60" customWidth="1"/>
    <col min="11522" max="11522" width="11.08984375" style="60" customWidth="1"/>
    <col min="11523" max="11523" width="11.26953125" style="60" customWidth="1"/>
    <col min="11524" max="11524" width="11.36328125" style="60" customWidth="1"/>
    <col min="11525" max="11525" width="11.08984375" style="60" customWidth="1"/>
    <col min="11526" max="11526" width="9.08984375" style="60" customWidth="1"/>
    <col min="11527" max="11527" width="4.453125" style="60" customWidth="1"/>
    <col min="11528" max="11528" width="11.08984375" style="60" customWidth="1"/>
    <col min="11529" max="11529" width="11.26953125" style="60" customWidth="1"/>
    <col min="11530" max="11530" width="11.36328125" style="60" customWidth="1"/>
    <col min="11531" max="11531" width="11.08984375" style="60" customWidth="1"/>
    <col min="11532" max="11532" width="9.08984375" style="60" customWidth="1"/>
    <col min="11533" max="11776" width="9" style="60"/>
    <col min="11777" max="11777" width="4.453125" style="60" customWidth="1"/>
    <col min="11778" max="11778" width="11.08984375" style="60" customWidth="1"/>
    <col min="11779" max="11779" width="11.26953125" style="60" customWidth="1"/>
    <col min="11780" max="11780" width="11.36328125" style="60" customWidth="1"/>
    <col min="11781" max="11781" width="11.08984375" style="60" customWidth="1"/>
    <col min="11782" max="11782" width="9.08984375" style="60" customWidth="1"/>
    <col min="11783" max="11783" width="4.453125" style="60" customWidth="1"/>
    <col min="11784" max="11784" width="11.08984375" style="60" customWidth="1"/>
    <col min="11785" max="11785" width="11.26953125" style="60" customWidth="1"/>
    <col min="11786" max="11786" width="11.36328125" style="60" customWidth="1"/>
    <col min="11787" max="11787" width="11.08984375" style="60" customWidth="1"/>
    <col min="11788" max="11788" width="9.08984375" style="60" customWidth="1"/>
    <col min="11789" max="12032" width="9" style="60"/>
    <col min="12033" max="12033" width="4.453125" style="60" customWidth="1"/>
    <col min="12034" max="12034" width="11.08984375" style="60" customWidth="1"/>
    <col min="12035" max="12035" width="11.26953125" style="60" customWidth="1"/>
    <col min="12036" max="12036" width="11.36328125" style="60" customWidth="1"/>
    <col min="12037" max="12037" width="11.08984375" style="60" customWidth="1"/>
    <col min="12038" max="12038" width="9.08984375" style="60" customWidth="1"/>
    <col min="12039" max="12039" width="4.453125" style="60" customWidth="1"/>
    <col min="12040" max="12040" width="11.08984375" style="60" customWidth="1"/>
    <col min="12041" max="12041" width="11.26953125" style="60" customWidth="1"/>
    <col min="12042" max="12042" width="11.36328125" style="60" customWidth="1"/>
    <col min="12043" max="12043" width="11.08984375" style="60" customWidth="1"/>
    <col min="12044" max="12044" width="9.08984375" style="60" customWidth="1"/>
    <col min="12045" max="12288" width="9" style="60"/>
    <col min="12289" max="12289" width="4.453125" style="60" customWidth="1"/>
    <col min="12290" max="12290" width="11.08984375" style="60" customWidth="1"/>
    <col min="12291" max="12291" width="11.26953125" style="60" customWidth="1"/>
    <col min="12292" max="12292" width="11.36328125" style="60" customWidth="1"/>
    <col min="12293" max="12293" width="11.08984375" style="60" customWidth="1"/>
    <col min="12294" max="12294" width="9.08984375" style="60" customWidth="1"/>
    <col min="12295" max="12295" width="4.453125" style="60" customWidth="1"/>
    <col min="12296" max="12296" width="11.08984375" style="60" customWidth="1"/>
    <col min="12297" max="12297" width="11.26953125" style="60" customWidth="1"/>
    <col min="12298" max="12298" width="11.36328125" style="60" customWidth="1"/>
    <col min="12299" max="12299" width="11.08984375" style="60" customWidth="1"/>
    <col min="12300" max="12300" width="9.08984375" style="60" customWidth="1"/>
    <col min="12301" max="12544" width="9" style="60"/>
    <col min="12545" max="12545" width="4.453125" style="60" customWidth="1"/>
    <col min="12546" max="12546" width="11.08984375" style="60" customWidth="1"/>
    <col min="12547" max="12547" width="11.26953125" style="60" customWidth="1"/>
    <col min="12548" max="12548" width="11.36328125" style="60" customWidth="1"/>
    <col min="12549" max="12549" width="11.08984375" style="60" customWidth="1"/>
    <col min="12550" max="12550" width="9.08984375" style="60" customWidth="1"/>
    <col min="12551" max="12551" width="4.453125" style="60" customWidth="1"/>
    <col min="12552" max="12552" width="11.08984375" style="60" customWidth="1"/>
    <col min="12553" max="12553" width="11.26953125" style="60" customWidth="1"/>
    <col min="12554" max="12554" width="11.36328125" style="60" customWidth="1"/>
    <col min="12555" max="12555" width="11.08984375" style="60" customWidth="1"/>
    <col min="12556" max="12556" width="9.08984375" style="60" customWidth="1"/>
    <col min="12557" max="12800" width="9" style="60"/>
    <col min="12801" max="12801" width="4.453125" style="60" customWidth="1"/>
    <col min="12802" max="12802" width="11.08984375" style="60" customWidth="1"/>
    <col min="12803" max="12803" width="11.26953125" style="60" customWidth="1"/>
    <col min="12804" max="12804" width="11.36328125" style="60" customWidth="1"/>
    <col min="12805" max="12805" width="11.08984375" style="60" customWidth="1"/>
    <col min="12806" max="12806" width="9.08984375" style="60" customWidth="1"/>
    <col min="12807" max="12807" width="4.453125" style="60" customWidth="1"/>
    <col min="12808" max="12808" width="11.08984375" style="60" customWidth="1"/>
    <col min="12809" max="12809" width="11.26953125" style="60" customWidth="1"/>
    <col min="12810" max="12810" width="11.36328125" style="60" customWidth="1"/>
    <col min="12811" max="12811" width="11.08984375" style="60" customWidth="1"/>
    <col min="12812" max="12812" width="9.08984375" style="60" customWidth="1"/>
    <col min="12813" max="13056" width="9" style="60"/>
    <col min="13057" max="13057" width="4.453125" style="60" customWidth="1"/>
    <col min="13058" max="13058" width="11.08984375" style="60" customWidth="1"/>
    <col min="13059" max="13059" width="11.26953125" style="60" customWidth="1"/>
    <col min="13060" max="13060" width="11.36328125" style="60" customWidth="1"/>
    <col min="13061" max="13061" width="11.08984375" style="60" customWidth="1"/>
    <col min="13062" max="13062" width="9.08984375" style="60" customWidth="1"/>
    <col min="13063" max="13063" width="4.453125" style="60" customWidth="1"/>
    <col min="13064" max="13064" width="11.08984375" style="60" customWidth="1"/>
    <col min="13065" max="13065" width="11.26953125" style="60" customWidth="1"/>
    <col min="13066" max="13066" width="11.36328125" style="60" customWidth="1"/>
    <col min="13067" max="13067" width="11.08984375" style="60" customWidth="1"/>
    <col min="13068" max="13068" width="9.08984375" style="60" customWidth="1"/>
    <col min="13069" max="13312" width="9" style="60"/>
    <col min="13313" max="13313" width="4.453125" style="60" customWidth="1"/>
    <col min="13314" max="13314" width="11.08984375" style="60" customWidth="1"/>
    <col min="13315" max="13315" width="11.26953125" style="60" customWidth="1"/>
    <col min="13316" max="13316" width="11.36328125" style="60" customWidth="1"/>
    <col min="13317" max="13317" width="11.08984375" style="60" customWidth="1"/>
    <col min="13318" max="13318" width="9.08984375" style="60" customWidth="1"/>
    <col min="13319" max="13319" width="4.453125" style="60" customWidth="1"/>
    <col min="13320" max="13320" width="11.08984375" style="60" customWidth="1"/>
    <col min="13321" max="13321" width="11.26953125" style="60" customWidth="1"/>
    <col min="13322" max="13322" width="11.36328125" style="60" customWidth="1"/>
    <col min="13323" max="13323" width="11.08984375" style="60" customWidth="1"/>
    <col min="13324" max="13324" width="9.08984375" style="60" customWidth="1"/>
    <col min="13325" max="13568" width="9" style="60"/>
    <col min="13569" max="13569" width="4.453125" style="60" customWidth="1"/>
    <col min="13570" max="13570" width="11.08984375" style="60" customWidth="1"/>
    <col min="13571" max="13571" width="11.26953125" style="60" customWidth="1"/>
    <col min="13572" max="13572" width="11.36328125" style="60" customWidth="1"/>
    <col min="13573" max="13573" width="11.08984375" style="60" customWidth="1"/>
    <col min="13574" max="13574" width="9.08984375" style="60" customWidth="1"/>
    <col min="13575" max="13575" width="4.453125" style="60" customWidth="1"/>
    <col min="13576" max="13576" width="11.08984375" style="60" customWidth="1"/>
    <col min="13577" max="13577" width="11.26953125" style="60" customWidth="1"/>
    <col min="13578" max="13578" width="11.36328125" style="60" customWidth="1"/>
    <col min="13579" max="13579" width="11.08984375" style="60" customWidth="1"/>
    <col min="13580" max="13580" width="9.08984375" style="60" customWidth="1"/>
    <col min="13581" max="13824" width="9" style="60"/>
    <col min="13825" max="13825" width="4.453125" style="60" customWidth="1"/>
    <col min="13826" max="13826" width="11.08984375" style="60" customWidth="1"/>
    <col min="13827" max="13827" width="11.26953125" style="60" customWidth="1"/>
    <col min="13828" max="13828" width="11.36328125" style="60" customWidth="1"/>
    <col min="13829" max="13829" width="11.08984375" style="60" customWidth="1"/>
    <col min="13830" max="13830" width="9.08984375" style="60" customWidth="1"/>
    <col min="13831" max="13831" width="4.453125" style="60" customWidth="1"/>
    <col min="13832" max="13832" width="11.08984375" style="60" customWidth="1"/>
    <col min="13833" max="13833" width="11.26953125" style="60" customWidth="1"/>
    <col min="13834" max="13834" width="11.36328125" style="60" customWidth="1"/>
    <col min="13835" max="13835" width="11.08984375" style="60" customWidth="1"/>
    <col min="13836" max="13836" width="9.08984375" style="60" customWidth="1"/>
    <col min="13837" max="14080" width="9" style="60"/>
    <col min="14081" max="14081" width="4.453125" style="60" customWidth="1"/>
    <col min="14082" max="14082" width="11.08984375" style="60" customWidth="1"/>
    <col min="14083" max="14083" width="11.26953125" style="60" customWidth="1"/>
    <col min="14084" max="14084" width="11.36328125" style="60" customWidth="1"/>
    <col min="14085" max="14085" width="11.08984375" style="60" customWidth="1"/>
    <col min="14086" max="14086" width="9.08984375" style="60" customWidth="1"/>
    <col min="14087" max="14087" width="4.453125" style="60" customWidth="1"/>
    <col min="14088" max="14088" width="11.08984375" style="60" customWidth="1"/>
    <col min="14089" max="14089" width="11.26953125" style="60" customWidth="1"/>
    <col min="14090" max="14090" width="11.36328125" style="60" customWidth="1"/>
    <col min="14091" max="14091" width="11.08984375" style="60" customWidth="1"/>
    <col min="14092" max="14092" width="9.08984375" style="60" customWidth="1"/>
    <col min="14093" max="14336" width="9" style="60"/>
    <col min="14337" max="14337" width="4.453125" style="60" customWidth="1"/>
    <col min="14338" max="14338" width="11.08984375" style="60" customWidth="1"/>
    <col min="14339" max="14339" width="11.26953125" style="60" customWidth="1"/>
    <col min="14340" max="14340" width="11.36328125" style="60" customWidth="1"/>
    <col min="14341" max="14341" width="11.08984375" style="60" customWidth="1"/>
    <col min="14342" max="14342" width="9.08984375" style="60" customWidth="1"/>
    <col min="14343" max="14343" width="4.453125" style="60" customWidth="1"/>
    <col min="14344" max="14344" width="11.08984375" style="60" customWidth="1"/>
    <col min="14345" max="14345" width="11.26953125" style="60" customWidth="1"/>
    <col min="14346" max="14346" width="11.36328125" style="60" customWidth="1"/>
    <col min="14347" max="14347" width="11.08984375" style="60" customWidth="1"/>
    <col min="14348" max="14348" width="9.08984375" style="60" customWidth="1"/>
    <col min="14349" max="14592" width="9" style="60"/>
    <col min="14593" max="14593" width="4.453125" style="60" customWidth="1"/>
    <col min="14594" max="14594" width="11.08984375" style="60" customWidth="1"/>
    <col min="14595" max="14595" width="11.26953125" style="60" customWidth="1"/>
    <col min="14596" max="14596" width="11.36328125" style="60" customWidth="1"/>
    <col min="14597" max="14597" width="11.08984375" style="60" customWidth="1"/>
    <col min="14598" max="14598" width="9.08984375" style="60" customWidth="1"/>
    <col min="14599" max="14599" width="4.453125" style="60" customWidth="1"/>
    <col min="14600" max="14600" width="11.08984375" style="60" customWidth="1"/>
    <col min="14601" max="14601" width="11.26953125" style="60" customWidth="1"/>
    <col min="14602" max="14602" width="11.36328125" style="60" customWidth="1"/>
    <col min="14603" max="14603" width="11.08984375" style="60" customWidth="1"/>
    <col min="14604" max="14604" width="9.08984375" style="60" customWidth="1"/>
    <col min="14605" max="14848" width="9" style="60"/>
    <col min="14849" max="14849" width="4.453125" style="60" customWidth="1"/>
    <col min="14850" max="14850" width="11.08984375" style="60" customWidth="1"/>
    <col min="14851" max="14851" width="11.26953125" style="60" customWidth="1"/>
    <col min="14852" max="14852" width="11.36328125" style="60" customWidth="1"/>
    <col min="14853" max="14853" width="11.08984375" style="60" customWidth="1"/>
    <col min="14854" max="14854" width="9.08984375" style="60" customWidth="1"/>
    <col min="14855" max="14855" width="4.453125" style="60" customWidth="1"/>
    <col min="14856" max="14856" width="11.08984375" style="60" customWidth="1"/>
    <col min="14857" max="14857" width="11.26953125" style="60" customWidth="1"/>
    <col min="14858" max="14858" width="11.36328125" style="60" customWidth="1"/>
    <col min="14859" max="14859" width="11.08984375" style="60" customWidth="1"/>
    <col min="14860" max="14860" width="9.08984375" style="60" customWidth="1"/>
    <col min="14861" max="15104" width="9" style="60"/>
    <col min="15105" max="15105" width="4.453125" style="60" customWidth="1"/>
    <col min="15106" max="15106" width="11.08984375" style="60" customWidth="1"/>
    <col min="15107" max="15107" width="11.26953125" style="60" customWidth="1"/>
    <col min="15108" max="15108" width="11.36328125" style="60" customWidth="1"/>
    <col min="15109" max="15109" width="11.08984375" style="60" customWidth="1"/>
    <col min="15110" max="15110" width="9.08984375" style="60" customWidth="1"/>
    <col min="15111" max="15111" width="4.453125" style="60" customWidth="1"/>
    <col min="15112" max="15112" width="11.08984375" style="60" customWidth="1"/>
    <col min="15113" max="15113" width="11.26953125" style="60" customWidth="1"/>
    <col min="15114" max="15114" width="11.36328125" style="60" customWidth="1"/>
    <col min="15115" max="15115" width="11.08984375" style="60" customWidth="1"/>
    <col min="15116" max="15116" width="9.08984375" style="60" customWidth="1"/>
    <col min="15117" max="15360" width="9" style="60"/>
    <col min="15361" max="15361" width="4.453125" style="60" customWidth="1"/>
    <col min="15362" max="15362" width="11.08984375" style="60" customWidth="1"/>
    <col min="15363" max="15363" width="11.26953125" style="60" customWidth="1"/>
    <col min="15364" max="15364" width="11.36328125" style="60" customWidth="1"/>
    <col min="15365" max="15365" width="11.08984375" style="60" customWidth="1"/>
    <col min="15366" max="15366" width="9.08984375" style="60" customWidth="1"/>
    <col min="15367" max="15367" width="4.453125" style="60" customWidth="1"/>
    <col min="15368" max="15368" width="11.08984375" style="60" customWidth="1"/>
    <col min="15369" max="15369" width="11.26953125" style="60" customWidth="1"/>
    <col min="15370" max="15370" width="11.36328125" style="60" customWidth="1"/>
    <col min="15371" max="15371" width="11.08984375" style="60" customWidth="1"/>
    <col min="15372" max="15372" width="9.08984375" style="60" customWidth="1"/>
    <col min="15373" max="15616" width="9" style="60"/>
    <col min="15617" max="15617" width="4.453125" style="60" customWidth="1"/>
    <col min="15618" max="15618" width="11.08984375" style="60" customWidth="1"/>
    <col min="15619" max="15619" width="11.26953125" style="60" customWidth="1"/>
    <col min="15620" max="15620" width="11.36328125" style="60" customWidth="1"/>
    <col min="15621" max="15621" width="11.08984375" style="60" customWidth="1"/>
    <col min="15622" max="15622" width="9.08984375" style="60" customWidth="1"/>
    <col min="15623" max="15623" width="4.453125" style="60" customWidth="1"/>
    <col min="15624" max="15624" width="11.08984375" style="60" customWidth="1"/>
    <col min="15625" max="15625" width="11.26953125" style="60" customWidth="1"/>
    <col min="15626" max="15626" width="11.36328125" style="60" customWidth="1"/>
    <col min="15627" max="15627" width="11.08984375" style="60" customWidth="1"/>
    <col min="15628" max="15628" width="9.08984375" style="60" customWidth="1"/>
    <col min="15629" max="15872" width="9" style="60"/>
    <col min="15873" max="15873" width="4.453125" style="60" customWidth="1"/>
    <col min="15874" max="15874" width="11.08984375" style="60" customWidth="1"/>
    <col min="15875" max="15875" width="11.26953125" style="60" customWidth="1"/>
    <col min="15876" max="15876" width="11.36328125" style="60" customWidth="1"/>
    <col min="15877" max="15877" width="11.08984375" style="60" customWidth="1"/>
    <col min="15878" max="15878" width="9.08984375" style="60" customWidth="1"/>
    <col min="15879" max="15879" width="4.453125" style="60" customWidth="1"/>
    <col min="15880" max="15880" width="11.08984375" style="60" customWidth="1"/>
    <col min="15881" max="15881" width="11.26953125" style="60" customWidth="1"/>
    <col min="15882" max="15882" width="11.36328125" style="60" customWidth="1"/>
    <col min="15883" max="15883" width="11.08984375" style="60" customWidth="1"/>
    <col min="15884" max="15884" width="9.08984375" style="60" customWidth="1"/>
    <col min="15885" max="16128" width="9" style="60"/>
    <col min="16129" max="16129" width="4.453125" style="60" customWidth="1"/>
    <col min="16130" max="16130" width="11.08984375" style="60" customWidth="1"/>
    <col min="16131" max="16131" width="11.26953125" style="60" customWidth="1"/>
    <col min="16132" max="16132" width="11.36328125" style="60" customWidth="1"/>
    <col min="16133" max="16133" width="11.08984375" style="60" customWidth="1"/>
    <col min="16134" max="16134" width="9.08984375" style="60" customWidth="1"/>
    <col min="16135" max="16135" width="4.453125" style="60" customWidth="1"/>
    <col min="16136" max="16136" width="11.08984375" style="60" customWidth="1"/>
    <col min="16137" max="16137" width="11.26953125" style="60" customWidth="1"/>
    <col min="16138" max="16138" width="11.36328125" style="60" customWidth="1"/>
    <col min="16139" max="16139" width="11.08984375" style="60" customWidth="1"/>
    <col min="16140" max="16140" width="9.08984375" style="60" customWidth="1"/>
    <col min="16141" max="16384" width="9" style="60"/>
  </cols>
  <sheetData>
    <row r="1" spans="1:17" ht="21">
      <c r="A1" s="1000" t="s">
        <v>271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</row>
    <row r="2" spans="1:17" s="49" customFormat="1" ht="14">
      <c r="A2" s="61"/>
      <c r="C2" s="63"/>
      <c r="D2" s="63"/>
      <c r="E2" s="63"/>
      <c r="F2" s="64"/>
      <c r="G2" s="61"/>
      <c r="H2" s="61"/>
      <c r="I2" s="63"/>
      <c r="J2" s="1014" t="s">
        <v>337</v>
      </c>
      <c r="K2" s="1014"/>
      <c r="L2" s="1014"/>
    </row>
    <row r="3" spans="1:17" s="49" customFormat="1" ht="4.5" customHeight="1" thickBot="1">
      <c r="A3" s="61"/>
      <c r="C3" s="63"/>
      <c r="D3" s="63"/>
      <c r="E3" s="63"/>
      <c r="F3" s="64"/>
      <c r="G3" s="61"/>
      <c r="H3" s="61"/>
      <c r="I3" s="63"/>
      <c r="J3" s="63"/>
      <c r="K3" s="63"/>
      <c r="L3" s="64"/>
    </row>
    <row r="4" spans="1:17" s="61" customFormat="1" ht="36.5" thickBot="1">
      <c r="A4" s="1015" t="s">
        <v>237</v>
      </c>
      <c r="B4" s="1016"/>
      <c r="C4" s="213" t="s">
        <v>238</v>
      </c>
      <c r="D4" s="214" t="s">
        <v>272</v>
      </c>
      <c r="E4" s="214" t="s">
        <v>273</v>
      </c>
      <c r="F4" s="215" t="s">
        <v>274</v>
      </c>
      <c r="G4" s="1015" t="s">
        <v>237</v>
      </c>
      <c r="H4" s="1016"/>
      <c r="I4" s="213" t="s">
        <v>238</v>
      </c>
      <c r="J4" s="214" t="s">
        <v>272</v>
      </c>
      <c r="K4" s="214" t="s">
        <v>273</v>
      </c>
      <c r="L4" s="215" t="s">
        <v>274</v>
      </c>
    </row>
    <row r="5" spans="1:17" s="49" customFormat="1" ht="22.5" customHeight="1">
      <c r="A5" s="216">
        <v>1</v>
      </c>
      <c r="B5" s="329" t="s">
        <v>65</v>
      </c>
      <c r="C5" s="583">
        <v>643592</v>
      </c>
      <c r="D5" s="584">
        <v>796</v>
      </c>
      <c r="E5" s="584">
        <v>599184</v>
      </c>
      <c r="F5" s="585">
        <v>0.93100000000000005</v>
      </c>
      <c r="G5" s="216">
        <v>41</v>
      </c>
      <c r="H5" s="217" t="s">
        <v>82</v>
      </c>
      <c r="I5" s="586">
        <v>19719</v>
      </c>
      <c r="J5" s="584">
        <v>21</v>
      </c>
      <c r="K5" s="584">
        <v>19709</v>
      </c>
      <c r="L5" s="585">
        <v>0.999</v>
      </c>
      <c r="N5" s="62"/>
      <c r="O5" s="61"/>
      <c r="P5" s="62"/>
      <c r="Q5" s="61"/>
    </row>
    <row r="6" spans="1:17" s="49" customFormat="1" ht="22.5" customHeight="1">
      <c r="A6" s="218">
        <v>2</v>
      </c>
      <c r="B6" s="219" t="s">
        <v>67</v>
      </c>
      <c r="C6" s="587">
        <v>166465</v>
      </c>
      <c r="D6" s="533">
        <v>221</v>
      </c>
      <c r="E6" s="533">
        <v>137821</v>
      </c>
      <c r="F6" s="588">
        <v>0.82799999999999996</v>
      </c>
      <c r="G6" s="218">
        <v>42</v>
      </c>
      <c r="H6" s="219" t="s">
        <v>84</v>
      </c>
      <c r="I6" s="589">
        <v>16977</v>
      </c>
      <c r="J6" s="533">
        <v>12</v>
      </c>
      <c r="K6" s="590">
        <v>15461</v>
      </c>
      <c r="L6" s="588">
        <v>0.91100000000000003</v>
      </c>
      <c r="N6" s="62"/>
      <c r="O6" s="61"/>
      <c r="P6" s="62"/>
      <c r="Q6" s="61"/>
    </row>
    <row r="7" spans="1:17" s="49" customFormat="1" ht="22.5" customHeight="1">
      <c r="A7" s="218">
        <v>3</v>
      </c>
      <c r="B7" s="219" t="s">
        <v>69</v>
      </c>
      <c r="C7" s="587">
        <v>89990</v>
      </c>
      <c r="D7" s="533">
        <v>268</v>
      </c>
      <c r="E7" s="533">
        <v>73061</v>
      </c>
      <c r="F7" s="588">
        <v>0.81200000000000006</v>
      </c>
      <c r="G7" s="218">
        <v>43</v>
      </c>
      <c r="H7" s="220" t="s">
        <v>86</v>
      </c>
      <c r="I7" s="589">
        <v>16278</v>
      </c>
      <c r="J7" s="590">
        <v>46</v>
      </c>
      <c r="K7" s="533">
        <v>14656</v>
      </c>
      <c r="L7" s="588">
        <v>0.9</v>
      </c>
      <c r="N7" s="62"/>
      <c r="O7" s="61"/>
      <c r="P7" s="62"/>
      <c r="Q7" s="61"/>
    </row>
    <row r="8" spans="1:17" s="49" customFormat="1" ht="22.5" customHeight="1">
      <c r="A8" s="218">
        <v>4</v>
      </c>
      <c r="B8" s="219" t="s">
        <v>71</v>
      </c>
      <c r="C8" s="587">
        <v>304393</v>
      </c>
      <c r="D8" s="533">
        <v>228</v>
      </c>
      <c r="E8" s="533">
        <v>304113</v>
      </c>
      <c r="F8" s="588">
        <v>0.999</v>
      </c>
      <c r="G8" s="218">
        <v>44</v>
      </c>
      <c r="H8" s="219" t="s">
        <v>239</v>
      </c>
      <c r="I8" s="589">
        <v>5088</v>
      </c>
      <c r="J8" s="590">
        <v>29</v>
      </c>
      <c r="K8" s="589">
        <v>5088</v>
      </c>
      <c r="L8" s="588">
        <v>1</v>
      </c>
      <c r="N8" s="62"/>
      <c r="O8" s="61"/>
      <c r="P8" s="62"/>
      <c r="Q8" s="61"/>
    </row>
    <row r="9" spans="1:17" s="49" customFormat="1" ht="22.5" customHeight="1">
      <c r="A9" s="221">
        <v>5</v>
      </c>
      <c r="B9" s="222" t="s">
        <v>73</v>
      </c>
      <c r="C9" s="591">
        <v>36178</v>
      </c>
      <c r="D9" s="543">
        <v>181</v>
      </c>
      <c r="E9" s="543">
        <v>36178</v>
      </c>
      <c r="F9" s="592">
        <v>1</v>
      </c>
      <c r="G9" s="221">
        <v>45</v>
      </c>
      <c r="H9" s="222" t="s">
        <v>90</v>
      </c>
      <c r="I9" s="591">
        <v>8263</v>
      </c>
      <c r="J9" s="543">
        <v>21</v>
      </c>
      <c r="K9" s="543">
        <v>8263</v>
      </c>
      <c r="L9" s="592">
        <v>1</v>
      </c>
      <c r="N9" s="62"/>
      <c r="O9" s="61"/>
      <c r="P9" s="62"/>
      <c r="Q9" s="61"/>
    </row>
    <row r="10" spans="1:17" s="49" customFormat="1" ht="22.5" customHeight="1">
      <c r="A10" s="223">
        <v>6</v>
      </c>
      <c r="B10" s="224" t="s">
        <v>75</v>
      </c>
      <c r="C10" s="593">
        <v>25747</v>
      </c>
      <c r="D10" s="556">
        <v>80</v>
      </c>
      <c r="E10" s="556">
        <v>25747</v>
      </c>
      <c r="F10" s="594">
        <v>1</v>
      </c>
      <c r="G10" s="223">
        <v>46</v>
      </c>
      <c r="H10" s="224" t="s">
        <v>92</v>
      </c>
      <c r="I10" s="593">
        <v>8459</v>
      </c>
      <c r="J10" s="556">
        <v>12</v>
      </c>
      <c r="K10" s="556">
        <v>8459</v>
      </c>
      <c r="L10" s="594">
        <v>1</v>
      </c>
      <c r="N10" s="62"/>
      <c r="O10" s="61"/>
      <c r="P10" s="62"/>
      <c r="Q10" s="61"/>
    </row>
    <row r="11" spans="1:17" s="49" customFormat="1" ht="22.5" customHeight="1">
      <c r="A11" s="218">
        <v>7</v>
      </c>
      <c r="B11" s="219" t="s">
        <v>77</v>
      </c>
      <c r="C11" s="587">
        <v>169931</v>
      </c>
      <c r="D11" s="533">
        <v>214</v>
      </c>
      <c r="E11" s="533">
        <v>166233</v>
      </c>
      <c r="F11" s="588">
        <v>0.97799999999999998</v>
      </c>
      <c r="G11" s="218">
        <v>47</v>
      </c>
      <c r="H11" s="219" t="s">
        <v>94</v>
      </c>
      <c r="I11" s="587">
        <v>13147</v>
      </c>
      <c r="J11" s="533">
        <v>58</v>
      </c>
      <c r="K11" s="533">
        <v>11272</v>
      </c>
      <c r="L11" s="588">
        <v>0.85699999999999998</v>
      </c>
      <c r="N11" s="62"/>
      <c r="O11" s="61"/>
      <c r="P11" s="62"/>
      <c r="Q11" s="61"/>
    </row>
    <row r="12" spans="1:17" s="49" customFormat="1" ht="22.5" customHeight="1">
      <c r="A12" s="218">
        <v>8</v>
      </c>
      <c r="B12" s="219" t="s">
        <v>79</v>
      </c>
      <c r="C12" s="587">
        <v>36535</v>
      </c>
      <c r="D12" s="590">
        <v>129</v>
      </c>
      <c r="E12" s="590">
        <v>36525</v>
      </c>
      <c r="F12" s="588">
        <v>0.999</v>
      </c>
      <c r="G12" s="218">
        <v>48</v>
      </c>
      <c r="H12" s="219" t="s">
        <v>96</v>
      </c>
      <c r="I12" s="587">
        <v>8234</v>
      </c>
      <c r="J12" s="590">
        <v>57</v>
      </c>
      <c r="K12" s="590">
        <v>8234</v>
      </c>
      <c r="L12" s="588">
        <v>1</v>
      </c>
      <c r="N12" s="62"/>
      <c r="O12" s="61"/>
      <c r="P12" s="62"/>
      <c r="Q12" s="61"/>
    </row>
    <row r="13" spans="1:17" s="49" customFormat="1" ht="22.5" customHeight="1">
      <c r="A13" s="218">
        <v>9</v>
      </c>
      <c r="B13" s="219" t="s">
        <v>81</v>
      </c>
      <c r="C13" s="587">
        <v>50069</v>
      </c>
      <c r="D13" s="533">
        <v>160</v>
      </c>
      <c r="E13" s="533">
        <v>44971</v>
      </c>
      <c r="F13" s="588">
        <v>0.89800000000000002</v>
      </c>
      <c r="G13" s="218">
        <v>49</v>
      </c>
      <c r="H13" s="219" t="s">
        <v>98</v>
      </c>
      <c r="I13" s="587">
        <v>7924</v>
      </c>
      <c r="J13" s="533">
        <v>75</v>
      </c>
      <c r="K13" s="533">
        <v>7924</v>
      </c>
      <c r="L13" s="588">
        <v>1</v>
      </c>
      <c r="N13" s="62"/>
      <c r="O13" s="61"/>
      <c r="P13" s="62"/>
      <c r="Q13" s="61"/>
    </row>
    <row r="14" spans="1:17" s="49" customFormat="1" ht="22.5" customHeight="1">
      <c r="A14" s="221">
        <v>10</v>
      </c>
      <c r="B14" s="222" t="s">
        <v>83</v>
      </c>
      <c r="C14" s="591">
        <v>36245</v>
      </c>
      <c r="D14" s="543">
        <v>81</v>
      </c>
      <c r="E14" s="543">
        <v>35520</v>
      </c>
      <c r="F14" s="592">
        <v>0.98</v>
      </c>
      <c r="G14" s="221">
        <v>50</v>
      </c>
      <c r="H14" s="222" t="s">
        <v>100</v>
      </c>
      <c r="I14" s="591">
        <v>6074</v>
      </c>
      <c r="J14" s="543">
        <v>28</v>
      </c>
      <c r="K14" s="543">
        <v>6074</v>
      </c>
      <c r="L14" s="592">
        <v>1</v>
      </c>
      <c r="N14" s="62"/>
      <c r="O14" s="61"/>
      <c r="P14" s="62"/>
      <c r="Q14" s="61"/>
    </row>
    <row r="15" spans="1:17" s="49" customFormat="1" ht="22.5" customHeight="1">
      <c r="A15" s="223">
        <v>11</v>
      </c>
      <c r="B15" s="225" t="s">
        <v>85</v>
      </c>
      <c r="C15" s="593">
        <v>43080</v>
      </c>
      <c r="D15" s="556">
        <v>114</v>
      </c>
      <c r="E15" s="556">
        <v>42778</v>
      </c>
      <c r="F15" s="594">
        <v>0.99299999999999999</v>
      </c>
      <c r="G15" s="223">
        <v>51</v>
      </c>
      <c r="H15" s="225" t="s">
        <v>102</v>
      </c>
      <c r="I15" s="593">
        <v>4749</v>
      </c>
      <c r="J15" s="556">
        <v>40</v>
      </c>
      <c r="K15" s="556">
        <v>4749</v>
      </c>
      <c r="L15" s="594">
        <v>1</v>
      </c>
      <c r="N15" s="62"/>
      <c r="O15" s="61"/>
      <c r="P15" s="62"/>
      <c r="Q15" s="61"/>
    </row>
    <row r="16" spans="1:17" s="49" customFormat="1" ht="22.5" customHeight="1">
      <c r="A16" s="218">
        <v>12</v>
      </c>
      <c r="B16" s="220" t="s">
        <v>87</v>
      </c>
      <c r="C16" s="587">
        <v>112241</v>
      </c>
      <c r="D16" s="533">
        <v>195</v>
      </c>
      <c r="E16" s="533">
        <v>107460</v>
      </c>
      <c r="F16" s="588">
        <v>0.95699999999999996</v>
      </c>
      <c r="G16" s="218">
        <v>52</v>
      </c>
      <c r="H16" s="219" t="s">
        <v>104</v>
      </c>
      <c r="I16" s="587">
        <v>3337</v>
      </c>
      <c r="J16" s="533">
        <v>23</v>
      </c>
      <c r="K16" s="533">
        <v>3337</v>
      </c>
      <c r="L16" s="588">
        <v>1</v>
      </c>
      <c r="N16" s="62"/>
      <c r="O16" s="61"/>
      <c r="P16" s="62"/>
      <c r="Q16" s="61"/>
    </row>
    <row r="17" spans="1:17" s="49" customFormat="1" ht="22.5" customHeight="1">
      <c r="A17" s="218">
        <v>13</v>
      </c>
      <c r="B17" s="219" t="s">
        <v>89</v>
      </c>
      <c r="C17" s="587">
        <v>72364</v>
      </c>
      <c r="D17" s="533">
        <v>96</v>
      </c>
      <c r="E17" s="533">
        <v>59677</v>
      </c>
      <c r="F17" s="588">
        <v>0.82499999999999996</v>
      </c>
      <c r="G17" s="218">
        <v>53</v>
      </c>
      <c r="H17" s="219" t="s">
        <v>106</v>
      </c>
      <c r="I17" s="587">
        <v>3979</v>
      </c>
      <c r="J17" s="590">
        <v>27</v>
      </c>
      <c r="K17" s="590">
        <v>3979</v>
      </c>
      <c r="L17" s="588">
        <v>1</v>
      </c>
      <c r="N17" s="62"/>
      <c r="O17" s="61"/>
      <c r="P17" s="62"/>
      <c r="Q17" s="61"/>
    </row>
    <row r="18" spans="1:17" s="49" customFormat="1" ht="22.5" customHeight="1">
      <c r="A18" s="218">
        <v>14</v>
      </c>
      <c r="B18" s="219" t="s">
        <v>91</v>
      </c>
      <c r="C18" s="587">
        <v>24622</v>
      </c>
      <c r="D18" s="533">
        <v>74</v>
      </c>
      <c r="E18" s="533">
        <v>24622</v>
      </c>
      <c r="F18" s="588">
        <v>1</v>
      </c>
      <c r="G18" s="218">
        <v>54</v>
      </c>
      <c r="H18" s="219" t="s">
        <v>240</v>
      </c>
      <c r="I18" s="587">
        <v>2879</v>
      </c>
      <c r="J18" s="533">
        <v>22</v>
      </c>
      <c r="K18" s="533">
        <v>2698</v>
      </c>
      <c r="L18" s="588">
        <v>0.93700000000000006</v>
      </c>
      <c r="N18" s="62"/>
      <c r="O18" s="61"/>
      <c r="P18" s="62"/>
      <c r="Q18" s="61"/>
    </row>
    <row r="19" spans="1:17" s="49" customFormat="1" ht="22.5" customHeight="1">
      <c r="A19" s="221">
        <v>15</v>
      </c>
      <c r="B19" s="222" t="s">
        <v>93</v>
      </c>
      <c r="C19" s="595">
        <v>53090</v>
      </c>
      <c r="D19" s="543">
        <v>120</v>
      </c>
      <c r="E19" s="595">
        <v>36897</v>
      </c>
      <c r="F19" s="592">
        <v>0.69499999999999995</v>
      </c>
      <c r="G19" s="221">
        <v>55</v>
      </c>
      <c r="H19" s="226" t="s">
        <v>110</v>
      </c>
      <c r="I19" s="591">
        <v>3982</v>
      </c>
      <c r="J19" s="543">
        <v>9</v>
      </c>
      <c r="K19" s="543">
        <v>1183</v>
      </c>
      <c r="L19" s="592">
        <v>0.29699999999999999</v>
      </c>
      <c r="N19" s="62"/>
      <c r="O19" s="61"/>
      <c r="P19" s="62"/>
      <c r="Q19" s="61"/>
    </row>
    <row r="20" spans="1:17" s="49" customFormat="1" ht="22.5" customHeight="1">
      <c r="A20" s="223">
        <v>16</v>
      </c>
      <c r="B20" s="224" t="s">
        <v>95</v>
      </c>
      <c r="C20" s="593">
        <v>41966</v>
      </c>
      <c r="D20" s="556">
        <v>160</v>
      </c>
      <c r="E20" s="556">
        <v>35344</v>
      </c>
      <c r="F20" s="594">
        <v>0.84199999999999997</v>
      </c>
      <c r="G20" s="223">
        <v>56</v>
      </c>
      <c r="H20" s="225" t="s">
        <v>112</v>
      </c>
      <c r="I20" s="593">
        <v>1054</v>
      </c>
      <c r="J20" s="556">
        <v>21</v>
      </c>
      <c r="K20" s="556">
        <v>1054</v>
      </c>
      <c r="L20" s="594">
        <v>1</v>
      </c>
      <c r="N20" s="62"/>
      <c r="O20" s="61"/>
      <c r="P20" s="62"/>
      <c r="Q20" s="61"/>
    </row>
    <row r="21" spans="1:17" s="49" customFormat="1" ht="22.5" customHeight="1">
      <c r="A21" s="218">
        <v>17</v>
      </c>
      <c r="B21" s="219" t="s">
        <v>97</v>
      </c>
      <c r="C21" s="587">
        <v>107969</v>
      </c>
      <c r="D21" s="590">
        <v>116</v>
      </c>
      <c r="E21" s="533">
        <v>107969</v>
      </c>
      <c r="F21" s="588">
        <v>1</v>
      </c>
      <c r="G21" s="218">
        <v>57</v>
      </c>
      <c r="H21" s="219" t="s">
        <v>114</v>
      </c>
      <c r="I21" s="587">
        <v>4575</v>
      </c>
      <c r="J21" s="533">
        <v>23</v>
      </c>
      <c r="K21" s="533">
        <v>4575</v>
      </c>
      <c r="L21" s="588">
        <v>1</v>
      </c>
      <c r="N21" s="62"/>
      <c r="O21" s="61"/>
      <c r="P21" s="62"/>
      <c r="Q21" s="61"/>
    </row>
    <row r="22" spans="1:17" s="49" customFormat="1" ht="22.5" customHeight="1">
      <c r="A22" s="218">
        <v>18</v>
      </c>
      <c r="B22" s="219" t="s">
        <v>99</v>
      </c>
      <c r="C22" s="587">
        <v>125652</v>
      </c>
      <c r="D22" s="533">
        <v>139</v>
      </c>
      <c r="E22" s="533">
        <v>125652</v>
      </c>
      <c r="F22" s="588">
        <v>1</v>
      </c>
      <c r="G22" s="218">
        <v>58</v>
      </c>
      <c r="H22" s="219" t="s">
        <v>116</v>
      </c>
      <c r="I22" s="587">
        <v>5903</v>
      </c>
      <c r="J22" s="590">
        <v>10</v>
      </c>
      <c r="K22" s="590">
        <v>2042</v>
      </c>
      <c r="L22" s="588">
        <v>0.34599999999999997</v>
      </c>
      <c r="N22" s="62"/>
      <c r="O22" s="61"/>
      <c r="P22" s="62"/>
      <c r="Q22" s="61"/>
    </row>
    <row r="23" spans="1:17" s="49" customFormat="1" ht="22.5" customHeight="1">
      <c r="A23" s="218">
        <v>19</v>
      </c>
      <c r="B23" s="219" t="s">
        <v>101</v>
      </c>
      <c r="C23" s="587">
        <v>162237</v>
      </c>
      <c r="D23" s="533">
        <v>305</v>
      </c>
      <c r="E23" s="533">
        <v>151197</v>
      </c>
      <c r="F23" s="588">
        <v>0.93200000000000005</v>
      </c>
      <c r="G23" s="218">
        <v>59</v>
      </c>
      <c r="H23" s="219" t="s">
        <v>118</v>
      </c>
      <c r="I23" s="587">
        <v>13571</v>
      </c>
      <c r="J23" s="533">
        <v>23</v>
      </c>
      <c r="K23" s="533">
        <v>13571</v>
      </c>
      <c r="L23" s="588">
        <v>1</v>
      </c>
      <c r="N23" s="62"/>
      <c r="O23" s="61"/>
      <c r="P23" s="62"/>
      <c r="Q23" s="61"/>
    </row>
    <row r="24" spans="1:17" s="49" customFormat="1" ht="22.5" customHeight="1">
      <c r="A24" s="221">
        <v>20</v>
      </c>
      <c r="B24" s="222" t="s">
        <v>103</v>
      </c>
      <c r="C24" s="596">
        <v>41354</v>
      </c>
      <c r="D24" s="597">
        <v>37</v>
      </c>
      <c r="E24" s="597">
        <v>41354</v>
      </c>
      <c r="F24" s="592">
        <v>1</v>
      </c>
      <c r="G24" s="221">
        <v>60</v>
      </c>
      <c r="H24" s="222" t="s">
        <v>120</v>
      </c>
      <c r="I24" s="591">
        <v>15049</v>
      </c>
      <c r="J24" s="543">
        <v>67</v>
      </c>
      <c r="K24" s="543">
        <v>15049</v>
      </c>
      <c r="L24" s="592">
        <v>1</v>
      </c>
      <c r="N24" s="62"/>
      <c r="O24" s="61"/>
      <c r="P24" s="62"/>
      <c r="Q24" s="61"/>
    </row>
    <row r="25" spans="1:17" s="49" customFormat="1" ht="22.5" customHeight="1">
      <c r="A25" s="223">
        <v>21</v>
      </c>
      <c r="B25" s="224" t="s">
        <v>105</v>
      </c>
      <c r="C25" s="593">
        <v>69414</v>
      </c>
      <c r="D25" s="598">
        <v>47</v>
      </c>
      <c r="E25" s="556">
        <v>69414</v>
      </c>
      <c r="F25" s="594">
        <v>1</v>
      </c>
      <c r="G25" s="223">
        <v>61</v>
      </c>
      <c r="H25" s="224" t="s">
        <v>342</v>
      </c>
      <c r="I25" s="599">
        <v>15588</v>
      </c>
      <c r="J25" s="556">
        <v>56</v>
      </c>
      <c r="K25" s="556">
        <v>15588</v>
      </c>
      <c r="L25" s="594">
        <v>1</v>
      </c>
      <c r="N25" s="62"/>
      <c r="O25" s="61"/>
      <c r="P25" s="62"/>
      <c r="Q25" s="61"/>
    </row>
    <row r="26" spans="1:17" s="49" customFormat="1" ht="22.5" customHeight="1">
      <c r="A26" s="218">
        <v>22</v>
      </c>
      <c r="B26" s="219" t="s">
        <v>107</v>
      </c>
      <c r="C26" s="589">
        <v>68175</v>
      </c>
      <c r="D26" s="590">
        <v>119</v>
      </c>
      <c r="E26" s="589">
        <v>68175</v>
      </c>
      <c r="F26" s="588">
        <v>1</v>
      </c>
      <c r="G26" s="218">
        <v>62</v>
      </c>
      <c r="H26" s="219" t="s">
        <v>124</v>
      </c>
      <c r="I26" s="589">
        <v>20220</v>
      </c>
      <c r="J26" s="590">
        <v>51</v>
      </c>
      <c r="K26" s="590">
        <v>20220</v>
      </c>
      <c r="L26" s="588">
        <v>1</v>
      </c>
      <c r="N26" s="62"/>
      <c r="O26" s="61"/>
      <c r="P26" s="62"/>
      <c r="Q26" s="61"/>
    </row>
    <row r="27" spans="1:17" s="49" customFormat="1" ht="22.5" customHeight="1">
      <c r="A27" s="218">
        <v>23</v>
      </c>
      <c r="B27" s="219" t="s">
        <v>109</v>
      </c>
      <c r="C27" s="587">
        <v>70646</v>
      </c>
      <c r="D27" s="533">
        <v>48</v>
      </c>
      <c r="E27" s="533">
        <v>69081</v>
      </c>
      <c r="F27" s="588">
        <v>0.97799999999999998</v>
      </c>
      <c r="G27" s="221">
        <v>63</v>
      </c>
      <c r="H27" s="222" t="s">
        <v>126</v>
      </c>
      <c r="I27" s="596">
        <v>12392</v>
      </c>
      <c r="J27" s="597">
        <v>23</v>
      </c>
      <c r="K27" s="543">
        <v>8920</v>
      </c>
      <c r="L27" s="592">
        <v>0.72</v>
      </c>
      <c r="N27" s="62"/>
      <c r="O27" s="61"/>
      <c r="P27" s="62"/>
      <c r="Q27" s="61"/>
    </row>
    <row r="28" spans="1:17" s="49" customFormat="1" ht="22.5" customHeight="1" thickBot="1">
      <c r="A28" s="218">
        <v>24</v>
      </c>
      <c r="B28" s="219" t="s">
        <v>111</v>
      </c>
      <c r="C28" s="587">
        <v>36510</v>
      </c>
      <c r="D28" s="533">
        <v>38</v>
      </c>
      <c r="E28" s="533">
        <v>36510</v>
      </c>
      <c r="F28" s="588">
        <v>1</v>
      </c>
      <c r="G28" s="1017" t="s">
        <v>275</v>
      </c>
      <c r="H28" s="1018"/>
      <c r="I28" s="600">
        <v>217441</v>
      </c>
      <c r="J28" s="601">
        <v>754</v>
      </c>
      <c r="K28" s="600">
        <v>202105</v>
      </c>
      <c r="L28" s="602">
        <v>0.92900000000000005</v>
      </c>
      <c r="N28" s="62"/>
      <c r="O28" s="61"/>
      <c r="P28" s="62"/>
      <c r="Q28" s="61"/>
    </row>
    <row r="29" spans="1:17" s="49" customFormat="1" ht="22.5" customHeight="1" thickBot="1">
      <c r="A29" s="221">
        <v>25</v>
      </c>
      <c r="B29" s="222" t="s">
        <v>113</v>
      </c>
      <c r="C29" s="591">
        <v>43671</v>
      </c>
      <c r="D29" s="597">
        <v>104</v>
      </c>
      <c r="E29" s="591">
        <v>43671</v>
      </c>
      <c r="F29" s="592">
        <v>1</v>
      </c>
      <c r="G29" s="1001" t="s">
        <v>276</v>
      </c>
      <c r="H29" s="1002"/>
      <c r="I29" s="603">
        <v>3501978</v>
      </c>
      <c r="J29" s="514">
        <v>5876</v>
      </c>
      <c r="K29" s="603">
        <v>3265498</v>
      </c>
      <c r="L29" s="604">
        <v>0.93200000000000005</v>
      </c>
      <c r="N29" s="62"/>
      <c r="O29" s="61"/>
      <c r="P29" s="62"/>
      <c r="Q29" s="61"/>
    </row>
    <row r="30" spans="1:17" s="49" customFormat="1" ht="22.5" customHeight="1">
      <c r="A30" s="223">
        <v>26</v>
      </c>
      <c r="B30" s="224" t="s">
        <v>115</v>
      </c>
      <c r="C30" s="599">
        <v>79578</v>
      </c>
      <c r="D30" s="598">
        <v>61</v>
      </c>
      <c r="E30" s="599">
        <v>79353</v>
      </c>
      <c r="F30" s="594">
        <v>0.997</v>
      </c>
      <c r="H30" s="452"/>
      <c r="I30" s="227"/>
      <c r="J30" s="228"/>
      <c r="K30" s="227"/>
      <c r="L30" s="229"/>
      <c r="N30" s="62"/>
      <c r="O30" s="61"/>
      <c r="P30" s="61"/>
      <c r="Q30" s="61"/>
    </row>
    <row r="31" spans="1:17" s="49" customFormat="1" ht="22.5" customHeight="1">
      <c r="A31" s="218">
        <v>27</v>
      </c>
      <c r="B31" s="219" t="s">
        <v>117</v>
      </c>
      <c r="C31" s="589">
        <v>34085</v>
      </c>
      <c r="D31" s="590">
        <v>72</v>
      </c>
      <c r="E31" s="590">
        <v>33926</v>
      </c>
      <c r="F31" s="588">
        <v>0.995</v>
      </c>
      <c r="G31" s="452"/>
      <c r="H31" s="452"/>
      <c r="N31" s="62"/>
      <c r="O31" s="61"/>
      <c r="P31" s="61"/>
      <c r="Q31" s="61"/>
    </row>
    <row r="32" spans="1:17" s="49" customFormat="1" ht="22.5" customHeight="1">
      <c r="A32" s="218">
        <v>28</v>
      </c>
      <c r="B32" s="219" t="s">
        <v>119</v>
      </c>
      <c r="C32" s="587">
        <v>69435</v>
      </c>
      <c r="D32" s="533">
        <v>172</v>
      </c>
      <c r="E32" s="533">
        <v>55927</v>
      </c>
      <c r="F32" s="588">
        <v>0.80500000000000005</v>
      </c>
      <c r="G32" s="452"/>
      <c r="H32" s="452"/>
      <c r="I32" s="230"/>
      <c r="J32" s="231"/>
      <c r="K32" s="231"/>
      <c r="L32" s="64"/>
      <c r="N32" s="62"/>
      <c r="O32" s="61"/>
      <c r="P32" s="61"/>
      <c r="Q32" s="61"/>
    </row>
    <row r="33" spans="1:17" s="49" customFormat="1" ht="22.5" customHeight="1">
      <c r="A33" s="218">
        <v>29</v>
      </c>
      <c r="B33" s="219" t="s">
        <v>121</v>
      </c>
      <c r="C33" s="587">
        <v>30753</v>
      </c>
      <c r="D33" s="533">
        <v>69</v>
      </c>
      <c r="E33" s="533">
        <v>22613</v>
      </c>
      <c r="F33" s="588">
        <v>0.73499999999999999</v>
      </c>
      <c r="G33" s="452"/>
      <c r="H33" s="452"/>
      <c r="I33" s="230"/>
      <c r="J33" s="231"/>
      <c r="K33" s="231"/>
      <c r="L33" s="64"/>
      <c r="N33" s="62"/>
      <c r="O33" s="61"/>
      <c r="P33" s="61"/>
      <c r="Q33" s="61"/>
    </row>
    <row r="34" spans="1:17" s="49" customFormat="1" ht="22.5" customHeight="1">
      <c r="A34" s="221">
        <v>30</v>
      </c>
      <c r="B34" s="222" t="s">
        <v>123</v>
      </c>
      <c r="C34" s="591">
        <v>46374</v>
      </c>
      <c r="D34" s="543">
        <v>44</v>
      </c>
      <c r="E34" s="543">
        <v>46374</v>
      </c>
      <c r="F34" s="592">
        <v>1</v>
      </c>
      <c r="G34" s="452"/>
      <c r="H34" s="452"/>
      <c r="I34" s="230"/>
      <c r="J34" s="231"/>
      <c r="K34" s="231"/>
      <c r="L34" s="64"/>
      <c r="N34" s="62"/>
      <c r="O34" s="61"/>
      <c r="P34" s="61"/>
      <c r="Q34" s="61"/>
    </row>
    <row r="35" spans="1:17" s="49" customFormat="1" ht="22.5" customHeight="1">
      <c r="A35" s="223">
        <v>31</v>
      </c>
      <c r="B35" s="225" t="s">
        <v>125</v>
      </c>
      <c r="C35" s="593">
        <v>55603</v>
      </c>
      <c r="D35" s="556">
        <v>50</v>
      </c>
      <c r="E35" s="556">
        <v>45550</v>
      </c>
      <c r="F35" s="594">
        <v>0.81899999999999995</v>
      </c>
      <c r="G35" s="452"/>
      <c r="H35" s="452"/>
      <c r="I35" s="230"/>
      <c r="J35" s="231"/>
      <c r="K35" s="231"/>
      <c r="L35" s="64"/>
      <c r="N35" s="62"/>
      <c r="O35" s="61"/>
      <c r="P35" s="61"/>
      <c r="Q35" s="61"/>
    </row>
    <row r="36" spans="1:17" s="49" customFormat="1" ht="22.5" customHeight="1">
      <c r="A36" s="218">
        <v>32</v>
      </c>
      <c r="B36" s="219" t="s">
        <v>127</v>
      </c>
      <c r="C36" s="587">
        <v>67848</v>
      </c>
      <c r="D36" s="533">
        <v>129</v>
      </c>
      <c r="E36" s="533">
        <v>66134</v>
      </c>
      <c r="F36" s="588">
        <v>0.97499999999999998</v>
      </c>
      <c r="G36" s="452"/>
      <c r="H36" s="452"/>
      <c r="I36" s="230"/>
      <c r="J36" s="231"/>
      <c r="K36" s="231"/>
      <c r="L36" s="64"/>
      <c r="N36" s="62"/>
      <c r="O36" s="61"/>
      <c r="P36" s="61"/>
      <c r="Q36" s="61"/>
    </row>
    <row r="37" spans="1:17" s="49" customFormat="1" ht="22.5" customHeight="1">
      <c r="A37" s="218">
        <v>33</v>
      </c>
      <c r="B37" s="219" t="s">
        <v>66</v>
      </c>
      <c r="C37" s="587">
        <v>28471</v>
      </c>
      <c r="D37" s="533">
        <v>41</v>
      </c>
      <c r="E37" s="533">
        <v>22829</v>
      </c>
      <c r="F37" s="588">
        <v>0.80200000000000005</v>
      </c>
      <c r="G37" s="452"/>
      <c r="H37" s="452"/>
      <c r="I37" s="230"/>
      <c r="J37" s="231"/>
      <c r="K37" s="231"/>
      <c r="L37" s="64"/>
      <c r="N37" s="62"/>
      <c r="O37" s="61"/>
      <c r="P37" s="61"/>
      <c r="Q37" s="61"/>
    </row>
    <row r="38" spans="1:17" s="49" customFormat="1" ht="22.5" customHeight="1">
      <c r="A38" s="218">
        <v>34</v>
      </c>
      <c r="B38" s="219" t="s">
        <v>68</v>
      </c>
      <c r="C38" s="587">
        <v>48250</v>
      </c>
      <c r="D38" s="533">
        <v>106</v>
      </c>
      <c r="E38" s="533">
        <v>47131</v>
      </c>
      <c r="F38" s="588">
        <v>0.97699999999999998</v>
      </c>
      <c r="G38" s="452"/>
      <c r="H38" s="452"/>
      <c r="I38" s="230"/>
      <c r="J38" s="231"/>
      <c r="K38" s="231"/>
      <c r="L38" s="64"/>
      <c r="N38" s="62"/>
      <c r="O38" s="61"/>
      <c r="P38" s="61"/>
      <c r="Q38" s="61"/>
    </row>
    <row r="39" spans="1:17" s="49" customFormat="1" ht="22.5" customHeight="1">
      <c r="A39" s="221">
        <v>35</v>
      </c>
      <c r="B39" s="222" t="s">
        <v>70</v>
      </c>
      <c r="C39" s="596">
        <v>23341</v>
      </c>
      <c r="D39" s="543">
        <v>50</v>
      </c>
      <c r="E39" s="597">
        <v>14692</v>
      </c>
      <c r="F39" s="592">
        <v>0.629</v>
      </c>
      <c r="G39" s="452"/>
      <c r="H39" s="452"/>
      <c r="I39" s="230"/>
      <c r="J39" s="231"/>
      <c r="K39" s="231"/>
      <c r="L39" s="64"/>
      <c r="N39" s="62"/>
      <c r="O39" s="61"/>
      <c r="P39" s="61"/>
      <c r="Q39" s="61"/>
    </row>
    <row r="40" spans="1:17" s="49" customFormat="1" ht="22.5" customHeight="1">
      <c r="A40" s="223">
        <v>36</v>
      </c>
      <c r="B40" s="225" t="s">
        <v>72</v>
      </c>
      <c r="C40" s="593">
        <v>33608</v>
      </c>
      <c r="D40" s="556">
        <v>36</v>
      </c>
      <c r="E40" s="556">
        <v>22473</v>
      </c>
      <c r="F40" s="594">
        <v>0.66900000000000004</v>
      </c>
      <c r="G40" s="452"/>
      <c r="H40" s="452"/>
      <c r="N40" s="62"/>
      <c r="O40" s="61"/>
      <c r="P40" s="61"/>
      <c r="Q40" s="61"/>
    </row>
    <row r="41" spans="1:17" s="49" customFormat="1" ht="22.5" customHeight="1">
      <c r="A41" s="218">
        <v>37</v>
      </c>
      <c r="B41" s="219" t="s">
        <v>74</v>
      </c>
      <c r="C41" s="587">
        <v>25121</v>
      </c>
      <c r="D41" s="533">
        <v>76</v>
      </c>
      <c r="E41" s="533">
        <v>25121</v>
      </c>
      <c r="F41" s="588">
        <v>1</v>
      </c>
      <c r="G41" s="452"/>
      <c r="H41" s="452"/>
      <c r="I41" s="63"/>
      <c r="J41" s="63"/>
      <c r="K41" s="63"/>
      <c r="L41" s="64"/>
      <c r="N41" s="62"/>
      <c r="O41" s="61"/>
      <c r="P41" s="61"/>
      <c r="Q41" s="61"/>
    </row>
    <row r="42" spans="1:17" s="49" customFormat="1" ht="22.5" customHeight="1">
      <c r="A42" s="218">
        <v>38</v>
      </c>
      <c r="B42" s="219" t="s">
        <v>76</v>
      </c>
      <c r="C42" s="587">
        <v>32056</v>
      </c>
      <c r="D42" s="533">
        <v>61</v>
      </c>
      <c r="E42" s="533">
        <v>28699</v>
      </c>
      <c r="F42" s="588">
        <v>0.89500000000000002</v>
      </c>
      <c r="G42" s="452"/>
      <c r="H42" s="452"/>
      <c r="I42" s="63"/>
      <c r="J42" s="63"/>
      <c r="K42" s="63"/>
      <c r="L42" s="64"/>
      <c r="N42" s="62"/>
      <c r="O42" s="61"/>
      <c r="P42" s="61"/>
      <c r="Q42" s="61"/>
    </row>
    <row r="43" spans="1:17" s="49" customFormat="1" ht="22.5" customHeight="1">
      <c r="A43" s="218">
        <v>39</v>
      </c>
      <c r="B43" s="220" t="s">
        <v>183</v>
      </c>
      <c r="C43" s="587">
        <v>54859</v>
      </c>
      <c r="D43" s="533">
        <v>58</v>
      </c>
      <c r="E43" s="533">
        <v>54859</v>
      </c>
      <c r="F43" s="588">
        <v>1</v>
      </c>
      <c r="G43" s="452"/>
      <c r="H43" s="452"/>
      <c r="I43" s="63"/>
      <c r="J43" s="63"/>
      <c r="K43" s="63"/>
      <c r="L43" s="64"/>
      <c r="N43" s="62"/>
      <c r="O43" s="61"/>
      <c r="P43" s="61"/>
      <c r="Q43" s="61"/>
    </row>
    <row r="44" spans="1:17" s="49" customFormat="1" ht="22.5" customHeight="1">
      <c r="A44" s="221">
        <v>40</v>
      </c>
      <c r="B44" s="222" t="s">
        <v>241</v>
      </c>
      <c r="C44" s="596">
        <v>23019</v>
      </c>
      <c r="D44" s="543">
        <v>27</v>
      </c>
      <c r="E44" s="597">
        <v>18558</v>
      </c>
      <c r="F44" s="592">
        <v>0.80600000000000005</v>
      </c>
      <c r="G44" s="452"/>
      <c r="H44" s="452"/>
      <c r="I44" s="63"/>
      <c r="J44" s="63"/>
      <c r="K44" s="63"/>
      <c r="L44" s="64"/>
      <c r="N44" s="62"/>
      <c r="O44" s="61"/>
      <c r="P44" s="61"/>
      <c r="Q44" s="61"/>
    </row>
    <row r="45" spans="1:17" s="49" customFormat="1" ht="22.5" customHeight="1" thickBot="1">
      <c r="A45" s="1012" t="s">
        <v>277</v>
      </c>
      <c r="B45" s="1013"/>
      <c r="C45" s="605">
        <v>3284537</v>
      </c>
      <c r="D45" s="606">
        <v>5122</v>
      </c>
      <c r="E45" s="605">
        <v>3063393</v>
      </c>
      <c r="F45" s="607">
        <v>0.93300000000000005</v>
      </c>
      <c r="G45" s="65"/>
      <c r="H45" s="65"/>
      <c r="I45" s="19"/>
      <c r="J45" s="19"/>
      <c r="K45" s="19"/>
      <c r="L45" s="66"/>
      <c r="N45" s="62"/>
    </row>
    <row r="46" spans="1:17" s="49" customFormat="1" ht="22.5" customHeight="1">
      <c r="A46" s="60" t="s">
        <v>278</v>
      </c>
      <c r="C46" s="63"/>
      <c r="D46" s="63"/>
      <c r="E46" s="63"/>
      <c r="F46" s="64"/>
      <c r="G46" s="65"/>
      <c r="H46" s="65"/>
      <c r="I46" s="19"/>
      <c r="J46" s="19"/>
      <c r="K46" s="19"/>
      <c r="L46" s="66"/>
    </row>
    <row r="47" spans="1:17" ht="22.5" customHeight="1">
      <c r="A47" s="60"/>
      <c r="I47" s="60"/>
      <c r="J47" s="60"/>
      <c r="K47" s="60"/>
      <c r="L47" s="60"/>
    </row>
  </sheetData>
  <mergeCells count="7">
    <mergeCell ref="A45:B45"/>
    <mergeCell ref="A1:L1"/>
    <mergeCell ref="J2:L2"/>
    <mergeCell ref="A4:B4"/>
    <mergeCell ref="G4:H4"/>
    <mergeCell ref="G28:H28"/>
    <mergeCell ref="G29:H29"/>
  </mergeCells>
  <phoneticPr fontId="3"/>
  <printOptions horizontalCentered="1"/>
  <pageMargins left="0.98425196850393704" right="0.78740157480314965" top="0.98425196850393704" bottom="0.78740157480314965" header="0.51181102362204722" footer="0.39370078740157483"/>
  <pageSetup paperSize="9" scale="70" orientation="portrait" r:id="rId1"/>
  <headerFooter alignWithMargins="0">
    <oddFooter>&amp;C&amp;"ＭＳ ゴシック,標準"&amp;17 &amp;18 138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FD05-80AC-419F-A9FF-A1E67CF3694C}">
  <dimension ref="A1:H35"/>
  <sheetViews>
    <sheetView view="pageBreakPreview" zoomScale="90" zoomScaleNormal="10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9" sqref="B19"/>
    </sheetView>
  </sheetViews>
  <sheetFormatPr defaultColWidth="9" defaultRowHeight="13"/>
  <cols>
    <col min="1" max="1" width="4.453125" style="60" bestFit="1" customWidth="1"/>
    <col min="2" max="2" width="18.08984375" style="60" customWidth="1"/>
    <col min="3" max="3" width="10.7265625" style="60" customWidth="1"/>
    <col min="4" max="4" width="13.453125" style="60" customWidth="1"/>
    <col min="5" max="5" width="10.7265625" style="60" customWidth="1"/>
    <col min="6" max="6" width="13.453125" style="60" customWidth="1"/>
    <col min="7" max="7" width="10.7265625" style="60" customWidth="1"/>
    <col min="8" max="8" width="13.453125" style="60" customWidth="1"/>
    <col min="9" max="9" width="2.7265625" style="60" customWidth="1"/>
    <col min="10" max="256" width="9" style="60"/>
    <col min="257" max="257" width="4.453125" style="60" bestFit="1" customWidth="1"/>
    <col min="258" max="258" width="18.08984375" style="60" customWidth="1"/>
    <col min="259" max="259" width="10.7265625" style="60" customWidth="1"/>
    <col min="260" max="260" width="13.453125" style="60" customWidth="1"/>
    <col min="261" max="261" width="10.7265625" style="60" customWidth="1"/>
    <col min="262" max="262" width="13.453125" style="60" customWidth="1"/>
    <col min="263" max="263" width="10.7265625" style="60" customWidth="1"/>
    <col min="264" max="264" width="13.453125" style="60" customWidth="1"/>
    <col min="265" max="512" width="9" style="60"/>
    <col min="513" max="513" width="4.453125" style="60" bestFit="1" customWidth="1"/>
    <col min="514" max="514" width="18.08984375" style="60" customWidth="1"/>
    <col min="515" max="515" width="10.7265625" style="60" customWidth="1"/>
    <col min="516" max="516" width="13.453125" style="60" customWidth="1"/>
    <col min="517" max="517" width="10.7265625" style="60" customWidth="1"/>
    <col min="518" max="518" width="13.453125" style="60" customWidth="1"/>
    <col min="519" max="519" width="10.7265625" style="60" customWidth="1"/>
    <col min="520" max="520" width="13.453125" style="60" customWidth="1"/>
    <col min="521" max="768" width="9" style="60"/>
    <col min="769" max="769" width="4.453125" style="60" bestFit="1" customWidth="1"/>
    <col min="770" max="770" width="18.08984375" style="60" customWidth="1"/>
    <col min="771" max="771" width="10.7265625" style="60" customWidth="1"/>
    <col min="772" max="772" width="13.453125" style="60" customWidth="1"/>
    <col min="773" max="773" width="10.7265625" style="60" customWidth="1"/>
    <col min="774" max="774" width="13.453125" style="60" customWidth="1"/>
    <col min="775" max="775" width="10.7265625" style="60" customWidth="1"/>
    <col min="776" max="776" width="13.453125" style="60" customWidth="1"/>
    <col min="777" max="1024" width="9" style="60"/>
    <col min="1025" max="1025" width="4.453125" style="60" bestFit="1" customWidth="1"/>
    <col min="1026" max="1026" width="18.08984375" style="60" customWidth="1"/>
    <col min="1027" max="1027" width="10.7265625" style="60" customWidth="1"/>
    <col min="1028" max="1028" width="13.453125" style="60" customWidth="1"/>
    <col min="1029" max="1029" width="10.7265625" style="60" customWidth="1"/>
    <col min="1030" max="1030" width="13.453125" style="60" customWidth="1"/>
    <col min="1031" max="1031" width="10.7265625" style="60" customWidth="1"/>
    <col min="1032" max="1032" width="13.453125" style="60" customWidth="1"/>
    <col min="1033" max="1280" width="9" style="60"/>
    <col min="1281" max="1281" width="4.453125" style="60" bestFit="1" customWidth="1"/>
    <col min="1282" max="1282" width="18.08984375" style="60" customWidth="1"/>
    <col min="1283" max="1283" width="10.7265625" style="60" customWidth="1"/>
    <col min="1284" max="1284" width="13.453125" style="60" customWidth="1"/>
    <col min="1285" max="1285" width="10.7265625" style="60" customWidth="1"/>
    <col min="1286" max="1286" width="13.453125" style="60" customWidth="1"/>
    <col min="1287" max="1287" width="10.7265625" style="60" customWidth="1"/>
    <col min="1288" max="1288" width="13.453125" style="60" customWidth="1"/>
    <col min="1289" max="1536" width="9" style="60"/>
    <col min="1537" max="1537" width="4.453125" style="60" bestFit="1" customWidth="1"/>
    <col min="1538" max="1538" width="18.08984375" style="60" customWidth="1"/>
    <col min="1539" max="1539" width="10.7265625" style="60" customWidth="1"/>
    <col min="1540" max="1540" width="13.453125" style="60" customWidth="1"/>
    <col min="1541" max="1541" width="10.7265625" style="60" customWidth="1"/>
    <col min="1542" max="1542" width="13.453125" style="60" customWidth="1"/>
    <col min="1543" max="1543" width="10.7265625" style="60" customWidth="1"/>
    <col min="1544" max="1544" width="13.453125" style="60" customWidth="1"/>
    <col min="1545" max="1792" width="9" style="60"/>
    <col min="1793" max="1793" width="4.453125" style="60" bestFit="1" customWidth="1"/>
    <col min="1794" max="1794" width="18.08984375" style="60" customWidth="1"/>
    <col min="1795" max="1795" width="10.7265625" style="60" customWidth="1"/>
    <col min="1796" max="1796" width="13.453125" style="60" customWidth="1"/>
    <col min="1797" max="1797" width="10.7265625" style="60" customWidth="1"/>
    <col min="1798" max="1798" width="13.453125" style="60" customWidth="1"/>
    <col min="1799" max="1799" width="10.7265625" style="60" customWidth="1"/>
    <col min="1800" max="1800" width="13.453125" style="60" customWidth="1"/>
    <col min="1801" max="2048" width="9" style="60"/>
    <col min="2049" max="2049" width="4.453125" style="60" bestFit="1" customWidth="1"/>
    <col min="2050" max="2050" width="18.08984375" style="60" customWidth="1"/>
    <col min="2051" max="2051" width="10.7265625" style="60" customWidth="1"/>
    <col min="2052" max="2052" width="13.453125" style="60" customWidth="1"/>
    <col min="2053" max="2053" width="10.7265625" style="60" customWidth="1"/>
    <col min="2054" max="2054" width="13.453125" style="60" customWidth="1"/>
    <col min="2055" max="2055" width="10.7265625" style="60" customWidth="1"/>
    <col min="2056" max="2056" width="13.453125" style="60" customWidth="1"/>
    <col min="2057" max="2304" width="9" style="60"/>
    <col min="2305" max="2305" width="4.453125" style="60" bestFit="1" customWidth="1"/>
    <col min="2306" max="2306" width="18.08984375" style="60" customWidth="1"/>
    <col min="2307" max="2307" width="10.7265625" style="60" customWidth="1"/>
    <col min="2308" max="2308" width="13.453125" style="60" customWidth="1"/>
    <col min="2309" max="2309" width="10.7265625" style="60" customWidth="1"/>
    <col min="2310" max="2310" width="13.453125" style="60" customWidth="1"/>
    <col min="2311" max="2311" width="10.7265625" style="60" customWidth="1"/>
    <col min="2312" max="2312" width="13.453125" style="60" customWidth="1"/>
    <col min="2313" max="2560" width="9" style="60"/>
    <col min="2561" max="2561" width="4.453125" style="60" bestFit="1" customWidth="1"/>
    <col min="2562" max="2562" width="18.08984375" style="60" customWidth="1"/>
    <col min="2563" max="2563" width="10.7265625" style="60" customWidth="1"/>
    <col min="2564" max="2564" width="13.453125" style="60" customWidth="1"/>
    <col min="2565" max="2565" width="10.7265625" style="60" customWidth="1"/>
    <col min="2566" max="2566" width="13.453125" style="60" customWidth="1"/>
    <col min="2567" max="2567" width="10.7265625" style="60" customWidth="1"/>
    <col min="2568" max="2568" width="13.453125" style="60" customWidth="1"/>
    <col min="2569" max="2816" width="9" style="60"/>
    <col min="2817" max="2817" width="4.453125" style="60" bestFit="1" customWidth="1"/>
    <col min="2818" max="2818" width="18.08984375" style="60" customWidth="1"/>
    <col min="2819" max="2819" width="10.7265625" style="60" customWidth="1"/>
    <col min="2820" max="2820" width="13.453125" style="60" customWidth="1"/>
    <col min="2821" max="2821" width="10.7265625" style="60" customWidth="1"/>
    <col min="2822" max="2822" width="13.453125" style="60" customWidth="1"/>
    <col min="2823" max="2823" width="10.7265625" style="60" customWidth="1"/>
    <col min="2824" max="2824" width="13.453125" style="60" customWidth="1"/>
    <col min="2825" max="3072" width="9" style="60"/>
    <col min="3073" max="3073" width="4.453125" style="60" bestFit="1" customWidth="1"/>
    <col min="3074" max="3074" width="18.08984375" style="60" customWidth="1"/>
    <col min="3075" max="3075" width="10.7265625" style="60" customWidth="1"/>
    <col min="3076" max="3076" width="13.453125" style="60" customWidth="1"/>
    <col min="3077" max="3077" width="10.7265625" style="60" customWidth="1"/>
    <col min="3078" max="3078" width="13.453125" style="60" customWidth="1"/>
    <col min="3079" max="3079" width="10.7265625" style="60" customWidth="1"/>
    <col min="3080" max="3080" width="13.453125" style="60" customWidth="1"/>
    <col min="3081" max="3328" width="9" style="60"/>
    <col min="3329" max="3329" width="4.453125" style="60" bestFit="1" customWidth="1"/>
    <col min="3330" max="3330" width="18.08984375" style="60" customWidth="1"/>
    <col min="3331" max="3331" width="10.7265625" style="60" customWidth="1"/>
    <col min="3332" max="3332" width="13.453125" style="60" customWidth="1"/>
    <col min="3333" max="3333" width="10.7265625" style="60" customWidth="1"/>
    <col min="3334" max="3334" width="13.453125" style="60" customWidth="1"/>
    <col min="3335" max="3335" width="10.7265625" style="60" customWidth="1"/>
    <col min="3336" max="3336" width="13.453125" style="60" customWidth="1"/>
    <col min="3337" max="3584" width="9" style="60"/>
    <col min="3585" max="3585" width="4.453125" style="60" bestFit="1" customWidth="1"/>
    <col min="3586" max="3586" width="18.08984375" style="60" customWidth="1"/>
    <col min="3587" max="3587" width="10.7265625" style="60" customWidth="1"/>
    <col min="3588" max="3588" width="13.453125" style="60" customWidth="1"/>
    <col min="3589" max="3589" width="10.7265625" style="60" customWidth="1"/>
    <col min="3590" max="3590" width="13.453125" style="60" customWidth="1"/>
    <col min="3591" max="3591" width="10.7265625" style="60" customWidth="1"/>
    <col min="3592" max="3592" width="13.453125" style="60" customWidth="1"/>
    <col min="3593" max="3840" width="9" style="60"/>
    <col min="3841" max="3841" width="4.453125" style="60" bestFit="1" customWidth="1"/>
    <col min="3842" max="3842" width="18.08984375" style="60" customWidth="1"/>
    <col min="3843" max="3843" width="10.7265625" style="60" customWidth="1"/>
    <col min="3844" max="3844" width="13.453125" style="60" customWidth="1"/>
    <col min="3845" max="3845" width="10.7265625" style="60" customWidth="1"/>
    <col min="3846" max="3846" width="13.453125" style="60" customWidth="1"/>
    <col min="3847" max="3847" width="10.7265625" style="60" customWidth="1"/>
    <col min="3848" max="3848" width="13.453125" style="60" customWidth="1"/>
    <col min="3849" max="4096" width="9" style="60"/>
    <col min="4097" max="4097" width="4.453125" style="60" bestFit="1" customWidth="1"/>
    <col min="4098" max="4098" width="18.08984375" style="60" customWidth="1"/>
    <col min="4099" max="4099" width="10.7265625" style="60" customWidth="1"/>
    <col min="4100" max="4100" width="13.453125" style="60" customWidth="1"/>
    <col min="4101" max="4101" width="10.7265625" style="60" customWidth="1"/>
    <col min="4102" max="4102" width="13.453125" style="60" customWidth="1"/>
    <col min="4103" max="4103" width="10.7265625" style="60" customWidth="1"/>
    <col min="4104" max="4104" width="13.453125" style="60" customWidth="1"/>
    <col min="4105" max="4352" width="9" style="60"/>
    <col min="4353" max="4353" width="4.453125" style="60" bestFit="1" customWidth="1"/>
    <col min="4354" max="4354" width="18.08984375" style="60" customWidth="1"/>
    <col min="4355" max="4355" width="10.7265625" style="60" customWidth="1"/>
    <col min="4356" max="4356" width="13.453125" style="60" customWidth="1"/>
    <col min="4357" max="4357" width="10.7265625" style="60" customWidth="1"/>
    <col min="4358" max="4358" width="13.453125" style="60" customWidth="1"/>
    <col min="4359" max="4359" width="10.7265625" style="60" customWidth="1"/>
    <col min="4360" max="4360" width="13.453125" style="60" customWidth="1"/>
    <col min="4361" max="4608" width="9" style="60"/>
    <col min="4609" max="4609" width="4.453125" style="60" bestFit="1" customWidth="1"/>
    <col min="4610" max="4610" width="18.08984375" style="60" customWidth="1"/>
    <col min="4611" max="4611" width="10.7265625" style="60" customWidth="1"/>
    <col min="4612" max="4612" width="13.453125" style="60" customWidth="1"/>
    <col min="4613" max="4613" width="10.7265625" style="60" customWidth="1"/>
    <col min="4614" max="4614" width="13.453125" style="60" customWidth="1"/>
    <col min="4615" max="4615" width="10.7265625" style="60" customWidth="1"/>
    <col min="4616" max="4616" width="13.453125" style="60" customWidth="1"/>
    <col min="4617" max="4864" width="9" style="60"/>
    <col min="4865" max="4865" width="4.453125" style="60" bestFit="1" customWidth="1"/>
    <col min="4866" max="4866" width="18.08984375" style="60" customWidth="1"/>
    <col min="4867" max="4867" width="10.7265625" style="60" customWidth="1"/>
    <col min="4868" max="4868" width="13.453125" style="60" customWidth="1"/>
    <col min="4869" max="4869" width="10.7265625" style="60" customWidth="1"/>
    <col min="4870" max="4870" width="13.453125" style="60" customWidth="1"/>
    <col min="4871" max="4871" width="10.7265625" style="60" customWidth="1"/>
    <col min="4872" max="4872" width="13.453125" style="60" customWidth="1"/>
    <col min="4873" max="5120" width="9" style="60"/>
    <col min="5121" max="5121" width="4.453125" style="60" bestFit="1" customWidth="1"/>
    <col min="5122" max="5122" width="18.08984375" style="60" customWidth="1"/>
    <col min="5123" max="5123" width="10.7265625" style="60" customWidth="1"/>
    <col min="5124" max="5124" width="13.453125" style="60" customWidth="1"/>
    <col min="5125" max="5125" width="10.7265625" style="60" customWidth="1"/>
    <col min="5126" max="5126" width="13.453125" style="60" customWidth="1"/>
    <col min="5127" max="5127" width="10.7265625" style="60" customWidth="1"/>
    <col min="5128" max="5128" width="13.453125" style="60" customWidth="1"/>
    <col min="5129" max="5376" width="9" style="60"/>
    <col min="5377" max="5377" width="4.453125" style="60" bestFit="1" customWidth="1"/>
    <col min="5378" max="5378" width="18.08984375" style="60" customWidth="1"/>
    <col min="5379" max="5379" width="10.7265625" style="60" customWidth="1"/>
    <col min="5380" max="5380" width="13.453125" style="60" customWidth="1"/>
    <col min="5381" max="5381" width="10.7265625" style="60" customWidth="1"/>
    <col min="5382" max="5382" width="13.453125" style="60" customWidth="1"/>
    <col min="5383" max="5383" width="10.7265625" style="60" customWidth="1"/>
    <col min="5384" max="5384" width="13.453125" style="60" customWidth="1"/>
    <col min="5385" max="5632" width="9" style="60"/>
    <col min="5633" max="5633" width="4.453125" style="60" bestFit="1" customWidth="1"/>
    <col min="5634" max="5634" width="18.08984375" style="60" customWidth="1"/>
    <col min="5635" max="5635" width="10.7265625" style="60" customWidth="1"/>
    <col min="5636" max="5636" width="13.453125" style="60" customWidth="1"/>
    <col min="5637" max="5637" width="10.7265625" style="60" customWidth="1"/>
    <col min="5638" max="5638" width="13.453125" style="60" customWidth="1"/>
    <col min="5639" max="5639" width="10.7265625" style="60" customWidth="1"/>
    <col min="5640" max="5640" width="13.453125" style="60" customWidth="1"/>
    <col min="5641" max="5888" width="9" style="60"/>
    <col min="5889" max="5889" width="4.453125" style="60" bestFit="1" customWidth="1"/>
    <col min="5890" max="5890" width="18.08984375" style="60" customWidth="1"/>
    <col min="5891" max="5891" width="10.7265625" style="60" customWidth="1"/>
    <col min="5892" max="5892" width="13.453125" style="60" customWidth="1"/>
    <col min="5893" max="5893" width="10.7265625" style="60" customWidth="1"/>
    <col min="5894" max="5894" width="13.453125" style="60" customWidth="1"/>
    <col min="5895" max="5895" width="10.7265625" style="60" customWidth="1"/>
    <col min="5896" max="5896" width="13.453125" style="60" customWidth="1"/>
    <col min="5897" max="6144" width="9" style="60"/>
    <col min="6145" max="6145" width="4.453125" style="60" bestFit="1" customWidth="1"/>
    <col min="6146" max="6146" width="18.08984375" style="60" customWidth="1"/>
    <col min="6147" max="6147" width="10.7265625" style="60" customWidth="1"/>
    <col min="6148" max="6148" width="13.453125" style="60" customWidth="1"/>
    <col min="6149" max="6149" width="10.7265625" style="60" customWidth="1"/>
    <col min="6150" max="6150" width="13.453125" style="60" customWidth="1"/>
    <col min="6151" max="6151" width="10.7265625" style="60" customWidth="1"/>
    <col min="6152" max="6152" width="13.453125" style="60" customWidth="1"/>
    <col min="6153" max="6400" width="9" style="60"/>
    <col min="6401" max="6401" width="4.453125" style="60" bestFit="1" customWidth="1"/>
    <col min="6402" max="6402" width="18.08984375" style="60" customWidth="1"/>
    <col min="6403" max="6403" width="10.7265625" style="60" customWidth="1"/>
    <col min="6404" max="6404" width="13.453125" style="60" customWidth="1"/>
    <col min="6405" max="6405" width="10.7265625" style="60" customWidth="1"/>
    <col min="6406" max="6406" width="13.453125" style="60" customWidth="1"/>
    <col min="6407" max="6407" width="10.7265625" style="60" customWidth="1"/>
    <col min="6408" max="6408" width="13.453125" style="60" customWidth="1"/>
    <col min="6409" max="6656" width="9" style="60"/>
    <col min="6657" max="6657" width="4.453125" style="60" bestFit="1" customWidth="1"/>
    <col min="6658" max="6658" width="18.08984375" style="60" customWidth="1"/>
    <col min="6659" max="6659" width="10.7265625" style="60" customWidth="1"/>
    <col min="6660" max="6660" width="13.453125" style="60" customWidth="1"/>
    <col min="6661" max="6661" width="10.7265625" style="60" customWidth="1"/>
    <col min="6662" max="6662" width="13.453125" style="60" customWidth="1"/>
    <col min="6663" max="6663" width="10.7265625" style="60" customWidth="1"/>
    <col min="6664" max="6664" width="13.453125" style="60" customWidth="1"/>
    <col min="6665" max="6912" width="9" style="60"/>
    <col min="6913" max="6913" width="4.453125" style="60" bestFit="1" customWidth="1"/>
    <col min="6914" max="6914" width="18.08984375" style="60" customWidth="1"/>
    <col min="6915" max="6915" width="10.7265625" style="60" customWidth="1"/>
    <col min="6916" max="6916" width="13.453125" style="60" customWidth="1"/>
    <col min="6917" max="6917" width="10.7265625" style="60" customWidth="1"/>
    <col min="6918" max="6918" width="13.453125" style="60" customWidth="1"/>
    <col min="6919" max="6919" width="10.7265625" style="60" customWidth="1"/>
    <col min="6920" max="6920" width="13.453125" style="60" customWidth="1"/>
    <col min="6921" max="7168" width="9" style="60"/>
    <col min="7169" max="7169" width="4.453125" style="60" bestFit="1" customWidth="1"/>
    <col min="7170" max="7170" width="18.08984375" style="60" customWidth="1"/>
    <col min="7171" max="7171" width="10.7265625" style="60" customWidth="1"/>
    <col min="7172" max="7172" width="13.453125" style="60" customWidth="1"/>
    <col min="7173" max="7173" width="10.7265625" style="60" customWidth="1"/>
    <col min="7174" max="7174" width="13.453125" style="60" customWidth="1"/>
    <col min="7175" max="7175" width="10.7265625" style="60" customWidth="1"/>
    <col min="7176" max="7176" width="13.453125" style="60" customWidth="1"/>
    <col min="7177" max="7424" width="9" style="60"/>
    <col min="7425" max="7425" width="4.453125" style="60" bestFit="1" customWidth="1"/>
    <col min="7426" max="7426" width="18.08984375" style="60" customWidth="1"/>
    <col min="7427" max="7427" width="10.7265625" style="60" customWidth="1"/>
    <col min="7428" max="7428" width="13.453125" style="60" customWidth="1"/>
    <col min="7429" max="7429" width="10.7265625" style="60" customWidth="1"/>
    <col min="7430" max="7430" width="13.453125" style="60" customWidth="1"/>
    <col min="7431" max="7431" width="10.7265625" style="60" customWidth="1"/>
    <col min="7432" max="7432" width="13.453125" style="60" customWidth="1"/>
    <col min="7433" max="7680" width="9" style="60"/>
    <col min="7681" max="7681" width="4.453125" style="60" bestFit="1" customWidth="1"/>
    <col min="7682" max="7682" width="18.08984375" style="60" customWidth="1"/>
    <col min="7683" max="7683" width="10.7265625" style="60" customWidth="1"/>
    <col min="7684" max="7684" width="13.453125" style="60" customWidth="1"/>
    <col min="7685" max="7685" width="10.7265625" style="60" customWidth="1"/>
    <col min="7686" max="7686" width="13.453125" style="60" customWidth="1"/>
    <col min="7687" max="7687" width="10.7265625" style="60" customWidth="1"/>
    <col min="7688" max="7688" width="13.453125" style="60" customWidth="1"/>
    <col min="7689" max="7936" width="9" style="60"/>
    <col min="7937" max="7937" width="4.453125" style="60" bestFit="1" customWidth="1"/>
    <col min="7938" max="7938" width="18.08984375" style="60" customWidth="1"/>
    <col min="7939" max="7939" width="10.7265625" style="60" customWidth="1"/>
    <col min="7940" max="7940" width="13.453125" style="60" customWidth="1"/>
    <col min="7941" max="7941" width="10.7265625" style="60" customWidth="1"/>
    <col min="7942" max="7942" width="13.453125" style="60" customWidth="1"/>
    <col min="7943" max="7943" width="10.7265625" style="60" customWidth="1"/>
    <col min="7944" max="7944" width="13.453125" style="60" customWidth="1"/>
    <col min="7945" max="8192" width="9" style="60"/>
    <col min="8193" max="8193" width="4.453125" style="60" bestFit="1" customWidth="1"/>
    <col min="8194" max="8194" width="18.08984375" style="60" customWidth="1"/>
    <col min="8195" max="8195" width="10.7265625" style="60" customWidth="1"/>
    <col min="8196" max="8196" width="13.453125" style="60" customWidth="1"/>
    <col min="8197" max="8197" width="10.7265625" style="60" customWidth="1"/>
    <col min="8198" max="8198" width="13.453125" style="60" customWidth="1"/>
    <col min="8199" max="8199" width="10.7265625" style="60" customWidth="1"/>
    <col min="8200" max="8200" width="13.453125" style="60" customWidth="1"/>
    <col min="8201" max="8448" width="9" style="60"/>
    <col min="8449" max="8449" width="4.453125" style="60" bestFit="1" customWidth="1"/>
    <col min="8450" max="8450" width="18.08984375" style="60" customWidth="1"/>
    <col min="8451" max="8451" width="10.7265625" style="60" customWidth="1"/>
    <col min="8452" max="8452" width="13.453125" style="60" customWidth="1"/>
    <col min="8453" max="8453" width="10.7265625" style="60" customWidth="1"/>
    <col min="8454" max="8454" width="13.453125" style="60" customWidth="1"/>
    <col min="8455" max="8455" width="10.7265625" style="60" customWidth="1"/>
    <col min="8456" max="8456" width="13.453125" style="60" customWidth="1"/>
    <col min="8457" max="8704" width="9" style="60"/>
    <col min="8705" max="8705" width="4.453125" style="60" bestFit="1" customWidth="1"/>
    <col min="8706" max="8706" width="18.08984375" style="60" customWidth="1"/>
    <col min="8707" max="8707" width="10.7265625" style="60" customWidth="1"/>
    <col min="8708" max="8708" width="13.453125" style="60" customWidth="1"/>
    <col min="8709" max="8709" width="10.7265625" style="60" customWidth="1"/>
    <col min="8710" max="8710" width="13.453125" style="60" customWidth="1"/>
    <col min="8711" max="8711" width="10.7265625" style="60" customWidth="1"/>
    <col min="8712" max="8712" width="13.453125" style="60" customWidth="1"/>
    <col min="8713" max="8960" width="9" style="60"/>
    <col min="8961" max="8961" width="4.453125" style="60" bestFit="1" customWidth="1"/>
    <col min="8962" max="8962" width="18.08984375" style="60" customWidth="1"/>
    <col min="8963" max="8963" width="10.7265625" style="60" customWidth="1"/>
    <col min="8964" max="8964" width="13.453125" style="60" customWidth="1"/>
    <col min="8965" max="8965" width="10.7265625" style="60" customWidth="1"/>
    <col min="8966" max="8966" width="13.453125" style="60" customWidth="1"/>
    <col min="8967" max="8967" width="10.7265625" style="60" customWidth="1"/>
    <col min="8968" max="8968" width="13.453125" style="60" customWidth="1"/>
    <col min="8969" max="9216" width="9" style="60"/>
    <col min="9217" max="9217" width="4.453125" style="60" bestFit="1" customWidth="1"/>
    <col min="9218" max="9218" width="18.08984375" style="60" customWidth="1"/>
    <col min="9219" max="9219" width="10.7265625" style="60" customWidth="1"/>
    <col min="9220" max="9220" width="13.453125" style="60" customWidth="1"/>
    <col min="9221" max="9221" width="10.7265625" style="60" customWidth="1"/>
    <col min="9222" max="9222" width="13.453125" style="60" customWidth="1"/>
    <col min="9223" max="9223" width="10.7265625" style="60" customWidth="1"/>
    <col min="9224" max="9224" width="13.453125" style="60" customWidth="1"/>
    <col min="9225" max="9472" width="9" style="60"/>
    <col min="9473" max="9473" width="4.453125" style="60" bestFit="1" customWidth="1"/>
    <col min="9474" max="9474" width="18.08984375" style="60" customWidth="1"/>
    <col min="9475" max="9475" width="10.7265625" style="60" customWidth="1"/>
    <col min="9476" max="9476" width="13.453125" style="60" customWidth="1"/>
    <col min="9477" max="9477" width="10.7265625" style="60" customWidth="1"/>
    <col min="9478" max="9478" width="13.453125" style="60" customWidth="1"/>
    <col min="9479" max="9479" width="10.7265625" style="60" customWidth="1"/>
    <col min="9480" max="9480" width="13.453125" style="60" customWidth="1"/>
    <col min="9481" max="9728" width="9" style="60"/>
    <col min="9729" max="9729" width="4.453125" style="60" bestFit="1" customWidth="1"/>
    <col min="9730" max="9730" width="18.08984375" style="60" customWidth="1"/>
    <col min="9731" max="9731" width="10.7265625" style="60" customWidth="1"/>
    <col min="9732" max="9732" width="13.453125" style="60" customWidth="1"/>
    <col min="9733" max="9733" width="10.7265625" style="60" customWidth="1"/>
    <col min="9734" max="9734" width="13.453125" style="60" customWidth="1"/>
    <col min="9735" max="9735" width="10.7265625" style="60" customWidth="1"/>
    <col min="9736" max="9736" width="13.453125" style="60" customWidth="1"/>
    <col min="9737" max="9984" width="9" style="60"/>
    <col min="9985" max="9985" width="4.453125" style="60" bestFit="1" customWidth="1"/>
    <col min="9986" max="9986" width="18.08984375" style="60" customWidth="1"/>
    <col min="9987" max="9987" width="10.7265625" style="60" customWidth="1"/>
    <col min="9988" max="9988" width="13.453125" style="60" customWidth="1"/>
    <col min="9989" max="9989" width="10.7265625" style="60" customWidth="1"/>
    <col min="9990" max="9990" width="13.453125" style="60" customWidth="1"/>
    <col min="9991" max="9991" width="10.7265625" style="60" customWidth="1"/>
    <col min="9992" max="9992" width="13.453125" style="60" customWidth="1"/>
    <col min="9993" max="10240" width="9" style="60"/>
    <col min="10241" max="10241" width="4.453125" style="60" bestFit="1" customWidth="1"/>
    <col min="10242" max="10242" width="18.08984375" style="60" customWidth="1"/>
    <col min="10243" max="10243" width="10.7265625" style="60" customWidth="1"/>
    <col min="10244" max="10244" width="13.453125" style="60" customWidth="1"/>
    <col min="10245" max="10245" width="10.7265625" style="60" customWidth="1"/>
    <col min="10246" max="10246" width="13.453125" style="60" customWidth="1"/>
    <col min="10247" max="10247" width="10.7265625" style="60" customWidth="1"/>
    <col min="10248" max="10248" width="13.453125" style="60" customWidth="1"/>
    <col min="10249" max="10496" width="9" style="60"/>
    <col min="10497" max="10497" width="4.453125" style="60" bestFit="1" customWidth="1"/>
    <col min="10498" max="10498" width="18.08984375" style="60" customWidth="1"/>
    <col min="10499" max="10499" width="10.7265625" style="60" customWidth="1"/>
    <col min="10500" max="10500" width="13.453125" style="60" customWidth="1"/>
    <col min="10501" max="10501" width="10.7265625" style="60" customWidth="1"/>
    <col min="10502" max="10502" width="13.453125" style="60" customWidth="1"/>
    <col min="10503" max="10503" width="10.7265625" style="60" customWidth="1"/>
    <col min="10504" max="10504" width="13.453125" style="60" customWidth="1"/>
    <col min="10505" max="10752" width="9" style="60"/>
    <col min="10753" max="10753" width="4.453125" style="60" bestFit="1" customWidth="1"/>
    <col min="10754" max="10754" width="18.08984375" style="60" customWidth="1"/>
    <col min="10755" max="10755" width="10.7265625" style="60" customWidth="1"/>
    <col min="10756" max="10756" width="13.453125" style="60" customWidth="1"/>
    <col min="10757" max="10757" width="10.7265625" style="60" customWidth="1"/>
    <col min="10758" max="10758" width="13.453125" style="60" customWidth="1"/>
    <col min="10759" max="10759" width="10.7265625" style="60" customWidth="1"/>
    <col min="10760" max="10760" width="13.453125" style="60" customWidth="1"/>
    <col min="10761" max="11008" width="9" style="60"/>
    <col min="11009" max="11009" width="4.453125" style="60" bestFit="1" customWidth="1"/>
    <col min="11010" max="11010" width="18.08984375" style="60" customWidth="1"/>
    <col min="11011" max="11011" width="10.7265625" style="60" customWidth="1"/>
    <col min="11012" max="11012" width="13.453125" style="60" customWidth="1"/>
    <col min="11013" max="11013" width="10.7265625" style="60" customWidth="1"/>
    <col min="11014" max="11014" width="13.453125" style="60" customWidth="1"/>
    <col min="11015" max="11015" width="10.7265625" style="60" customWidth="1"/>
    <col min="11016" max="11016" width="13.453125" style="60" customWidth="1"/>
    <col min="11017" max="11264" width="9" style="60"/>
    <col min="11265" max="11265" width="4.453125" style="60" bestFit="1" customWidth="1"/>
    <col min="11266" max="11266" width="18.08984375" style="60" customWidth="1"/>
    <col min="11267" max="11267" width="10.7265625" style="60" customWidth="1"/>
    <col min="11268" max="11268" width="13.453125" style="60" customWidth="1"/>
    <col min="11269" max="11269" width="10.7265625" style="60" customWidth="1"/>
    <col min="11270" max="11270" width="13.453125" style="60" customWidth="1"/>
    <col min="11271" max="11271" width="10.7265625" style="60" customWidth="1"/>
    <col min="11272" max="11272" width="13.453125" style="60" customWidth="1"/>
    <col min="11273" max="11520" width="9" style="60"/>
    <col min="11521" max="11521" width="4.453125" style="60" bestFit="1" customWidth="1"/>
    <col min="11522" max="11522" width="18.08984375" style="60" customWidth="1"/>
    <col min="11523" max="11523" width="10.7265625" style="60" customWidth="1"/>
    <col min="11524" max="11524" width="13.453125" style="60" customWidth="1"/>
    <col min="11525" max="11525" width="10.7265625" style="60" customWidth="1"/>
    <col min="11526" max="11526" width="13.453125" style="60" customWidth="1"/>
    <col min="11527" max="11527" width="10.7265625" style="60" customWidth="1"/>
    <col min="11528" max="11528" width="13.453125" style="60" customWidth="1"/>
    <col min="11529" max="11776" width="9" style="60"/>
    <col min="11777" max="11777" width="4.453125" style="60" bestFit="1" customWidth="1"/>
    <col min="11778" max="11778" width="18.08984375" style="60" customWidth="1"/>
    <col min="11779" max="11779" width="10.7265625" style="60" customWidth="1"/>
    <col min="11780" max="11780" width="13.453125" style="60" customWidth="1"/>
    <col min="11781" max="11781" width="10.7265625" style="60" customWidth="1"/>
    <col min="11782" max="11782" width="13.453125" style="60" customWidth="1"/>
    <col min="11783" max="11783" width="10.7265625" style="60" customWidth="1"/>
    <col min="11784" max="11784" width="13.453125" style="60" customWidth="1"/>
    <col min="11785" max="12032" width="9" style="60"/>
    <col min="12033" max="12033" width="4.453125" style="60" bestFit="1" customWidth="1"/>
    <col min="12034" max="12034" width="18.08984375" style="60" customWidth="1"/>
    <col min="12035" max="12035" width="10.7265625" style="60" customWidth="1"/>
    <col min="12036" max="12036" width="13.453125" style="60" customWidth="1"/>
    <col min="12037" max="12037" width="10.7265625" style="60" customWidth="1"/>
    <col min="12038" max="12038" width="13.453125" style="60" customWidth="1"/>
    <col min="12039" max="12039" width="10.7265625" style="60" customWidth="1"/>
    <col min="12040" max="12040" width="13.453125" style="60" customWidth="1"/>
    <col min="12041" max="12288" width="9" style="60"/>
    <col min="12289" max="12289" width="4.453125" style="60" bestFit="1" customWidth="1"/>
    <col min="12290" max="12290" width="18.08984375" style="60" customWidth="1"/>
    <col min="12291" max="12291" width="10.7265625" style="60" customWidth="1"/>
    <col min="12292" max="12292" width="13.453125" style="60" customWidth="1"/>
    <col min="12293" max="12293" width="10.7265625" style="60" customWidth="1"/>
    <col min="12294" max="12294" width="13.453125" style="60" customWidth="1"/>
    <col min="12295" max="12295" width="10.7265625" style="60" customWidth="1"/>
    <col min="12296" max="12296" width="13.453125" style="60" customWidth="1"/>
    <col min="12297" max="12544" width="9" style="60"/>
    <col min="12545" max="12545" width="4.453125" style="60" bestFit="1" customWidth="1"/>
    <col min="12546" max="12546" width="18.08984375" style="60" customWidth="1"/>
    <col min="12547" max="12547" width="10.7265625" style="60" customWidth="1"/>
    <col min="12548" max="12548" width="13.453125" style="60" customWidth="1"/>
    <col min="12549" max="12549" width="10.7265625" style="60" customWidth="1"/>
    <col min="12550" max="12550" width="13.453125" style="60" customWidth="1"/>
    <col min="12551" max="12551" width="10.7265625" style="60" customWidth="1"/>
    <col min="12552" max="12552" width="13.453125" style="60" customWidth="1"/>
    <col min="12553" max="12800" width="9" style="60"/>
    <col min="12801" max="12801" width="4.453125" style="60" bestFit="1" customWidth="1"/>
    <col min="12802" max="12802" width="18.08984375" style="60" customWidth="1"/>
    <col min="12803" max="12803" width="10.7265625" style="60" customWidth="1"/>
    <col min="12804" max="12804" width="13.453125" style="60" customWidth="1"/>
    <col min="12805" max="12805" width="10.7265625" style="60" customWidth="1"/>
    <col min="12806" max="12806" width="13.453125" style="60" customWidth="1"/>
    <col min="12807" max="12807" width="10.7265625" style="60" customWidth="1"/>
    <col min="12808" max="12808" width="13.453125" style="60" customWidth="1"/>
    <col min="12809" max="13056" width="9" style="60"/>
    <col min="13057" max="13057" width="4.453125" style="60" bestFit="1" customWidth="1"/>
    <col min="13058" max="13058" width="18.08984375" style="60" customWidth="1"/>
    <col min="13059" max="13059" width="10.7265625" style="60" customWidth="1"/>
    <col min="13060" max="13060" width="13.453125" style="60" customWidth="1"/>
    <col min="13061" max="13061" width="10.7265625" style="60" customWidth="1"/>
    <col min="13062" max="13062" width="13.453125" style="60" customWidth="1"/>
    <col min="13063" max="13063" width="10.7265625" style="60" customWidth="1"/>
    <col min="13064" max="13064" width="13.453125" style="60" customWidth="1"/>
    <col min="13065" max="13312" width="9" style="60"/>
    <col min="13313" max="13313" width="4.453125" style="60" bestFit="1" customWidth="1"/>
    <col min="13314" max="13314" width="18.08984375" style="60" customWidth="1"/>
    <col min="13315" max="13315" width="10.7265625" style="60" customWidth="1"/>
    <col min="13316" max="13316" width="13.453125" style="60" customWidth="1"/>
    <col min="13317" max="13317" width="10.7265625" style="60" customWidth="1"/>
    <col min="13318" max="13318" width="13.453125" style="60" customWidth="1"/>
    <col min="13319" max="13319" width="10.7265625" style="60" customWidth="1"/>
    <col min="13320" max="13320" width="13.453125" style="60" customWidth="1"/>
    <col min="13321" max="13568" width="9" style="60"/>
    <col min="13569" max="13569" width="4.453125" style="60" bestFit="1" customWidth="1"/>
    <col min="13570" max="13570" width="18.08984375" style="60" customWidth="1"/>
    <col min="13571" max="13571" width="10.7265625" style="60" customWidth="1"/>
    <col min="13572" max="13572" width="13.453125" style="60" customWidth="1"/>
    <col min="13573" max="13573" width="10.7265625" style="60" customWidth="1"/>
    <col min="13574" max="13574" width="13.453125" style="60" customWidth="1"/>
    <col min="13575" max="13575" width="10.7265625" style="60" customWidth="1"/>
    <col min="13576" max="13576" width="13.453125" style="60" customWidth="1"/>
    <col min="13577" max="13824" width="9" style="60"/>
    <col min="13825" max="13825" width="4.453125" style="60" bestFit="1" customWidth="1"/>
    <col min="13826" max="13826" width="18.08984375" style="60" customWidth="1"/>
    <col min="13827" max="13827" width="10.7265625" style="60" customWidth="1"/>
    <col min="13828" max="13828" width="13.453125" style="60" customWidth="1"/>
    <col min="13829" max="13829" width="10.7265625" style="60" customWidth="1"/>
    <col min="13830" max="13830" width="13.453125" style="60" customWidth="1"/>
    <col min="13831" max="13831" width="10.7265625" style="60" customWidth="1"/>
    <col min="13832" max="13832" width="13.453125" style="60" customWidth="1"/>
    <col min="13833" max="14080" width="9" style="60"/>
    <col min="14081" max="14081" width="4.453125" style="60" bestFit="1" customWidth="1"/>
    <col min="14082" max="14082" width="18.08984375" style="60" customWidth="1"/>
    <col min="14083" max="14083" width="10.7265625" style="60" customWidth="1"/>
    <col min="14084" max="14084" width="13.453125" style="60" customWidth="1"/>
    <col min="14085" max="14085" width="10.7265625" style="60" customWidth="1"/>
    <col min="14086" max="14086" width="13.453125" style="60" customWidth="1"/>
    <col min="14087" max="14087" width="10.7265625" style="60" customWidth="1"/>
    <col min="14088" max="14088" width="13.453125" style="60" customWidth="1"/>
    <col min="14089" max="14336" width="9" style="60"/>
    <col min="14337" max="14337" width="4.453125" style="60" bestFit="1" customWidth="1"/>
    <col min="14338" max="14338" width="18.08984375" style="60" customWidth="1"/>
    <col min="14339" max="14339" width="10.7265625" style="60" customWidth="1"/>
    <col min="14340" max="14340" width="13.453125" style="60" customWidth="1"/>
    <col min="14341" max="14341" width="10.7265625" style="60" customWidth="1"/>
    <col min="14342" max="14342" width="13.453125" style="60" customWidth="1"/>
    <col min="14343" max="14343" width="10.7265625" style="60" customWidth="1"/>
    <col min="14344" max="14344" width="13.453125" style="60" customWidth="1"/>
    <col min="14345" max="14592" width="9" style="60"/>
    <col min="14593" max="14593" width="4.453125" style="60" bestFit="1" customWidth="1"/>
    <col min="14594" max="14594" width="18.08984375" style="60" customWidth="1"/>
    <col min="14595" max="14595" width="10.7265625" style="60" customWidth="1"/>
    <col min="14596" max="14596" width="13.453125" style="60" customWidth="1"/>
    <col min="14597" max="14597" width="10.7265625" style="60" customWidth="1"/>
    <col min="14598" max="14598" width="13.453125" style="60" customWidth="1"/>
    <col min="14599" max="14599" width="10.7265625" style="60" customWidth="1"/>
    <col min="14600" max="14600" width="13.453125" style="60" customWidth="1"/>
    <col min="14601" max="14848" width="9" style="60"/>
    <col min="14849" max="14849" width="4.453125" style="60" bestFit="1" customWidth="1"/>
    <col min="14850" max="14850" width="18.08984375" style="60" customWidth="1"/>
    <col min="14851" max="14851" width="10.7265625" style="60" customWidth="1"/>
    <col min="14852" max="14852" width="13.453125" style="60" customWidth="1"/>
    <col min="14853" max="14853" width="10.7265625" style="60" customWidth="1"/>
    <col min="14854" max="14854" width="13.453125" style="60" customWidth="1"/>
    <col min="14855" max="14855" width="10.7265625" style="60" customWidth="1"/>
    <col min="14856" max="14856" width="13.453125" style="60" customWidth="1"/>
    <col min="14857" max="15104" width="9" style="60"/>
    <col min="15105" max="15105" width="4.453125" style="60" bestFit="1" customWidth="1"/>
    <col min="15106" max="15106" width="18.08984375" style="60" customWidth="1"/>
    <col min="15107" max="15107" width="10.7265625" style="60" customWidth="1"/>
    <col min="15108" max="15108" width="13.453125" style="60" customWidth="1"/>
    <col min="15109" max="15109" width="10.7265625" style="60" customWidth="1"/>
    <col min="15110" max="15110" width="13.453125" style="60" customWidth="1"/>
    <col min="15111" max="15111" width="10.7265625" style="60" customWidth="1"/>
    <col min="15112" max="15112" width="13.453125" style="60" customWidth="1"/>
    <col min="15113" max="15360" width="9" style="60"/>
    <col min="15361" max="15361" width="4.453125" style="60" bestFit="1" customWidth="1"/>
    <col min="15362" max="15362" width="18.08984375" style="60" customWidth="1"/>
    <col min="15363" max="15363" width="10.7265625" style="60" customWidth="1"/>
    <col min="15364" max="15364" width="13.453125" style="60" customWidth="1"/>
    <col min="15365" max="15365" width="10.7265625" style="60" customWidth="1"/>
    <col min="15366" max="15366" width="13.453125" style="60" customWidth="1"/>
    <col min="15367" max="15367" width="10.7265625" style="60" customWidth="1"/>
    <col min="15368" max="15368" width="13.453125" style="60" customWidth="1"/>
    <col min="15369" max="15616" width="9" style="60"/>
    <col min="15617" max="15617" width="4.453125" style="60" bestFit="1" customWidth="1"/>
    <col min="15618" max="15618" width="18.08984375" style="60" customWidth="1"/>
    <col min="15619" max="15619" width="10.7265625" style="60" customWidth="1"/>
    <col min="15620" max="15620" width="13.453125" style="60" customWidth="1"/>
    <col min="15621" max="15621" width="10.7265625" style="60" customWidth="1"/>
    <col min="15622" max="15622" width="13.453125" style="60" customWidth="1"/>
    <col min="15623" max="15623" width="10.7265625" style="60" customWidth="1"/>
    <col min="15624" max="15624" width="13.453125" style="60" customWidth="1"/>
    <col min="15625" max="15872" width="9" style="60"/>
    <col min="15873" max="15873" width="4.453125" style="60" bestFit="1" customWidth="1"/>
    <col min="15874" max="15874" width="18.08984375" style="60" customWidth="1"/>
    <col min="15875" max="15875" width="10.7265625" style="60" customWidth="1"/>
    <col min="15876" max="15876" width="13.453125" style="60" customWidth="1"/>
    <col min="15877" max="15877" width="10.7265625" style="60" customWidth="1"/>
    <col min="15878" max="15878" width="13.453125" style="60" customWidth="1"/>
    <col min="15879" max="15879" width="10.7265625" style="60" customWidth="1"/>
    <col min="15880" max="15880" width="13.453125" style="60" customWidth="1"/>
    <col min="15881" max="16128" width="9" style="60"/>
    <col min="16129" max="16129" width="4.453125" style="60" bestFit="1" customWidth="1"/>
    <col min="16130" max="16130" width="18.08984375" style="60" customWidth="1"/>
    <col min="16131" max="16131" width="10.7265625" style="60" customWidth="1"/>
    <col min="16132" max="16132" width="13.453125" style="60" customWidth="1"/>
    <col min="16133" max="16133" width="10.7265625" style="60" customWidth="1"/>
    <col min="16134" max="16134" width="13.453125" style="60" customWidth="1"/>
    <col min="16135" max="16135" width="10.7265625" style="60" customWidth="1"/>
    <col min="16136" max="16136" width="13.453125" style="60" customWidth="1"/>
    <col min="16137" max="16384" width="9" style="60"/>
  </cols>
  <sheetData>
    <row r="1" spans="1:8" ht="16.5">
      <c r="A1" s="1024" t="s">
        <v>267</v>
      </c>
      <c r="B1" s="1024"/>
      <c r="C1" s="1024"/>
      <c r="D1" s="1024"/>
      <c r="E1" s="1024"/>
      <c r="F1" s="1024"/>
      <c r="G1" s="1024"/>
      <c r="H1" s="1024"/>
    </row>
    <row r="2" spans="1:8" ht="9" customHeight="1">
      <c r="A2" s="67"/>
      <c r="B2" s="67"/>
      <c r="C2" s="67"/>
      <c r="D2" s="67"/>
      <c r="E2" s="67"/>
      <c r="F2" s="67"/>
      <c r="G2" s="67"/>
      <c r="H2" s="67"/>
    </row>
    <row r="3" spans="1:8" ht="21.75" customHeight="1" thickBot="1">
      <c r="B3" s="79"/>
      <c r="C3" s="79"/>
      <c r="D3" s="79"/>
      <c r="E3" s="79"/>
      <c r="F3" s="79"/>
      <c r="G3" s="1025" t="s">
        <v>336</v>
      </c>
      <c r="H3" s="1025"/>
    </row>
    <row r="4" spans="1:8" ht="27" customHeight="1">
      <c r="A4" s="922" t="s">
        <v>242</v>
      </c>
      <c r="B4" s="917"/>
      <c r="C4" s="1026" t="s">
        <v>243</v>
      </c>
      <c r="D4" s="1027"/>
      <c r="E4" s="1028" t="s">
        <v>244</v>
      </c>
      <c r="F4" s="1029"/>
      <c r="G4" s="1026" t="s">
        <v>268</v>
      </c>
      <c r="H4" s="1027"/>
    </row>
    <row r="5" spans="1:8" ht="27" customHeight="1" thickBot="1">
      <c r="A5" s="1019" t="s">
        <v>245</v>
      </c>
      <c r="B5" s="1020"/>
      <c r="C5" s="80" t="s">
        <v>246</v>
      </c>
      <c r="D5" s="81" t="s">
        <v>247</v>
      </c>
      <c r="E5" s="82" t="s">
        <v>246</v>
      </c>
      <c r="F5" s="83" t="s">
        <v>247</v>
      </c>
      <c r="G5" s="80" t="s">
        <v>246</v>
      </c>
      <c r="H5" s="81" t="s">
        <v>247</v>
      </c>
    </row>
    <row r="6" spans="1:8" ht="25.5" customHeight="1">
      <c r="A6" s="84">
        <v>1</v>
      </c>
      <c r="B6" s="85" t="s">
        <v>65</v>
      </c>
      <c r="C6" s="560"/>
      <c r="D6" s="561"/>
      <c r="E6" s="560">
        <v>1</v>
      </c>
      <c r="F6" s="562">
        <v>214</v>
      </c>
      <c r="G6" s="560"/>
      <c r="H6" s="562"/>
    </row>
    <row r="7" spans="1:8" ht="25.5" customHeight="1">
      <c r="A7" s="86">
        <v>2</v>
      </c>
      <c r="B7" s="87" t="s">
        <v>69</v>
      </c>
      <c r="C7" s="563">
        <v>15</v>
      </c>
      <c r="D7" s="564">
        <v>1350</v>
      </c>
      <c r="E7" s="563"/>
      <c r="F7" s="565"/>
      <c r="G7" s="563"/>
      <c r="H7" s="565"/>
    </row>
    <row r="8" spans="1:8" ht="25.5" customHeight="1">
      <c r="A8" s="86">
        <v>3</v>
      </c>
      <c r="B8" s="87" t="s">
        <v>71</v>
      </c>
      <c r="C8" s="563">
        <v>9</v>
      </c>
      <c r="D8" s="564">
        <v>1501</v>
      </c>
      <c r="E8" s="563"/>
      <c r="F8" s="565"/>
      <c r="G8" s="563"/>
      <c r="H8" s="565"/>
    </row>
    <row r="9" spans="1:8" ht="25.5" customHeight="1">
      <c r="A9" s="86">
        <v>4</v>
      </c>
      <c r="B9" s="87" t="s">
        <v>73</v>
      </c>
      <c r="C9" s="563">
        <v>2</v>
      </c>
      <c r="D9" s="564">
        <v>200</v>
      </c>
      <c r="E9" s="563"/>
      <c r="F9" s="565"/>
      <c r="G9" s="563"/>
      <c r="H9" s="565"/>
    </row>
    <row r="10" spans="1:8" ht="25.5" customHeight="1">
      <c r="A10" s="88">
        <v>5</v>
      </c>
      <c r="B10" s="89" t="s">
        <v>87</v>
      </c>
      <c r="C10" s="566">
        <v>12</v>
      </c>
      <c r="D10" s="567">
        <v>1657</v>
      </c>
      <c r="E10" s="566"/>
      <c r="F10" s="568"/>
      <c r="G10" s="566"/>
      <c r="H10" s="568"/>
    </row>
    <row r="11" spans="1:8" ht="25.5" customHeight="1">
      <c r="A11" s="90">
        <v>6</v>
      </c>
      <c r="B11" s="91" t="s">
        <v>91</v>
      </c>
      <c r="C11" s="569"/>
      <c r="D11" s="570"/>
      <c r="E11" s="569"/>
      <c r="F11" s="571"/>
      <c r="G11" s="569"/>
      <c r="H11" s="571"/>
    </row>
    <row r="12" spans="1:8" ht="25.5" customHeight="1">
      <c r="A12" s="86">
        <v>7</v>
      </c>
      <c r="B12" s="87" t="s">
        <v>95</v>
      </c>
      <c r="C12" s="563">
        <v>3</v>
      </c>
      <c r="D12" s="564">
        <v>267</v>
      </c>
      <c r="E12" s="563"/>
      <c r="F12" s="565"/>
      <c r="G12" s="563"/>
      <c r="H12" s="565"/>
    </row>
    <row r="13" spans="1:8" ht="25.5" customHeight="1">
      <c r="A13" s="86">
        <v>8</v>
      </c>
      <c r="B13" s="87" t="s">
        <v>97</v>
      </c>
      <c r="C13" s="563"/>
      <c r="D13" s="564"/>
      <c r="E13" s="563"/>
      <c r="F13" s="565"/>
      <c r="G13" s="563"/>
      <c r="H13" s="565"/>
    </row>
    <row r="14" spans="1:8" ht="25.5" customHeight="1">
      <c r="A14" s="92">
        <v>9</v>
      </c>
      <c r="B14" s="93" t="s">
        <v>101</v>
      </c>
      <c r="C14" s="572">
        <v>18</v>
      </c>
      <c r="D14" s="573">
        <v>2639</v>
      </c>
      <c r="E14" s="572"/>
      <c r="F14" s="574"/>
      <c r="G14" s="572">
        <v>11</v>
      </c>
      <c r="H14" s="574">
        <v>306</v>
      </c>
    </row>
    <row r="15" spans="1:8" ht="25.5" customHeight="1">
      <c r="A15" s="88">
        <v>10</v>
      </c>
      <c r="B15" s="89" t="s">
        <v>103</v>
      </c>
      <c r="C15" s="566"/>
      <c r="D15" s="567"/>
      <c r="E15" s="566"/>
      <c r="F15" s="568"/>
      <c r="G15" s="566"/>
      <c r="H15" s="568"/>
    </row>
    <row r="16" spans="1:8" ht="25.5" customHeight="1">
      <c r="A16" s="90">
        <v>11</v>
      </c>
      <c r="B16" s="91" t="s">
        <v>105</v>
      </c>
      <c r="C16" s="569"/>
      <c r="D16" s="570"/>
      <c r="E16" s="569">
        <v>1</v>
      </c>
      <c r="F16" s="571">
        <v>24</v>
      </c>
      <c r="G16" s="569"/>
      <c r="H16" s="571"/>
    </row>
    <row r="17" spans="1:8" ht="25.5" customHeight="1">
      <c r="A17" s="86">
        <v>12</v>
      </c>
      <c r="B17" s="87" t="s">
        <v>127</v>
      </c>
      <c r="C17" s="563"/>
      <c r="D17" s="564"/>
      <c r="E17" s="563">
        <v>1</v>
      </c>
      <c r="F17" s="565">
        <v>120</v>
      </c>
      <c r="G17" s="563"/>
      <c r="H17" s="565"/>
    </row>
    <row r="18" spans="1:8" ht="25.5" customHeight="1">
      <c r="A18" s="92">
        <v>13</v>
      </c>
      <c r="B18" s="94" t="s">
        <v>66</v>
      </c>
      <c r="C18" s="563"/>
      <c r="D18" s="564"/>
      <c r="E18" s="563"/>
      <c r="F18" s="565"/>
      <c r="G18" s="572"/>
      <c r="H18" s="574"/>
    </row>
    <row r="19" spans="1:8" ht="25.5" customHeight="1">
      <c r="A19" s="86">
        <v>14</v>
      </c>
      <c r="B19" s="95" t="s">
        <v>248</v>
      </c>
      <c r="C19" s="563">
        <v>7</v>
      </c>
      <c r="D19" s="565">
        <v>308</v>
      </c>
      <c r="E19" s="575"/>
      <c r="F19" s="565"/>
      <c r="G19" s="563">
        <v>1</v>
      </c>
      <c r="H19" s="565">
        <v>27</v>
      </c>
    </row>
    <row r="20" spans="1:8" ht="25.5" customHeight="1">
      <c r="A20" s="88">
        <v>15</v>
      </c>
      <c r="B20" s="96" t="s">
        <v>249</v>
      </c>
      <c r="C20" s="566">
        <v>20</v>
      </c>
      <c r="D20" s="568">
        <v>1308</v>
      </c>
      <c r="E20" s="576">
        <v>4</v>
      </c>
      <c r="F20" s="567">
        <v>182</v>
      </c>
      <c r="G20" s="566">
        <v>2</v>
      </c>
      <c r="H20" s="568">
        <v>100</v>
      </c>
    </row>
    <row r="21" spans="1:8" ht="25.5" customHeight="1">
      <c r="A21" s="90">
        <v>16</v>
      </c>
      <c r="B21" s="97" t="s">
        <v>250</v>
      </c>
      <c r="C21" s="569">
        <v>5</v>
      </c>
      <c r="D21" s="571">
        <v>426</v>
      </c>
      <c r="E21" s="577"/>
      <c r="F21" s="570"/>
      <c r="G21" s="569">
        <v>1</v>
      </c>
      <c r="H21" s="571">
        <v>25</v>
      </c>
    </row>
    <row r="22" spans="1:8" ht="25.5" customHeight="1">
      <c r="A22" s="86">
        <v>17</v>
      </c>
      <c r="B22" s="98" t="s">
        <v>251</v>
      </c>
      <c r="C22" s="563"/>
      <c r="D22" s="565"/>
      <c r="E22" s="575">
        <v>1</v>
      </c>
      <c r="F22" s="564">
        <v>17</v>
      </c>
      <c r="G22" s="563"/>
      <c r="H22" s="565"/>
    </row>
    <row r="23" spans="1:8" ht="25.5" customHeight="1">
      <c r="A23" s="92">
        <v>18</v>
      </c>
      <c r="B23" s="99" t="s">
        <v>252</v>
      </c>
      <c r="C23" s="572">
        <v>24</v>
      </c>
      <c r="D23" s="574">
        <v>2144</v>
      </c>
      <c r="E23" s="578">
        <v>1</v>
      </c>
      <c r="F23" s="573">
        <v>15</v>
      </c>
      <c r="G23" s="572"/>
      <c r="H23" s="574"/>
    </row>
    <row r="24" spans="1:8" ht="25.5" customHeight="1">
      <c r="A24" s="86">
        <v>19</v>
      </c>
      <c r="B24" s="95" t="s">
        <v>253</v>
      </c>
      <c r="C24" s="563">
        <v>22</v>
      </c>
      <c r="D24" s="565">
        <v>2456</v>
      </c>
      <c r="E24" s="575">
        <v>2</v>
      </c>
      <c r="F24" s="564">
        <v>41</v>
      </c>
      <c r="G24" s="563">
        <v>1</v>
      </c>
      <c r="H24" s="565">
        <v>17</v>
      </c>
    </row>
    <row r="25" spans="1:8" ht="25.5" customHeight="1">
      <c r="A25" s="88">
        <v>20</v>
      </c>
      <c r="B25" s="96" t="s">
        <v>254</v>
      </c>
      <c r="C25" s="566">
        <v>4</v>
      </c>
      <c r="D25" s="568">
        <v>145</v>
      </c>
      <c r="E25" s="576"/>
      <c r="F25" s="567"/>
      <c r="G25" s="566"/>
      <c r="H25" s="568"/>
    </row>
    <row r="26" spans="1:8" ht="25.5" customHeight="1">
      <c r="A26" s="90">
        <v>21</v>
      </c>
      <c r="B26" s="100" t="s">
        <v>255</v>
      </c>
      <c r="C26" s="569">
        <v>7</v>
      </c>
      <c r="D26" s="571">
        <v>965</v>
      </c>
      <c r="E26" s="577"/>
      <c r="F26" s="570"/>
      <c r="G26" s="569"/>
      <c r="H26" s="571"/>
    </row>
    <row r="27" spans="1:8" ht="25.5" customHeight="1">
      <c r="A27" s="86">
        <v>22</v>
      </c>
      <c r="B27" s="95" t="s">
        <v>256</v>
      </c>
      <c r="C27" s="563"/>
      <c r="D27" s="573"/>
      <c r="E27" s="572"/>
      <c r="F27" s="574"/>
      <c r="G27" s="563"/>
      <c r="H27" s="565"/>
    </row>
    <row r="28" spans="1:8" ht="25.5" customHeight="1">
      <c r="A28" s="92">
        <v>23</v>
      </c>
      <c r="B28" s="94" t="s">
        <v>257</v>
      </c>
      <c r="C28" s="563">
        <v>9</v>
      </c>
      <c r="D28" s="565">
        <v>598</v>
      </c>
      <c r="E28" s="575">
        <v>1</v>
      </c>
      <c r="F28" s="565">
        <v>14</v>
      </c>
      <c r="G28" s="572"/>
      <c r="H28" s="574"/>
    </row>
    <row r="29" spans="1:8" ht="25.5" customHeight="1">
      <c r="A29" s="86">
        <v>24</v>
      </c>
      <c r="B29" s="87" t="s">
        <v>258</v>
      </c>
      <c r="C29" s="563">
        <v>58</v>
      </c>
      <c r="D29" s="565">
        <v>4466</v>
      </c>
      <c r="E29" s="575">
        <v>1</v>
      </c>
      <c r="F29" s="564">
        <v>17</v>
      </c>
      <c r="G29" s="563">
        <v>1</v>
      </c>
      <c r="H29" s="565">
        <v>13</v>
      </c>
    </row>
    <row r="30" spans="1:8" ht="25.5" customHeight="1">
      <c r="A30" s="88">
        <v>25</v>
      </c>
      <c r="B30" s="89" t="s">
        <v>259</v>
      </c>
      <c r="C30" s="566">
        <v>38</v>
      </c>
      <c r="D30" s="568">
        <v>4339</v>
      </c>
      <c r="E30" s="576">
        <v>29</v>
      </c>
      <c r="F30" s="567">
        <v>1546</v>
      </c>
      <c r="G30" s="566">
        <v>6</v>
      </c>
      <c r="H30" s="568">
        <v>2075</v>
      </c>
    </row>
    <row r="31" spans="1:8" ht="25.5" customHeight="1">
      <c r="A31" s="90">
        <v>26</v>
      </c>
      <c r="B31" s="100" t="s">
        <v>260</v>
      </c>
      <c r="C31" s="569">
        <v>6</v>
      </c>
      <c r="D31" s="571">
        <v>1135</v>
      </c>
      <c r="E31" s="577">
        <v>2</v>
      </c>
      <c r="F31" s="570">
        <v>30</v>
      </c>
      <c r="G31" s="569"/>
      <c r="H31" s="571"/>
    </row>
    <row r="32" spans="1:8" ht="25.5" customHeight="1">
      <c r="A32" s="86">
        <v>27</v>
      </c>
      <c r="B32" s="94" t="s">
        <v>120</v>
      </c>
      <c r="C32" s="572">
        <v>1</v>
      </c>
      <c r="D32" s="574">
        <v>78</v>
      </c>
      <c r="E32" s="578"/>
      <c r="F32" s="573"/>
      <c r="G32" s="572"/>
      <c r="H32" s="574"/>
    </row>
    <row r="33" spans="1:8" ht="25.5" customHeight="1" thickBot="1">
      <c r="A33" s="92">
        <v>28</v>
      </c>
      <c r="B33" s="94" t="s">
        <v>82</v>
      </c>
      <c r="C33" s="572"/>
      <c r="D33" s="574"/>
      <c r="E33" s="578"/>
      <c r="F33" s="573"/>
      <c r="G33" s="572"/>
      <c r="H33" s="574"/>
    </row>
    <row r="34" spans="1:8" ht="27" customHeight="1" thickBot="1">
      <c r="A34" s="1021" t="s">
        <v>261</v>
      </c>
      <c r="B34" s="1022"/>
      <c r="C34" s="579">
        <f t="shared" ref="C34:H34" si="0">SUM(C6:C33)</f>
        <v>260</v>
      </c>
      <c r="D34" s="580">
        <f>SUM(D6:D33)</f>
        <v>25982</v>
      </c>
      <c r="E34" s="581">
        <f t="shared" si="0"/>
        <v>44</v>
      </c>
      <c r="F34" s="582">
        <f t="shared" si="0"/>
        <v>2220</v>
      </c>
      <c r="G34" s="579">
        <f t="shared" si="0"/>
        <v>23</v>
      </c>
      <c r="H34" s="580">
        <f t="shared" si="0"/>
        <v>2563</v>
      </c>
    </row>
    <row r="35" spans="1:8" ht="21" customHeight="1">
      <c r="A35" s="1023" t="s">
        <v>341</v>
      </c>
      <c r="B35" s="1023"/>
      <c r="C35" s="1023"/>
      <c r="D35" s="1023"/>
      <c r="E35" s="1023"/>
      <c r="F35" s="1023"/>
      <c r="G35" s="1023"/>
      <c r="H35" s="1023"/>
    </row>
  </sheetData>
  <mergeCells count="9">
    <mergeCell ref="A5:B5"/>
    <mergeCell ref="A34:B34"/>
    <mergeCell ref="A35:H35"/>
    <mergeCell ref="A1:H1"/>
    <mergeCell ref="G3:H3"/>
    <mergeCell ref="A4:B4"/>
    <mergeCell ref="C4:D4"/>
    <mergeCell ref="E4:F4"/>
    <mergeCell ref="G4:H4"/>
  </mergeCells>
  <phoneticPr fontId="3"/>
  <printOptions horizontalCentered="1"/>
  <pageMargins left="0.78740157480314965" right="0.98425196850393704" top="1.1811023622047245" bottom="0.98425196850393704" header="0.51181102362204722" footer="0.39370078740157483"/>
  <pageSetup paperSize="9" scale="83" orientation="portrait" r:id="rId1"/>
  <headerFooter alignWithMargins="0">
    <oddFooter>&amp;C&amp;"ＭＳ ゴシック,標準"&amp;15 139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P128第8-2表</vt:lpstr>
      <vt:lpstr>P129第8-3表</vt:lpstr>
      <vt:lpstr>P130第8-4表　第8-5表　第8-6表</vt:lpstr>
      <vt:lpstr>P131,132第8-7表①</vt:lpstr>
      <vt:lpstr>P133,134第8-7表②</vt:lpstr>
      <vt:lpstr>P135,136第8-7表③</vt:lpstr>
      <vt:lpstr>P137第8-8表</vt:lpstr>
      <vt:lpstr>P138第8-9表</vt:lpstr>
      <vt:lpstr>P139第8-10表</vt:lpstr>
      <vt:lpstr>P140,141第8-11表</vt:lpstr>
      <vt:lpstr>P142,143第8-12表</vt:lpstr>
      <vt:lpstr>P144,145第8-13表</vt:lpstr>
      <vt:lpstr>P146~150第8-14表</vt:lpstr>
      <vt:lpstr>'P128第8-2表'!Print_Area</vt:lpstr>
      <vt:lpstr>'P129第8-3表'!Print_Area</vt:lpstr>
      <vt:lpstr>'P130第8-4表　第8-5表　第8-6表'!Print_Area</vt:lpstr>
      <vt:lpstr>'P131,132第8-7表①'!Print_Area</vt:lpstr>
      <vt:lpstr>'P138第8-9表'!Print_Area</vt:lpstr>
      <vt:lpstr>'P139第8-10表'!Print_Area</vt:lpstr>
      <vt:lpstr>'P140,141第8-11表'!Print_Area</vt:lpstr>
      <vt:lpstr>'P142,143第8-12表'!Print_Area</vt:lpstr>
      <vt:lpstr>'P144,145第8-13表'!Print_Area</vt:lpstr>
      <vt:lpstr>'P146~150第8-14表'!Print_Area</vt:lpstr>
      <vt:lpstr>Print_Area</vt:lpstr>
      <vt:lpstr>'P142,143第8-12表'!Print_Titles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野村 篤朗（消防課）</cp:lastModifiedBy>
  <cp:lastPrinted>2026-03-29T10:20:37Z</cp:lastPrinted>
  <dcterms:created xsi:type="dcterms:W3CDTF">2023-02-28T09:20:29Z</dcterms:created>
  <dcterms:modified xsi:type="dcterms:W3CDTF">2026-03-29T11:25:45Z</dcterms:modified>
</cp:coreProperties>
</file>