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060\Box\【02_課所共有】08_19_職業能力開発センター\R06年度\03_委託訓練担当\10_一般委託\10_03_業者選定（短期訓練のみ）\10_03_060_受託希望事業者説明会\★R7下半期（後日、R7年度文書へ移す）\04_説明会資料（起案）\（案4）【資料3】企画提案書各様式＆記入例\"/>
    </mc:Choice>
  </mc:AlternateContent>
  <xr:revisionPtr revIDLastSave="0" documentId="13_ncr:1_{406EBD27-2C6B-48F7-9D9D-141015B8D73C}" xr6:coauthVersionLast="47" xr6:coauthVersionMax="47" xr10:uidLastSave="{00000000-0000-0000-0000-000000000000}"/>
  <bookViews>
    <workbookView xWindow="-28910" yWindow="-110" windowWidth="29020" windowHeight="15970" activeTab="1" xr2:uid="{00000000-000D-0000-FFFF-FFFF00000000}"/>
  </bookViews>
  <sheets>
    <sheet name="様式2-1（実施経費内訳書）" sheetId="5" r:id="rId1"/>
    <sheet name="【記入例】様式2-1（実施経費内訳書）" sheetId="4" r:id="rId2"/>
  </sheets>
  <definedNames>
    <definedName name="_xlnm.Print_Area" localSheetId="1">'【記入例】様式2-1（実施経費内訳書）'!$A$1:$K$41</definedName>
    <definedName name="_xlnm.Print_Area" localSheetId="0">'様式2-1（実施経費内訳書）'!$A$1:$K$41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5" l="1"/>
  <c r="I37" i="5"/>
  <c r="I35" i="5"/>
  <c r="I39" i="5" s="1"/>
  <c r="J30" i="5"/>
  <c r="J29" i="5"/>
  <c r="J28" i="5"/>
  <c r="J27" i="5"/>
  <c r="J26" i="5"/>
  <c r="J25" i="5"/>
  <c r="J23" i="5"/>
  <c r="J22" i="5"/>
  <c r="J21" i="5"/>
  <c r="J20" i="5"/>
  <c r="J19" i="5"/>
  <c r="J18" i="5"/>
  <c r="J17" i="5"/>
  <c r="J16" i="5"/>
  <c r="J15" i="5"/>
  <c r="I32" i="5"/>
  <c r="J14" i="5"/>
  <c r="I35" i="4"/>
  <c r="J30" i="4"/>
  <c r="J28" i="4"/>
  <c r="J29" i="4"/>
  <c r="J27" i="4"/>
  <c r="J26" i="4"/>
  <c r="J25" i="4"/>
  <c r="J21" i="4"/>
  <c r="J22" i="4"/>
  <c r="J23" i="4"/>
  <c r="J20" i="4"/>
  <c r="J18" i="4"/>
  <c r="J19" i="4"/>
  <c r="J17" i="4"/>
  <c r="J16" i="4"/>
  <c r="J15" i="4"/>
  <c r="J14" i="4"/>
  <c r="I38" i="4"/>
  <c r="I37" i="4"/>
  <c r="I39" i="4" s="1"/>
  <c r="I40" i="5" l="1"/>
  <c r="I40" i="4"/>
  <c r="I32" i="4"/>
</calcChain>
</file>

<file path=xl/sharedStrings.xml><?xml version="1.0" encoding="utf-8"?>
<sst xmlns="http://schemas.openxmlformats.org/spreadsheetml/2006/main" count="265" uniqueCount="70">
  <si>
    <t>実施経費内訳書</t>
    <rPh sb="0" eb="2">
      <t>ジッシ</t>
    </rPh>
    <rPh sb="2" eb="4">
      <t>ケイヒ</t>
    </rPh>
    <rPh sb="4" eb="7">
      <t>ウチワケショ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</si>
  <si>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</si>
  <si>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</si>
  <si>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講師</t>
    <rPh sb="0" eb="2">
      <t>コウシ</t>
    </rPh>
    <phoneticPr fontId="1"/>
  </si>
  <si>
    <t>土地建物借料</t>
    <rPh sb="0" eb="2">
      <t>トチ</t>
    </rPh>
    <rPh sb="2" eb="4">
      <t>タテモノ</t>
    </rPh>
    <rPh sb="4" eb="6">
      <t>シャクリョウ</t>
    </rPh>
    <phoneticPr fontId="1"/>
  </si>
  <si>
    <t>教室</t>
    <rPh sb="0" eb="2">
      <t>キョウシツ</t>
    </rPh>
    <phoneticPr fontId="1"/>
  </si>
  <si>
    <t>休憩室・相談室</t>
    <rPh sb="0" eb="3">
      <t>キュウケイシツ</t>
    </rPh>
    <rPh sb="4" eb="7">
      <t>ソウダンシツ</t>
    </rPh>
    <phoneticPr fontId="1"/>
  </si>
  <si>
    <t>事務室</t>
    <rPh sb="0" eb="3">
      <t>ジムシツ</t>
    </rPh>
    <phoneticPr fontId="1"/>
  </si>
  <si>
    <t>施設整備</t>
    <rPh sb="0" eb="2">
      <t>シセツ</t>
    </rPh>
    <rPh sb="2" eb="4">
      <t>セイビ</t>
    </rPh>
    <phoneticPr fontId="1"/>
  </si>
  <si>
    <t>機器使用料</t>
    <rPh sb="0" eb="2">
      <t>キキ</t>
    </rPh>
    <rPh sb="2" eb="5">
      <t>シヨウリョウ</t>
    </rPh>
    <phoneticPr fontId="1"/>
  </si>
  <si>
    <t>パソコン</t>
    <phoneticPr fontId="1"/>
  </si>
  <si>
    <t>ソフト</t>
    <phoneticPr fontId="1"/>
  </si>
  <si>
    <t>プリンタ</t>
    <phoneticPr fontId="1"/>
  </si>
  <si>
    <t>机・椅子</t>
    <rPh sb="0" eb="1">
      <t>ツクエ</t>
    </rPh>
    <rPh sb="2" eb="4">
      <t>イス</t>
    </rPh>
    <phoneticPr fontId="1"/>
  </si>
  <si>
    <t>消耗品</t>
    <rPh sb="0" eb="2">
      <t>ショウモウ</t>
    </rPh>
    <rPh sb="2" eb="3">
      <t>ヒン</t>
    </rPh>
    <phoneticPr fontId="1"/>
  </si>
  <si>
    <t>光熱水料</t>
    <rPh sb="0" eb="1">
      <t>ヒカリ</t>
    </rPh>
    <rPh sb="1" eb="3">
      <t>ネッスイ</t>
    </rPh>
    <rPh sb="3" eb="4">
      <t>リョウ</t>
    </rPh>
    <phoneticPr fontId="1"/>
  </si>
  <si>
    <t>間接費</t>
    <rPh sb="0" eb="2">
      <t>カンセツ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</si>
  <si>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</si>
  <si>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諸経費等</t>
    <rPh sb="0" eb="3">
      <t>ショケイヒ</t>
    </rPh>
    <rPh sb="3" eb="4">
      <t>トウ</t>
    </rPh>
    <phoneticPr fontId="1"/>
  </si>
  <si>
    <t>人件費（事務員）</t>
    <rPh sb="0" eb="3">
      <t>ジンケンヒ</t>
    </rPh>
    <rPh sb="4" eb="7">
      <t>ジムイン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</si>
  <si>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</si>
  <si>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</si>
  <si>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</si>
  <si>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人</t>
    <rPh sb="0" eb="1">
      <t>ニン</t>
    </rPh>
    <phoneticPr fontId="1"/>
  </si>
  <si>
    <t>１　委託業務の内容</t>
    <phoneticPr fontId="1"/>
  </si>
  <si>
    <t>講座分野</t>
    <phoneticPr fontId="1"/>
  </si>
  <si>
    <t>実施施設名</t>
    <phoneticPr fontId="1"/>
  </si>
  <si>
    <t>開　講　月</t>
    <phoneticPr fontId="1"/>
  </si>
  <si>
    <t>月×</t>
    <rPh sb="0" eb="1">
      <t>ツキ</t>
    </rPh>
    <phoneticPr fontId="1"/>
  </si>
  <si>
    <t>人＝</t>
    <rPh sb="0" eb="1">
      <t>ニン</t>
    </rPh>
    <phoneticPr fontId="1"/>
  </si>
  <si>
    <t>円</t>
    <rPh sb="0" eb="1">
      <t>エン</t>
    </rPh>
    <phoneticPr fontId="1"/>
  </si>
  <si>
    <t>か月</t>
    <rPh sb="1" eb="2">
      <t>ゲツ</t>
    </rPh>
    <phoneticPr fontId="1"/>
  </si>
  <si>
    <t>か月</t>
    <phoneticPr fontId="1"/>
  </si>
  <si>
    <t>時間</t>
    <rPh sb="0" eb="2">
      <t>ジカン</t>
    </rPh>
    <phoneticPr fontId="1"/>
  </si>
  <si>
    <t>㎡</t>
    <phoneticPr fontId="1"/>
  </si>
  <si>
    <t>台</t>
    <rPh sb="0" eb="1">
      <t>ダイ</t>
    </rPh>
    <phoneticPr fontId="1"/>
  </si>
  <si>
    <t>円</t>
    <phoneticPr fontId="1"/>
  </si>
  <si>
    <t>○○スクール○○校</t>
    <rPh sb="8" eb="9">
      <t>コウ</t>
    </rPh>
    <phoneticPr fontId="2"/>
  </si>
  <si>
    <t>円</t>
    <phoneticPr fontId="2"/>
  </si>
  <si>
    <t>各講座定員</t>
    <rPh sb="0" eb="1">
      <t>カク</t>
    </rPh>
    <rPh sb="1" eb="3">
      <t>コウザ</t>
    </rPh>
    <phoneticPr fontId="1"/>
  </si>
  <si>
    <t>注）　開講月が複数の場合は、内訳の金額が異なる場合のみ、講座ごとに別紙作成してください。</t>
    <rPh sb="0" eb="1">
      <t>チュウ</t>
    </rPh>
    <rPh sb="3" eb="5">
      <t>カイコウ</t>
    </rPh>
    <rPh sb="5" eb="6">
      <t>ツキ</t>
    </rPh>
    <rPh sb="7" eb="9">
      <t>フクスウ</t>
    </rPh>
    <rPh sb="10" eb="12">
      <t>バアイ</t>
    </rPh>
    <rPh sb="14" eb="16">
      <t>ウチワケ</t>
    </rPh>
    <rPh sb="17" eb="19">
      <t>キンガク</t>
    </rPh>
    <rPh sb="20" eb="21">
      <t>コト</t>
    </rPh>
    <rPh sb="23" eb="25">
      <t>バアイ</t>
    </rPh>
    <rPh sb="28" eb="30">
      <t>コウザ</t>
    </rPh>
    <rPh sb="33" eb="35">
      <t>ベッシ</t>
    </rPh>
    <rPh sb="35" eb="37">
      <t>サクセイ</t>
    </rPh>
    <phoneticPr fontId="1"/>
  </si>
  <si>
    <t>金額</t>
    <rPh sb="0" eb="2">
      <t>キンガク</t>
    </rPh>
    <phoneticPr fontId="1"/>
  </si>
  <si>
    <t>１講座あたりの提案金額の合計（税抜き）</t>
    <rPh sb="12" eb="14">
      <t>ゴウケイ</t>
    </rPh>
    <rPh sb="15" eb="16">
      <t>ゼイ</t>
    </rPh>
    <rPh sb="16" eb="17">
      <t>ヌ</t>
    </rPh>
    <phoneticPr fontId="1"/>
  </si>
  <si>
    <t>人</t>
    <rPh sb="0" eb="1">
      <t>ニン</t>
    </rPh>
    <phoneticPr fontId="2"/>
  </si>
  <si>
    <t>(内訳）</t>
    <rPh sb="1" eb="3">
      <t>ウチワケ</t>
    </rPh>
    <phoneticPr fontId="2"/>
  </si>
  <si>
    <t>　　　能力評価手数料1人当たり</t>
    <rPh sb="3" eb="5">
      <t>ノウリョク</t>
    </rPh>
    <rPh sb="5" eb="7">
      <t>ヒョウカ</t>
    </rPh>
    <rPh sb="7" eb="10">
      <t>テスウリョウ</t>
    </rPh>
    <rPh sb="11" eb="12">
      <t>ニン</t>
    </rPh>
    <rPh sb="12" eb="13">
      <t>ア</t>
    </rPh>
    <phoneticPr fontId="2"/>
  </si>
  <si>
    <t>②企業実習付訓練加算額</t>
    <rPh sb="1" eb="3">
      <t>キギョウ</t>
    </rPh>
    <rPh sb="3" eb="5">
      <t>ジッシュウ</t>
    </rPh>
    <rPh sb="5" eb="6">
      <t>ツ</t>
    </rPh>
    <rPh sb="6" eb="8">
      <t>クンレン</t>
    </rPh>
    <rPh sb="8" eb="11">
      <t>カサンガク</t>
    </rPh>
    <phoneticPr fontId="2"/>
  </si>
  <si>
    <t>　　　訓練導入講習費1人当たり(税抜き）</t>
    <rPh sb="3" eb="5">
      <t>クンレン</t>
    </rPh>
    <rPh sb="5" eb="7">
      <t>ドウニュウ</t>
    </rPh>
    <rPh sb="7" eb="9">
      <t>コウシュウ</t>
    </rPh>
    <rPh sb="9" eb="10">
      <t>ヒ</t>
    </rPh>
    <rPh sb="11" eb="12">
      <t>ニン</t>
    </rPh>
    <rPh sb="12" eb="13">
      <t>ア</t>
    </rPh>
    <rPh sb="16" eb="17">
      <t>ゼイ</t>
    </rPh>
    <rPh sb="17" eb="18">
      <t>ヌ</t>
    </rPh>
    <phoneticPr fontId="2"/>
  </si>
  <si>
    <t>　　</t>
  </si>
  <si>
    <t>２　訓練に要する経費内訳（付帯業務含む。）</t>
    <rPh sb="2" eb="4">
      <t>クンレン</t>
    </rPh>
    <rPh sb="5" eb="6">
      <t>ヨウ</t>
    </rPh>
    <rPh sb="8" eb="10">
      <t>ケイヒ</t>
    </rPh>
    <rPh sb="10" eb="12">
      <t>ウチワケ</t>
    </rPh>
    <rPh sb="13" eb="15">
      <t>フタイ</t>
    </rPh>
    <rPh sb="15" eb="17">
      <t>ギョウム</t>
    </rPh>
    <rPh sb="17" eb="18">
      <t>フク</t>
    </rPh>
    <phoneticPr fontId="1"/>
  </si>
  <si>
    <t>円×</t>
    <rPh sb="0" eb="1">
      <t>エン</t>
    </rPh>
    <phoneticPr fontId="1"/>
  </si>
  <si>
    <t>訓練期間</t>
    <rPh sb="0" eb="2">
      <t>クンレン</t>
    </rPh>
    <rPh sb="2" eb="4">
      <t>キカン</t>
    </rPh>
    <phoneticPr fontId="1"/>
  </si>
  <si>
    <t>月</t>
    <rPh sb="0" eb="1">
      <t>ツキ</t>
    </rPh>
    <phoneticPr fontId="2"/>
  </si>
  <si>
    <t>①受講生１人１月当たり(税抜き）</t>
    <rPh sb="1" eb="4">
      <t>ジュコウセイ</t>
    </rPh>
    <rPh sb="5" eb="6">
      <t>ニン</t>
    </rPh>
    <rPh sb="7" eb="8">
      <t>ツキ</t>
    </rPh>
    <rPh sb="8" eb="9">
      <t>ア</t>
    </rPh>
    <rPh sb="12" eb="13">
      <t>ゼイ</t>
    </rPh>
    <rPh sb="13" eb="14">
      <t>ヌ</t>
    </rPh>
    <phoneticPr fontId="2"/>
  </si>
  <si>
    <t>３　提案金額</t>
    <rPh sb="2" eb="4">
      <t>テイアン</t>
    </rPh>
    <rPh sb="4" eb="6">
      <t>キンガク</t>
    </rPh>
    <phoneticPr fontId="1"/>
  </si>
  <si>
    <t>講座名</t>
    <phoneticPr fontId="1"/>
  </si>
  <si>
    <t>最少開講可能人数</t>
    <phoneticPr fontId="1"/>
  </si>
  <si>
    <t>③消費税額（10％）</t>
    <rPh sb="1" eb="4">
      <t>ショウヒゼイ</t>
    </rPh>
    <rPh sb="4" eb="5">
      <t>ガク</t>
    </rPh>
    <phoneticPr fontId="1"/>
  </si>
  <si>
    <t>④合計（消費税込）</t>
    <phoneticPr fontId="1"/>
  </si>
  <si>
    <t>※法定教習費</t>
    <rPh sb="1" eb="3">
      <t>ホウテイ</t>
    </rPh>
    <rPh sb="3" eb="5">
      <t>キョウシュウ</t>
    </rPh>
    <rPh sb="5" eb="6">
      <t>ヒ</t>
    </rPh>
    <phoneticPr fontId="1"/>
  </si>
  <si>
    <t>法定教習の最高単価</t>
    <rPh sb="0" eb="2">
      <t>ホウテイ</t>
    </rPh>
    <rPh sb="2" eb="4">
      <t>キョウシュウ</t>
    </rPh>
    <rPh sb="5" eb="7">
      <t>サイコウ</t>
    </rPh>
    <rPh sb="7" eb="9">
      <t>タンカ</t>
    </rPh>
    <phoneticPr fontId="3"/>
  </si>
  <si>
    <t>様式２－１　</t>
    <rPh sb="0" eb="2">
      <t>ヨウシキ</t>
    </rPh>
    <phoneticPr fontId="1"/>
  </si>
  <si>
    <t>情報ビジネス</t>
  </si>
  <si>
    <t>情報ビジネス（パソコン実践）</t>
    <rPh sb="0" eb="2">
      <t>ジョウホウ</t>
    </rPh>
    <rPh sb="11" eb="13">
      <t>ジッセン</t>
    </rPh>
    <phoneticPr fontId="2"/>
  </si>
  <si>
    <t>第２希望
（介護系・事務系・ＩＴ系のみ）</t>
    <rPh sb="6" eb="8">
      <t>カイゴ</t>
    </rPh>
    <rPh sb="8" eb="9">
      <t>ケイ</t>
    </rPh>
    <rPh sb="10" eb="12">
      <t>ジム</t>
    </rPh>
    <rPh sb="12" eb="13">
      <t>ケイ</t>
    </rPh>
    <rPh sb="16" eb="17">
      <t>ケイ</t>
    </rPh>
    <phoneticPr fontId="1"/>
  </si>
  <si>
    <r>
      <rPr>
        <sz val="8"/>
        <rFont val="BIZ UDゴシック"/>
        <family val="3"/>
        <charset val="128"/>
      </rPr>
      <t xml:space="preserve">  第２希望</t>
    </r>
    <r>
      <rPr>
        <sz val="6"/>
        <rFont val="BIZ UDゴシック"/>
        <family val="3"/>
        <charset val="128"/>
      </rPr>
      <t xml:space="preserve">
（介護系・事務系・ＩＴ系のみ）</t>
    </r>
    <rPh sb="8" eb="10">
      <t>カイゴ</t>
    </rPh>
    <rPh sb="10" eb="11">
      <t>ケイ</t>
    </rPh>
    <rPh sb="12" eb="14">
      <t>ジム</t>
    </rPh>
    <rPh sb="14" eb="15">
      <t>ケイ</t>
    </rPh>
    <rPh sb="18" eb="19">
      <t>ケイ</t>
    </rPh>
    <phoneticPr fontId="1"/>
  </si>
  <si>
    <t>☑4月</t>
  </si>
  <si>
    <t>☑7月</t>
  </si>
  <si>
    <t>☑5月</t>
  </si>
  <si>
    <t>☑8月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</si>
</sst>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計　&quot;#,##0&quot;円&quot;"/>
    <numFmt numFmtId="177" formatCode="#,##0_ "/>
    <numFmt numFmtId="178" formatCode="#,##0_);[Red]\(#,##0\)"/>
    <numFmt numFmtId="179" formatCode="#,##0.0_);[Red]\(#,##0.0\)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BIZ UDPゴシック"/>
      <family val="3"/>
      <charset val="128"/>
    </font>
    <font>
      <b/>
      <sz val="14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6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6" xfId="0" applyFont="1" applyBorder="1" applyAlignment="1">
      <alignment horizontal="distributed" vertical="center" indent="1"/>
    </xf>
    <xf numFmtId="0" fontId="8" fillId="0" borderId="11" xfId="0" applyFont="1" applyBorder="1">
      <alignment vertical="center"/>
    </xf>
    <xf numFmtId="0" fontId="11" fillId="2" borderId="12" xfId="0" applyFont="1" applyFill="1" applyBorder="1">
      <alignment vertical="center"/>
    </xf>
    <xf numFmtId="0" fontId="12" fillId="0" borderId="6" xfId="0" applyFont="1" applyBorder="1" applyAlignment="1">
      <alignment horizontal="center" vertical="center" wrapText="1" shrinkToFit="1"/>
    </xf>
    <xf numFmtId="0" fontId="11" fillId="2" borderId="18" xfId="0" applyFont="1" applyFill="1" applyBorder="1">
      <alignment vertical="center"/>
    </xf>
    <xf numFmtId="0" fontId="11" fillId="2" borderId="6" xfId="0" applyFont="1" applyFill="1" applyBorder="1">
      <alignment vertical="center"/>
    </xf>
    <xf numFmtId="0" fontId="11" fillId="0" borderId="8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0" xfId="0" applyFont="1">
      <alignment vertical="center"/>
    </xf>
    <xf numFmtId="0" fontId="13" fillId="0" borderId="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178" fontId="8" fillId="0" borderId="0" xfId="0" applyNumberFormat="1" applyFont="1">
      <alignment vertical="center"/>
    </xf>
    <xf numFmtId="0" fontId="10" fillId="0" borderId="12" xfId="0" applyFont="1" applyBorder="1" applyAlignment="1">
      <alignment horizontal="distributed" vertical="center" indent="1"/>
    </xf>
    <xf numFmtId="0" fontId="10" fillId="0" borderId="4" xfId="0" applyFont="1" applyBorder="1">
      <alignment vertical="center"/>
    </xf>
    <xf numFmtId="0" fontId="10" fillId="0" borderId="13" xfId="0" applyFont="1" applyBorder="1">
      <alignment vertical="center"/>
    </xf>
    <xf numFmtId="178" fontId="8" fillId="2" borderId="4" xfId="0" applyNumberFormat="1" applyFont="1" applyFill="1" applyBorder="1">
      <alignment vertical="center"/>
    </xf>
    <xf numFmtId="178" fontId="10" fillId="0" borderId="13" xfId="0" applyNumberFormat="1" applyFont="1" applyBorder="1" applyAlignment="1">
      <alignment horizontal="right" vertical="center"/>
    </xf>
    <xf numFmtId="178" fontId="8" fillId="2" borderId="4" xfId="0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178" fontId="8" fillId="3" borderId="4" xfId="0" applyNumberFormat="1" applyFont="1" applyFill="1" applyBorder="1">
      <alignment vertical="center"/>
    </xf>
    <xf numFmtId="0" fontId="10" fillId="0" borderId="10" xfId="0" applyFont="1" applyBorder="1" applyAlignment="1">
      <alignment horizontal="distributed" vertical="center" indent="1"/>
    </xf>
    <xf numFmtId="0" fontId="10" fillId="0" borderId="2" xfId="0" applyFont="1" applyBorder="1">
      <alignment vertical="center"/>
    </xf>
    <xf numFmtId="0" fontId="10" fillId="0" borderId="14" xfId="0" applyFont="1" applyBorder="1">
      <alignment vertical="center"/>
    </xf>
    <xf numFmtId="178" fontId="8" fillId="2" borderId="2" xfId="0" applyNumberFormat="1" applyFont="1" applyFill="1" applyBorder="1">
      <alignment vertical="center"/>
    </xf>
    <xf numFmtId="178" fontId="10" fillId="0" borderId="14" xfId="0" applyNumberFormat="1" applyFont="1" applyBorder="1" applyAlignment="1">
      <alignment horizontal="right" vertical="center"/>
    </xf>
    <xf numFmtId="178" fontId="8" fillId="2" borderId="2" xfId="0" applyNumberFormat="1" applyFont="1" applyFill="1" applyBorder="1" applyAlignment="1">
      <alignment horizontal="right" vertical="center"/>
    </xf>
    <xf numFmtId="178" fontId="8" fillId="3" borderId="2" xfId="0" applyNumberFormat="1" applyFont="1" applyFill="1" applyBorder="1">
      <alignment vertical="center"/>
    </xf>
    <xf numFmtId="0" fontId="10" fillId="0" borderId="15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16" xfId="0" applyFont="1" applyBorder="1">
      <alignment vertical="center"/>
    </xf>
    <xf numFmtId="178" fontId="8" fillId="2" borderId="3" xfId="0" applyNumberFormat="1" applyFont="1" applyFill="1" applyBorder="1">
      <alignment vertical="center"/>
    </xf>
    <xf numFmtId="178" fontId="10" fillId="0" borderId="16" xfId="0" applyNumberFormat="1" applyFont="1" applyBorder="1" applyAlignment="1">
      <alignment horizontal="right" vertical="center"/>
    </xf>
    <xf numFmtId="178" fontId="8" fillId="2" borderId="3" xfId="0" applyNumberFormat="1" applyFont="1" applyFill="1" applyBorder="1" applyAlignment="1">
      <alignment horizontal="right" vertical="center"/>
    </xf>
    <xf numFmtId="178" fontId="8" fillId="3" borderId="3" xfId="0" applyNumberFormat="1" applyFont="1" applyFill="1" applyBorder="1">
      <alignment vertical="center"/>
    </xf>
    <xf numFmtId="178" fontId="8" fillId="2" borderId="4" xfId="0" applyNumberFormat="1" applyFont="1" applyFill="1" applyBorder="1" applyAlignment="1">
      <alignment vertical="center" shrinkToFit="1"/>
    </xf>
    <xf numFmtId="179" fontId="8" fillId="2" borderId="4" xfId="0" applyNumberFormat="1" applyFont="1" applyFill="1" applyBorder="1" applyAlignment="1">
      <alignment horizontal="right" vertical="center"/>
    </xf>
    <xf numFmtId="178" fontId="10" fillId="2" borderId="4" xfId="0" applyNumberFormat="1" applyFont="1" applyFill="1" applyBorder="1" applyAlignment="1">
      <alignment horizontal="right" vertical="center"/>
    </xf>
    <xf numFmtId="178" fontId="8" fillId="2" borderId="2" xfId="0" applyNumberFormat="1" applyFont="1" applyFill="1" applyBorder="1" applyAlignment="1">
      <alignment vertical="center" shrinkToFit="1"/>
    </xf>
    <xf numFmtId="179" fontId="8" fillId="2" borderId="2" xfId="0" applyNumberFormat="1" applyFont="1" applyFill="1" applyBorder="1" applyAlignment="1">
      <alignment horizontal="right" vertical="center"/>
    </xf>
    <xf numFmtId="178" fontId="10" fillId="2" borderId="2" xfId="0" applyNumberFormat="1" applyFont="1" applyFill="1" applyBorder="1" applyAlignment="1">
      <alignment horizontal="right" vertical="center"/>
    </xf>
    <xf numFmtId="0" fontId="10" fillId="0" borderId="10" xfId="0" applyFont="1" applyBorder="1">
      <alignment vertical="center"/>
    </xf>
    <xf numFmtId="178" fontId="10" fillId="2" borderId="3" xfId="0" applyNumberFormat="1" applyFont="1" applyFill="1" applyBorder="1" applyAlignment="1">
      <alignment horizontal="right" vertical="center"/>
    </xf>
    <xf numFmtId="0" fontId="10" fillId="0" borderId="15" xfId="0" applyFont="1" applyBorder="1" applyAlignment="1">
      <alignment horizontal="distributed" vertical="center" indent="1"/>
    </xf>
    <xf numFmtId="178" fontId="10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8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9" xfId="0" applyFont="1" applyBorder="1">
      <alignment vertical="center"/>
    </xf>
    <xf numFmtId="176" fontId="8" fillId="0" borderId="0" xfId="0" applyNumberFormat="1" applyFont="1">
      <alignment vertical="center"/>
    </xf>
    <xf numFmtId="177" fontId="7" fillId="2" borderId="6" xfId="0" applyNumberFormat="1" applyFont="1" applyFill="1" applyBorder="1">
      <alignment vertical="center"/>
    </xf>
    <xf numFmtId="0" fontId="11" fillId="0" borderId="7" xfId="0" applyFont="1" applyBorder="1" applyAlignment="1">
      <alignment horizontal="left" vertical="center" shrinkToFit="1"/>
    </xf>
    <xf numFmtId="0" fontId="7" fillId="2" borderId="6" xfId="0" applyFont="1" applyFill="1" applyBorder="1">
      <alignment vertical="center"/>
    </xf>
    <xf numFmtId="0" fontId="11" fillId="0" borderId="7" xfId="0" applyFont="1" applyBorder="1">
      <alignment vertical="center"/>
    </xf>
    <xf numFmtId="0" fontId="11" fillId="0" borderId="20" xfId="0" applyFont="1" applyBorder="1">
      <alignment vertical="center"/>
    </xf>
    <xf numFmtId="0" fontId="7" fillId="0" borderId="15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3" fontId="7" fillId="2" borderId="6" xfId="0" applyNumberFormat="1" applyFont="1" applyFill="1" applyBorder="1">
      <alignment vertical="center"/>
    </xf>
    <xf numFmtId="0" fontId="7" fillId="0" borderId="10" xfId="0" applyFont="1" applyBorder="1" applyAlignment="1">
      <alignment vertical="center" shrinkToFit="1"/>
    </xf>
    <xf numFmtId="17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77" fontId="10" fillId="0" borderId="17" xfId="0" applyNumberFormat="1" applyFont="1" applyBorder="1" applyAlignment="1">
      <alignment horizontal="right" vertical="center"/>
    </xf>
    <xf numFmtId="176" fontId="8" fillId="0" borderId="1" xfId="0" applyNumberFormat="1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177" fontId="10" fillId="0" borderId="17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177" fontId="7" fillId="2" borderId="6" xfId="0" applyNumberFormat="1" applyFont="1" applyFill="1" applyBorder="1" applyAlignment="1">
      <alignment vertical="center" shrinkToFit="1"/>
    </xf>
    <xf numFmtId="0" fontId="8" fillId="0" borderId="0" xfId="0" applyFont="1" applyAlignment="1">
      <alignment horizontal="right" vertical="center"/>
    </xf>
    <xf numFmtId="0" fontId="11" fillId="0" borderId="11" xfId="0" applyFont="1" applyBorder="1">
      <alignment vertical="center"/>
    </xf>
    <xf numFmtId="178" fontId="8" fillId="3" borderId="4" xfId="0" applyNumberFormat="1" applyFont="1" applyFill="1" applyBorder="1" applyAlignment="1">
      <alignment vertical="center" shrinkToFit="1"/>
    </xf>
    <xf numFmtId="178" fontId="8" fillId="3" borderId="2" xfId="0" applyNumberFormat="1" applyFont="1" applyFill="1" applyBorder="1" applyAlignment="1">
      <alignment vertical="center" shrinkToFit="1"/>
    </xf>
    <xf numFmtId="178" fontId="8" fillId="3" borderId="3" xfId="0" applyNumberFormat="1" applyFont="1" applyFill="1" applyBorder="1" applyAlignment="1">
      <alignment vertical="center" shrinkToFit="1"/>
    </xf>
    <xf numFmtId="0" fontId="11" fillId="2" borderId="6" xfId="0" applyFont="1" applyFill="1" applyBorder="1" applyAlignment="1">
      <alignment horizontal="right" vertical="center"/>
    </xf>
    <xf numFmtId="0" fontId="14" fillId="0" borderId="6" xfId="0" applyFont="1" applyBorder="1" applyAlignment="1">
      <alignment horizontal="left" vertical="center" wrapText="1" shrinkToFi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0" fillId="0" borderId="21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10" fillId="0" borderId="11" xfId="0" applyFont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0" fillId="0" borderId="25" xfId="0" applyFont="1" applyBorder="1" applyAlignment="1">
      <alignment vertical="center" shrinkToFit="1"/>
    </xf>
    <xf numFmtId="177" fontId="7" fillId="3" borderId="21" xfId="0" applyNumberFormat="1" applyFont="1" applyFill="1" applyBorder="1" applyAlignment="1">
      <alignment vertical="center" shrinkToFit="1"/>
    </xf>
    <xf numFmtId="0" fontId="8" fillId="3" borderId="1" xfId="0" applyFont="1" applyFill="1" applyBorder="1" applyAlignment="1">
      <alignment vertical="center" shrinkToFit="1"/>
    </xf>
    <xf numFmtId="0" fontId="10" fillId="0" borderId="21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177" fontId="8" fillId="3" borderId="2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177" fontId="8" fillId="3" borderId="21" xfId="0" applyNumberFormat="1" applyFont="1" applyFill="1" applyBorder="1">
      <alignment vertical="center"/>
    </xf>
    <xf numFmtId="0" fontId="8" fillId="0" borderId="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>
      <alignment vertical="center"/>
    </xf>
    <xf numFmtId="0" fontId="11" fillId="0" borderId="24" xfId="0" applyFont="1" applyBorder="1" applyAlignment="1">
      <alignment vertical="center" shrinkToFit="1"/>
    </xf>
    <xf numFmtId="0" fontId="10" fillId="0" borderId="20" xfId="0" applyFont="1" applyBorder="1" applyAlignment="1">
      <alignment vertical="center" shrinkToFit="1"/>
    </xf>
    <xf numFmtId="0" fontId="9" fillId="0" borderId="7" xfId="0" applyFont="1" applyBorder="1">
      <alignment vertical="center"/>
    </xf>
    <xf numFmtId="0" fontId="10" fillId="0" borderId="21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178" fontId="8" fillId="3" borderId="21" xfId="0" applyNumberFormat="1" applyFont="1" applyFill="1" applyBorder="1">
      <alignment vertical="center"/>
    </xf>
    <xf numFmtId="0" fontId="8" fillId="3" borderId="17" xfId="0" applyFont="1" applyFill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10" fillId="0" borderId="22" xfId="0" applyNumberFormat="1" applyFont="1" applyBorder="1" applyAlignment="1">
      <alignment horizontal="right" vertical="center"/>
    </xf>
    <xf numFmtId="178" fontId="10" fillId="0" borderId="23" xfId="0" applyNumberFormat="1" applyFont="1" applyBorder="1" applyAlignment="1">
      <alignment horizontal="right" vertical="center"/>
    </xf>
    <xf numFmtId="178" fontId="10" fillId="0" borderId="26" xfId="0" applyNumberFormat="1" applyFont="1" applyBorder="1" applyAlignment="1">
      <alignment horizontal="right" vertical="center"/>
    </xf>
    <xf numFmtId="178" fontId="10" fillId="0" borderId="27" xfId="0" applyNumberFormat="1" applyFont="1" applyBorder="1" applyAlignment="1">
      <alignment horizontal="right" vertical="center"/>
    </xf>
    <xf numFmtId="178" fontId="10" fillId="0" borderId="28" xfId="0" applyNumberFormat="1" applyFont="1" applyBorder="1" applyAlignment="1">
      <alignment horizontal="right" vertical="center"/>
    </xf>
    <xf numFmtId="178" fontId="10" fillId="0" borderId="29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vertical="center" shrinkToFit="1"/>
    </xf>
    <xf numFmtId="0" fontId="10" fillId="0" borderId="13" xfId="0" applyFont="1" applyBorder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1" fillId="2" borderId="6" xfId="0" applyFont="1" applyFill="1" applyBorder="1">
      <alignment vertical="center"/>
    </xf>
    <xf numFmtId="0" fontId="10" fillId="0" borderId="6" xfId="0" applyFont="1" applyBorder="1">
      <alignment vertical="center"/>
    </xf>
    <xf numFmtId="0" fontId="11" fillId="2" borderId="6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177" fontId="8" fillId="3" borderId="21" xfId="0" applyNumberFormat="1" applyFont="1" applyFill="1" applyBorder="1" applyAlignment="1">
      <alignment horizontal="right" vertical="center" shrinkToFit="1"/>
    </xf>
    <xf numFmtId="0" fontId="8" fillId="3" borderId="1" xfId="0" applyFont="1" applyFill="1" applyBorder="1" applyAlignment="1">
      <alignment horizontal="right" vertical="center" shrinkToFit="1"/>
    </xf>
    <xf numFmtId="0" fontId="0" fillId="0" borderId="0" xfId="0" applyAlignment="1">
      <alignment horizontal="left" vertical="center" wrapText="1"/>
    </xf>
    <xf numFmtId="177" fontId="8" fillId="3" borderId="2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177801</xdr:colOff>
      <xdr:row>9</xdr:row>
      <xdr:rowOff>47630</xdr:rowOff>
    </xdr:from>
    <xdr:to>
      <xdr:col>10</xdr:col>
      <xdr:colOff>282579</xdr:colOff>
      <xdr:row>11</xdr:row>
      <xdr:rowOff>165100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CE02397-FE0F-4EC9-8067-649D0132FF4D}"/>
            </a:ext>
          </a:extLst>
        </xdr:cNvPr>
        <xdr:cNvSpPr>
          <a:spLocks noChangeArrowheads="1"/>
        </xdr:cNvSpPr>
      </xdr:nvSpPr>
      <xdr:spPr bwMode="auto">
        <a:xfrm rot="16200000" flipH="1">
          <a:off x="3663955" y="708026"/>
          <a:ext cx="625470" cy="4105278"/>
        </a:xfrm>
        <a:prstGeom prst="wedgeRoundRectCallout">
          <a:avLst>
            <a:gd name="adj1" fmla="val 28259"/>
            <a:gd name="adj2" fmla="val -49134"/>
            <a:gd name="adj3" fmla="val 16667"/>
          </a:avLst>
        </a:pr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黄色いセルに入力してください。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緑色</a:t>
          </a:r>
          <a:r>
            <a:rPr lang="ja-JP" altLang="ja-JP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のセルは</a:t>
          </a: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、計算式で</a:t>
          </a:r>
          <a:r>
            <a:rPr lang="ja-JP" altLang="ja-JP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自動入力されます</a:t>
          </a: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ので、金額を確認してください</a:t>
          </a:r>
          <a:r>
            <a:rPr lang="ja-JP" altLang="ja-JP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。</a:t>
          </a:r>
          <a:endParaRPr lang="en-US" altLang="ja-JP" sz="900" b="0" i="0" baseline="0">
            <a:effectLst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必要に応じて、計算式は変更可能です。</a:t>
          </a:r>
          <a:endParaRPr lang="ja-JP" altLang="ja-JP" sz="900"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</xdr:txBody>
    </xdr:sp>
    <xdr:clientData/>
  </xdr:twoCellAnchor>
  <xdr:twoCellAnchor>
    <xdr:from>
      <xdr:col>3</xdr:col>
      <xdr:colOff>184149</xdr:colOff>
      <xdr:row>32</xdr:row>
      <xdr:rowOff>180972</xdr:rowOff>
    </xdr:from>
    <xdr:to>
      <xdr:col>11</xdr:col>
      <xdr:colOff>3171</xdr:colOff>
      <xdr:row>33</xdr:row>
      <xdr:rowOff>228600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A2E34970-8D60-4456-89A8-BBC22BBBD7E7}"/>
            </a:ext>
          </a:extLst>
        </xdr:cNvPr>
        <xdr:cNvSpPr>
          <a:spLocks noChangeArrowheads="1"/>
        </xdr:cNvSpPr>
      </xdr:nvSpPr>
      <xdr:spPr bwMode="auto">
        <a:xfrm flipH="1" flipV="1">
          <a:off x="2444749" y="7947022"/>
          <a:ext cx="3609972" cy="301628"/>
        </a:xfrm>
        <a:custGeom>
          <a:avLst/>
          <a:gdLst>
            <a:gd name="connsiteX0" fmla="*/ 0 w 2085976"/>
            <a:gd name="connsiteY0" fmla="*/ 44451 h 266701"/>
            <a:gd name="connsiteX1" fmla="*/ 44451 w 2085976"/>
            <a:gd name="connsiteY1" fmla="*/ 0 h 266701"/>
            <a:gd name="connsiteX2" fmla="*/ 1216819 w 2085976"/>
            <a:gd name="connsiteY2" fmla="*/ 0 h 266701"/>
            <a:gd name="connsiteX3" fmla="*/ 1082058 w 2085976"/>
            <a:gd name="connsiteY3" fmla="*/ -101536 h 266701"/>
            <a:gd name="connsiteX4" fmla="*/ 1738313 w 2085976"/>
            <a:gd name="connsiteY4" fmla="*/ 0 h 266701"/>
            <a:gd name="connsiteX5" fmla="*/ 2041525 w 2085976"/>
            <a:gd name="connsiteY5" fmla="*/ 0 h 266701"/>
            <a:gd name="connsiteX6" fmla="*/ 2085976 w 2085976"/>
            <a:gd name="connsiteY6" fmla="*/ 44451 h 266701"/>
            <a:gd name="connsiteX7" fmla="*/ 2085976 w 2085976"/>
            <a:gd name="connsiteY7" fmla="*/ 44450 h 266701"/>
            <a:gd name="connsiteX8" fmla="*/ 2085976 w 2085976"/>
            <a:gd name="connsiteY8" fmla="*/ 44450 h 266701"/>
            <a:gd name="connsiteX9" fmla="*/ 2085976 w 2085976"/>
            <a:gd name="connsiteY9" fmla="*/ 111125 h 266701"/>
            <a:gd name="connsiteX10" fmla="*/ 2085976 w 2085976"/>
            <a:gd name="connsiteY10" fmla="*/ 222250 h 266701"/>
            <a:gd name="connsiteX11" fmla="*/ 2041525 w 2085976"/>
            <a:gd name="connsiteY11" fmla="*/ 266701 h 266701"/>
            <a:gd name="connsiteX12" fmla="*/ 1738313 w 2085976"/>
            <a:gd name="connsiteY12" fmla="*/ 266701 h 266701"/>
            <a:gd name="connsiteX13" fmla="*/ 1216819 w 2085976"/>
            <a:gd name="connsiteY13" fmla="*/ 266701 h 266701"/>
            <a:gd name="connsiteX14" fmla="*/ 1216819 w 2085976"/>
            <a:gd name="connsiteY14" fmla="*/ 266701 h 266701"/>
            <a:gd name="connsiteX15" fmla="*/ 44451 w 2085976"/>
            <a:gd name="connsiteY15" fmla="*/ 266701 h 266701"/>
            <a:gd name="connsiteX16" fmla="*/ 0 w 2085976"/>
            <a:gd name="connsiteY16" fmla="*/ 222250 h 266701"/>
            <a:gd name="connsiteX17" fmla="*/ 0 w 2085976"/>
            <a:gd name="connsiteY17" fmla="*/ 111125 h 266701"/>
            <a:gd name="connsiteX18" fmla="*/ 0 w 2085976"/>
            <a:gd name="connsiteY18" fmla="*/ 44450 h 266701"/>
            <a:gd name="connsiteX19" fmla="*/ 0 w 2085976"/>
            <a:gd name="connsiteY19" fmla="*/ 44450 h 266701"/>
            <a:gd name="connsiteX20" fmla="*/ 0 w 2085976"/>
            <a:gd name="connsiteY20" fmla="*/ 44451 h 266701"/>
            <a:gd name="connsiteX0" fmla="*/ 0 w 2085976"/>
            <a:gd name="connsiteY0" fmla="*/ 145987 h 368237"/>
            <a:gd name="connsiteX1" fmla="*/ 44451 w 2085976"/>
            <a:gd name="connsiteY1" fmla="*/ 101536 h 368237"/>
            <a:gd name="connsiteX2" fmla="*/ 1216819 w 2085976"/>
            <a:gd name="connsiteY2" fmla="*/ 101536 h 368237"/>
            <a:gd name="connsiteX3" fmla="*/ 1082058 w 2085976"/>
            <a:gd name="connsiteY3" fmla="*/ 0 h 368237"/>
            <a:gd name="connsiteX4" fmla="*/ 1423988 w 2085976"/>
            <a:gd name="connsiteY4" fmla="*/ 101536 h 368237"/>
            <a:gd name="connsiteX5" fmla="*/ 2041525 w 2085976"/>
            <a:gd name="connsiteY5" fmla="*/ 101536 h 368237"/>
            <a:gd name="connsiteX6" fmla="*/ 2085976 w 2085976"/>
            <a:gd name="connsiteY6" fmla="*/ 145987 h 368237"/>
            <a:gd name="connsiteX7" fmla="*/ 2085976 w 2085976"/>
            <a:gd name="connsiteY7" fmla="*/ 145986 h 368237"/>
            <a:gd name="connsiteX8" fmla="*/ 2085976 w 2085976"/>
            <a:gd name="connsiteY8" fmla="*/ 145986 h 368237"/>
            <a:gd name="connsiteX9" fmla="*/ 2085976 w 2085976"/>
            <a:gd name="connsiteY9" fmla="*/ 212661 h 368237"/>
            <a:gd name="connsiteX10" fmla="*/ 2085976 w 2085976"/>
            <a:gd name="connsiteY10" fmla="*/ 323786 h 368237"/>
            <a:gd name="connsiteX11" fmla="*/ 2041525 w 2085976"/>
            <a:gd name="connsiteY11" fmla="*/ 368237 h 368237"/>
            <a:gd name="connsiteX12" fmla="*/ 1738313 w 2085976"/>
            <a:gd name="connsiteY12" fmla="*/ 368237 h 368237"/>
            <a:gd name="connsiteX13" fmla="*/ 1216819 w 2085976"/>
            <a:gd name="connsiteY13" fmla="*/ 368237 h 368237"/>
            <a:gd name="connsiteX14" fmla="*/ 1216819 w 2085976"/>
            <a:gd name="connsiteY14" fmla="*/ 368237 h 368237"/>
            <a:gd name="connsiteX15" fmla="*/ 44451 w 2085976"/>
            <a:gd name="connsiteY15" fmla="*/ 368237 h 368237"/>
            <a:gd name="connsiteX16" fmla="*/ 0 w 2085976"/>
            <a:gd name="connsiteY16" fmla="*/ 323786 h 368237"/>
            <a:gd name="connsiteX17" fmla="*/ 0 w 2085976"/>
            <a:gd name="connsiteY17" fmla="*/ 212661 h 368237"/>
            <a:gd name="connsiteX18" fmla="*/ 0 w 2085976"/>
            <a:gd name="connsiteY18" fmla="*/ 145986 h 368237"/>
            <a:gd name="connsiteX19" fmla="*/ 0 w 2085976"/>
            <a:gd name="connsiteY19" fmla="*/ 145986 h 368237"/>
            <a:gd name="connsiteX20" fmla="*/ 0 w 2085976"/>
            <a:gd name="connsiteY20" fmla="*/ 145987 h 368237"/>
            <a:gd name="connsiteX0" fmla="*/ 0 w 2085976"/>
            <a:gd name="connsiteY0" fmla="*/ 184345 h 406595"/>
            <a:gd name="connsiteX1" fmla="*/ 44451 w 2085976"/>
            <a:gd name="connsiteY1" fmla="*/ 139894 h 406595"/>
            <a:gd name="connsiteX2" fmla="*/ 1216819 w 2085976"/>
            <a:gd name="connsiteY2" fmla="*/ 139894 h 406595"/>
            <a:gd name="connsiteX3" fmla="*/ 732453 w 2085976"/>
            <a:gd name="connsiteY3" fmla="*/ 0 h 406595"/>
            <a:gd name="connsiteX4" fmla="*/ 1423988 w 2085976"/>
            <a:gd name="connsiteY4" fmla="*/ 139894 h 406595"/>
            <a:gd name="connsiteX5" fmla="*/ 2041525 w 2085976"/>
            <a:gd name="connsiteY5" fmla="*/ 139894 h 406595"/>
            <a:gd name="connsiteX6" fmla="*/ 2085976 w 2085976"/>
            <a:gd name="connsiteY6" fmla="*/ 184345 h 406595"/>
            <a:gd name="connsiteX7" fmla="*/ 2085976 w 2085976"/>
            <a:gd name="connsiteY7" fmla="*/ 184344 h 406595"/>
            <a:gd name="connsiteX8" fmla="*/ 2085976 w 2085976"/>
            <a:gd name="connsiteY8" fmla="*/ 184344 h 406595"/>
            <a:gd name="connsiteX9" fmla="*/ 2085976 w 2085976"/>
            <a:gd name="connsiteY9" fmla="*/ 251019 h 406595"/>
            <a:gd name="connsiteX10" fmla="*/ 2085976 w 2085976"/>
            <a:gd name="connsiteY10" fmla="*/ 362144 h 406595"/>
            <a:gd name="connsiteX11" fmla="*/ 2041525 w 2085976"/>
            <a:gd name="connsiteY11" fmla="*/ 406595 h 406595"/>
            <a:gd name="connsiteX12" fmla="*/ 1738313 w 2085976"/>
            <a:gd name="connsiteY12" fmla="*/ 406595 h 406595"/>
            <a:gd name="connsiteX13" fmla="*/ 1216819 w 2085976"/>
            <a:gd name="connsiteY13" fmla="*/ 406595 h 406595"/>
            <a:gd name="connsiteX14" fmla="*/ 1216819 w 2085976"/>
            <a:gd name="connsiteY14" fmla="*/ 406595 h 406595"/>
            <a:gd name="connsiteX15" fmla="*/ 44451 w 2085976"/>
            <a:gd name="connsiteY15" fmla="*/ 406595 h 406595"/>
            <a:gd name="connsiteX16" fmla="*/ 0 w 2085976"/>
            <a:gd name="connsiteY16" fmla="*/ 362144 h 406595"/>
            <a:gd name="connsiteX17" fmla="*/ 0 w 2085976"/>
            <a:gd name="connsiteY17" fmla="*/ 251019 h 406595"/>
            <a:gd name="connsiteX18" fmla="*/ 0 w 2085976"/>
            <a:gd name="connsiteY18" fmla="*/ 184344 h 406595"/>
            <a:gd name="connsiteX19" fmla="*/ 0 w 2085976"/>
            <a:gd name="connsiteY19" fmla="*/ 184344 h 406595"/>
            <a:gd name="connsiteX20" fmla="*/ 0 w 2085976"/>
            <a:gd name="connsiteY20" fmla="*/ 184345 h 406595"/>
            <a:gd name="connsiteX0" fmla="*/ 0 w 2085976"/>
            <a:gd name="connsiteY0" fmla="*/ 184345 h 406595"/>
            <a:gd name="connsiteX1" fmla="*/ 44451 w 2085976"/>
            <a:gd name="connsiteY1" fmla="*/ 139894 h 406595"/>
            <a:gd name="connsiteX2" fmla="*/ 552570 w 2085976"/>
            <a:gd name="connsiteY2" fmla="*/ 132222 h 406595"/>
            <a:gd name="connsiteX3" fmla="*/ 732453 w 2085976"/>
            <a:gd name="connsiteY3" fmla="*/ 0 h 406595"/>
            <a:gd name="connsiteX4" fmla="*/ 1423988 w 2085976"/>
            <a:gd name="connsiteY4" fmla="*/ 139894 h 406595"/>
            <a:gd name="connsiteX5" fmla="*/ 2041525 w 2085976"/>
            <a:gd name="connsiteY5" fmla="*/ 139894 h 406595"/>
            <a:gd name="connsiteX6" fmla="*/ 2085976 w 2085976"/>
            <a:gd name="connsiteY6" fmla="*/ 184345 h 406595"/>
            <a:gd name="connsiteX7" fmla="*/ 2085976 w 2085976"/>
            <a:gd name="connsiteY7" fmla="*/ 184344 h 406595"/>
            <a:gd name="connsiteX8" fmla="*/ 2085976 w 2085976"/>
            <a:gd name="connsiteY8" fmla="*/ 184344 h 406595"/>
            <a:gd name="connsiteX9" fmla="*/ 2085976 w 2085976"/>
            <a:gd name="connsiteY9" fmla="*/ 251019 h 406595"/>
            <a:gd name="connsiteX10" fmla="*/ 2085976 w 2085976"/>
            <a:gd name="connsiteY10" fmla="*/ 362144 h 406595"/>
            <a:gd name="connsiteX11" fmla="*/ 2041525 w 2085976"/>
            <a:gd name="connsiteY11" fmla="*/ 406595 h 406595"/>
            <a:gd name="connsiteX12" fmla="*/ 1738313 w 2085976"/>
            <a:gd name="connsiteY12" fmla="*/ 406595 h 406595"/>
            <a:gd name="connsiteX13" fmla="*/ 1216819 w 2085976"/>
            <a:gd name="connsiteY13" fmla="*/ 406595 h 406595"/>
            <a:gd name="connsiteX14" fmla="*/ 1216819 w 2085976"/>
            <a:gd name="connsiteY14" fmla="*/ 406595 h 406595"/>
            <a:gd name="connsiteX15" fmla="*/ 44451 w 2085976"/>
            <a:gd name="connsiteY15" fmla="*/ 406595 h 406595"/>
            <a:gd name="connsiteX16" fmla="*/ 0 w 2085976"/>
            <a:gd name="connsiteY16" fmla="*/ 362144 h 406595"/>
            <a:gd name="connsiteX17" fmla="*/ 0 w 2085976"/>
            <a:gd name="connsiteY17" fmla="*/ 251019 h 406595"/>
            <a:gd name="connsiteX18" fmla="*/ 0 w 2085976"/>
            <a:gd name="connsiteY18" fmla="*/ 184344 h 406595"/>
            <a:gd name="connsiteX19" fmla="*/ 0 w 2085976"/>
            <a:gd name="connsiteY19" fmla="*/ 184344 h 406595"/>
            <a:gd name="connsiteX20" fmla="*/ 0 w 2085976"/>
            <a:gd name="connsiteY20" fmla="*/ 184345 h 406595"/>
            <a:gd name="connsiteX0" fmla="*/ 0 w 2085976"/>
            <a:gd name="connsiteY0" fmla="*/ 184345 h 406595"/>
            <a:gd name="connsiteX1" fmla="*/ 44451 w 2085976"/>
            <a:gd name="connsiteY1" fmla="*/ 139894 h 406595"/>
            <a:gd name="connsiteX2" fmla="*/ 552570 w 2085976"/>
            <a:gd name="connsiteY2" fmla="*/ 132222 h 406595"/>
            <a:gd name="connsiteX3" fmla="*/ 732453 w 2085976"/>
            <a:gd name="connsiteY3" fmla="*/ 0 h 406595"/>
            <a:gd name="connsiteX4" fmla="*/ 666511 w 2085976"/>
            <a:gd name="connsiteY4" fmla="*/ 124551 h 406595"/>
            <a:gd name="connsiteX5" fmla="*/ 2041525 w 2085976"/>
            <a:gd name="connsiteY5" fmla="*/ 139894 h 406595"/>
            <a:gd name="connsiteX6" fmla="*/ 2085976 w 2085976"/>
            <a:gd name="connsiteY6" fmla="*/ 184345 h 406595"/>
            <a:gd name="connsiteX7" fmla="*/ 2085976 w 2085976"/>
            <a:gd name="connsiteY7" fmla="*/ 184344 h 406595"/>
            <a:gd name="connsiteX8" fmla="*/ 2085976 w 2085976"/>
            <a:gd name="connsiteY8" fmla="*/ 184344 h 406595"/>
            <a:gd name="connsiteX9" fmla="*/ 2085976 w 2085976"/>
            <a:gd name="connsiteY9" fmla="*/ 251019 h 406595"/>
            <a:gd name="connsiteX10" fmla="*/ 2085976 w 2085976"/>
            <a:gd name="connsiteY10" fmla="*/ 362144 h 406595"/>
            <a:gd name="connsiteX11" fmla="*/ 2041525 w 2085976"/>
            <a:gd name="connsiteY11" fmla="*/ 406595 h 406595"/>
            <a:gd name="connsiteX12" fmla="*/ 1738313 w 2085976"/>
            <a:gd name="connsiteY12" fmla="*/ 406595 h 406595"/>
            <a:gd name="connsiteX13" fmla="*/ 1216819 w 2085976"/>
            <a:gd name="connsiteY13" fmla="*/ 406595 h 406595"/>
            <a:gd name="connsiteX14" fmla="*/ 1216819 w 2085976"/>
            <a:gd name="connsiteY14" fmla="*/ 406595 h 406595"/>
            <a:gd name="connsiteX15" fmla="*/ 44451 w 2085976"/>
            <a:gd name="connsiteY15" fmla="*/ 406595 h 406595"/>
            <a:gd name="connsiteX16" fmla="*/ 0 w 2085976"/>
            <a:gd name="connsiteY16" fmla="*/ 362144 h 406595"/>
            <a:gd name="connsiteX17" fmla="*/ 0 w 2085976"/>
            <a:gd name="connsiteY17" fmla="*/ 251019 h 406595"/>
            <a:gd name="connsiteX18" fmla="*/ 0 w 2085976"/>
            <a:gd name="connsiteY18" fmla="*/ 184344 h 406595"/>
            <a:gd name="connsiteX19" fmla="*/ 0 w 2085976"/>
            <a:gd name="connsiteY19" fmla="*/ 184344 h 406595"/>
            <a:gd name="connsiteX20" fmla="*/ 0 w 2085976"/>
            <a:gd name="connsiteY20" fmla="*/ 184345 h 406595"/>
            <a:gd name="connsiteX0" fmla="*/ 0 w 2085976"/>
            <a:gd name="connsiteY0" fmla="*/ 192017 h 414267"/>
            <a:gd name="connsiteX1" fmla="*/ 44451 w 2085976"/>
            <a:gd name="connsiteY1" fmla="*/ 147566 h 414267"/>
            <a:gd name="connsiteX2" fmla="*/ 552570 w 2085976"/>
            <a:gd name="connsiteY2" fmla="*/ 139894 h 414267"/>
            <a:gd name="connsiteX3" fmla="*/ 307101 w 2085976"/>
            <a:gd name="connsiteY3" fmla="*/ 0 h 414267"/>
            <a:gd name="connsiteX4" fmla="*/ 666511 w 2085976"/>
            <a:gd name="connsiteY4" fmla="*/ 132223 h 414267"/>
            <a:gd name="connsiteX5" fmla="*/ 2041525 w 2085976"/>
            <a:gd name="connsiteY5" fmla="*/ 147566 h 414267"/>
            <a:gd name="connsiteX6" fmla="*/ 2085976 w 2085976"/>
            <a:gd name="connsiteY6" fmla="*/ 192017 h 414267"/>
            <a:gd name="connsiteX7" fmla="*/ 2085976 w 2085976"/>
            <a:gd name="connsiteY7" fmla="*/ 192016 h 414267"/>
            <a:gd name="connsiteX8" fmla="*/ 2085976 w 2085976"/>
            <a:gd name="connsiteY8" fmla="*/ 192016 h 414267"/>
            <a:gd name="connsiteX9" fmla="*/ 2085976 w 2085976"/>
            <a:gd name="connsiteY9" fmla="*/ 258691 h 414267"/>
            <a:gd name="connsiteX10" fmla="*/ 2085976 w 2085976"/>
            <a:gd name="connsiteY10" fmla="*/ 369816 h 414267"/>
            <a:gd name="connsiteX11" fmla="*/ 2041525 w 2085976"/>
            <a:gd name="connsiteY11" fmla="*/ 414267 h 414267"/>
            <a:gd name="connsiteX12" fmla="*/ 1738313 w 2085976"/>
            <a:gd name="connsiteY12" fmla="*/ 414267 h 414267"/>
            <a:gd name="connsiteX13" fmla="*/ 1216819 w 2085976"/>
            <a:gd name="connsiteY13" fmla="*/ 414267 h 414267"/>
            <a:gd name="connsiteX14" fmla="*/ 1216819 w 2085976"/>
            <a:gd name="connsiteY14" fmla="*/ 414267 h 414267"/>
            <a:gd name="connsiteX15" fmla="*/ 44451 w 2085976"/>
            <a:gd name="connsiteY15" fmla="*/ 414267 h 414267"/>
            <a:gd name="connsiteX16" fmla="*/ 0 w 2085976"/>
            <a:gd name="connsiteY16" fmla="*/ 369816 h 414267"/>
            <a:gd name="connsiteX17" fmla="*/ 0 w 2085976"/>
            <a:gd name="connsiteY17" fmla="*/ 258691 h 414267"/>
            <a:gd name="connsiteX18" fmla="*/ 0 w 2085976"/>
            <a:gd name="connsiteY18" fmla="*/ 192016 h 414267"/>
            <a:gd name="connsiteX19" fmla="*/ 0 w 2085976"/>
            <a:gd name="connsiteY19" fmla="*/ 192016 h 414267"/>
            <a:gd name="connsiteX20" fmla="*/ 0 w 2085976"/>
            <a:gd name="connsiteY20" fmla="*/ 192017 h 414267"/>
            <a:gd name="connsiteX0" fmla="*/ 0 w 2085976"/>
            <a:gd name="connsiteY0" fmla="*/ 122972 h 345222"/>
            <a:gd name="connsiteX1" fmla="*/ 44451 w 2085976"/>
            <a:gd name="connsiteY1" fmla="*/ 78521 h 345222"/>
            <a:gd name="connsiteX2" fmla="*/ 552570 w 2085976"/>
            <a:gd name="connsiteY2" fmla="*/ 70849 h 345222"/>
            <a:gd name="connsiteX3" fmla="*/ 463941 w 2085976"/>
            <a:gd name="connsiteY3" fmla="*/ 0 h 345222"/>
            <a:gd name="connsiteX4" fmla="*/ 666511 w 2085976"/>
            <a:gd name="connsiteY4" fmla="*/ 63178 h 345222"/>
            <a:gd name="connsiteX5" fmla="*/ 2041525 w 2085976"/>
            <a:gd name="connsiteY5" fmla="*/ 78521 h 345222"/>
            <a:gd name="connsiteX6" fmla="*/ 2085976 w 2085976"/>
            <a:gd name="connsiteY6" fmla="*/ 122972 h 345222"/>
            <a:gd name="connsiteX7" fmla="*/ 2085976 w 2085976"/>
            <a:gd name="connsiteY7" fmla="*/ 122971 h 345222"/>
            <a:gd name="connsiteX8" fmla="*/ 2085976 w 2085976"/>
            <a:gd name="connsiteY8" fmla="*/ 122971 h 345222"/>
            <a:gd name="connsiteX9" fmla="*/ 2085976 w 2085976"/>
            <a:gd name="connsiteY9" fmla="*/ 189646 h 345222"/>
            <a:gd name="connsiteX10" fmla="*/ 2085976 w 2085976"/>
            <a:gd name="connsiteY10" fmla="*/ 300771 h 345222"/>
            <a:gd name="connsiteX11" fmla="*/ 2041525 w 2085976"/>
            <a:gd name="connsiteY11" fmla="*/ 345222 h 345222"/>
            <a:gd name="connsiteX12" fmla="*/ 1738313 w 2085976"/>
            <a:gd name="connsiteY12" fmla="*/ 345222 h 345222"/>
            <a:gd name="connsiteX13" fmla="*/ 1216819 w 2085976"/>
            <a:gd name="connsiteY13" fmla="*/ 345222 h 345222"/>
            <a:gd name="connsiteX14" fmla="*/ 1216819 w 2085976"/>
            <a:gd name="connsiteY14" fmla="*/ 345222 h 345222"/>
            <a:gd name="connsiteX15" fmla="*/ 44451 w 2085976"/>
            <a:gd name="connsiteY15" fmla="*/ 345222 h 345222"/>
            <a:gd name="connsiteX16" fmla="*/ 0 w 2085976"/>
            <a:gd name="connsiteY16" fmla="*/ 300771 h 345222"/>
            <a:gd name="connsiteX17" fmla="*/ 0 w 2085976"/>
            <a:gd name="connsiteY17" fmla="*/ 189646 h 345222"/>
            <a:gd name="connsiteX18" fmla="*/ 0 w 2085976"/>
            <a:gd name="connsiteY18" fmla="*/ 122971 h 345222"/>
            <a:gd name="connsiteX19" fmla="*/ 0 w 2085976"/>
            <a:gd name="connsiteY19" fmla="*/ 122971 h 345222"/>
            <a:gd name="connsiteX20" fmla="*/ 0 w 2085976"/>
            <a:gd name="connsiteY20" fmla="*/ 122972 h 3452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085976" h="345222">
              <a:moveTo>
                <a:pt x="0" y="122972"/>
              </a:moveTo>
              <a:cubicBezTo>
                <a:pt x="0" y="98422"/>
                <a:pt x="19901" y="78521"/>
                <a:pt x="44451" y="78521"/>
              </a:cubicBezTo>
              <a:lnTo>
                <a:pt x="552570" y="70849"/>
              </a:lnTo>
              <a:lnTo>
                <a:pt x="463941" y="0"/>
              </a:lnTo>
              <a:lnTo>
                <a:pt x="666511" y="63178"/>
              </a:lnTo>
              <a:lnTo>
                <a:pt x="2041525" y="78521"/>
              </a:lnTo>
              <a:cubicBezTo>
                <a:pt x="2066075" y="78521"/>
                <a:pt x="2085976" y="98422"/>
                <a:pt x="2085976" y="122972"/>
              </a:cubicBezTo>
              <a:lnTo>
                <a:pt x="2085976" y="122971"/>
              </a:lnTo>
              <a:lnTo>
                <a:pt x="2085976" y="122971"/>
              </a:lnTo>
              <a:lnTo>
                <a:pt x="2085976" y="189646"/>
              </a:lnTo>
              <a:lnTo>
                <a:pt x="2085976" y="300771"/>
              </a:lnTo>
              <a:cubicBezTo>
                <a:pt x="2085976" y="325321"/>
                <a:pt x="2066075" y="345222"/>
                <a:pt x="2041525" y="345222"/>
              </a:cubicBezTo>
              <a:lnTo>
                <a:pt x="1738313" y="345222"/>
              </a:lnTo>
              <a:lnTo>
                <a:pt x="1216819" y="345222"/>
              </a:lnTo>
              <a:lnTo>
                <a:pt x="1216819" y="345222"/>
              </a:lnTo>
              <a:lnTo>
                <a:pt x="44451" y="345222"/>
              </a:lnTo>
              <a:cubicBezTo>
                <a:pt x="19901" y="345222"/>
                <a:pt x="0" y="325321"/>
                <a:pt x="0" y="300771"/>
              </a:cubicBezTo>
              <a:lnTo>
                <a:pt x="0" y="189646"/>
              </a:lnTo>
              <a:lnTo>
                <a:pt x="0" y="122971"/>
              </a:lnTo>
              <a:lnTo>
                <a:pt x="0" y="122971"/>
              </a:lnTo>
              <a:lnTo>
                <a:pt x="0" y="122972"/>
              </a:lnTo>
              <a:close/>
            </a:path>
          </a:pathLst>
        </a:cu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上表の１講座あたりの提案金額の合計（税抜き）と一致すること。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762000</xdr:colOff>
      <xdr:row>32</xdr:row>
      <xdr:rowOff>177800</xdr:rowOff>
    </xdr:from>
    <xdr:to>
      <xdr:col>3</xdr:col>
      <xdr:colOff>69850</xdr:colOff>
      <xdr:row>34</xdr:row>
      <xdr:rowOff>114300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D7E71005-52DE-4623-B02B-1F023CBA5D51}"/>
            </a:ext>
          </a:extLst>
        </xdr:cNvPr>
        <xdr:cNvSpPr>
          <a:spLocks noChangeArrowheads="1"/>
        </xdr:cNvSpPr>
      </xdr:nvSpPr>
      <xdr:spPr bwMode="auto">
        <a:xfrm flipH="1" flipV="1">
          <a:off x="762000" y="7943850"/>
          <a:ext cx="1568450" cy="444500"/>
        </a:xfrm>
        <a:custGeom>
          <a:avLst/>
          <a:gdLst>
            <a:gd name="connsiteX0" fmla="*/ 0 w 990599"/>
            <a:gd name="connsiteY0" fmla="*/ 65089 h 390527"/>
            <a:gd name="connsiteX1" fmla="*/ 65089 w 990599"/>
            <a:gd name="connsiteY1" fmla="*/ 0 h 390527"/>
            <a:gd name="connsiteX2" fmla="*/ 165100 w 990599"/>
            <a:gd name="connsiteY2" fmla="*/ 0 h 390527"/>
            <a:gd name="connsiteX3" fmla="*/ 294396 w 990599"/>
            <a:gd name="connsiteY3" fmla="*/ -235746 h 390527"/>
            <a:gd name="connsiteX4" fmla="*/ 412750 w 990599"/>
            <a:gd name="connsiteY4" fmla="*/ 0 h 390527"/>
            <a:gd name="connsiteX5" fmla="*/ 925510 w 990599"/>
            <a:gd name="connsiteY5" fmla="*/ 0 h 390527"/>
            <a:gd name="connsiteX6" fmla="*/ 990599 w 990599"/>
            <a:gd name="connsiteY6" fmla="*/ 65089 h 390527"/>
            <a:gd name="connsiteX7" fmla="*/ 990599 w 990599"/>
            <a:gd name="connsiteY7" fmla="*/ 65088 h 390527"/>
            <a:gd name="connsiteX8" fmla="*/ 990599 w 990599"/>
            <a:gd name="connsiteY8" fmla="*/ 65088 h 390527"/>
            <a:gd name="connsiteX9" fmla="*/ 990599 w 990599"/>
            <a:gd name="connsiteY9" fmla="*/ 162720 h 390527"/>
            <a:gd name="connsiteX10" fmla="*/ 990599 w 990599"/>
            <a:gd name="connsiteY10" fmla="*/ 325438 h 390527"/>
            <a:gd name="connsiteX11" fmla="*/ 925510 w 990599"/>
            <a:gd name="connsiteY11" fmla="*/ 390527 h 390527"/>
            <a:gd name="connsiteX12" fmla="*/ 412750 w 990599"/>
            <a:gd name="connsiteY12" fmla="*/ 390527 h 390527"/>
            <a:gd name="connsiteX13" fmla="*/ 165100 w 990599"/>
            <a:gd name="connsiteY13" fmla="*/ 390527 h 390527"/>
            <a:gd name="connsiteX14" fmla="*/ 165100 w 990599"/>
            <a:gd name="connsiteY14" fmla="*/ 390527 h 390527"/>
            <a:gd name="connsiteX15" fmla="*/ 65089 w 990599"/>
            <a:gd name="connsiteY15" fmla="*/ 390527 h 390527"/>
            <a:gd name="connsiteX16" fmla="*/ 0 w 990599"/>
            <a:gd name="connsiteY16" fmla="*/ 325438 h 390527"/>
            <a:gd name="connsiteX17" fmla="*/ 0 w 990599"/>
            <a:gd name="connsiteY17" fmla="*/ 162720 h 390527"/>
            <a:gd name="connsiteX18" fmla="*/ 0 w 990599"/>
            <a:gd name="connsiteY18" fmla="*/ 65088 h 390527"/>
            <a:gd name="connsiteX19" fmla="*/ 0 w 990599"/>
            <a:gd name="connsiteY19" fmla="*/ 65088 h 390527"/>
            <a:gd name="connsiteX20" fmla="*/ 0 w 990599"/>
            <a:gd name="connsiteY20" fmla="*/ 65089 h 390527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307975 w 990599"/>
            <a:gd name="connsiteY4" fmla="*/ 226221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222250 w 990599"/>
            <a:gd name="connsiteY4" fmla="*/ 235746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446091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19929 w 1258178"/>
            <a:gd name="connsiteY0" fmla="*/ 348460 h 673898"/>
            <a:gd name="connsiteX1" fmla="*/ 85018 w 1258178"/>
            <a:gd name="connsiteY1" fmla="*/ 283371 h 673898"/>
            <a:gd name="connsiteX2" fmla="*/ 185029 w 1258178"/>
            <a:gd name="connsiteY2" fmla="*/ 283371 h 673898"/>
            <a:gd name="connsiteX3" fmla="*/ 0 w 1258178"/>
            <a:gd name="connsiteY3" fmla="*/ 0 h 673898"/>
            <a:gd name="connsiteX4" fmla="*/ 242179 w 1258178"/>
            <a:gd name="connsiteY4" fmla="*/ 283371 h 673898"/>
            <a:gd name="connsiteX5" fmla="*/ 945439 w 1258178"/>
            <a:gd name="connsiteY5" fmla="*/ 283371 h 673898"/>
            <a:gd name="connsiteX6" fmla="*/ 1010528 w 1258178"/>
            <a:gd name="connsiteY6" fmla="*/ 348460 h 673898"/>
            <a:gd name="connsiteX7" fmla="*/ 1010528 w 1258178"/>
            <a:gd name="connsiteY7" fmla="*/ 348459 h 673898"/>
            <a:gd name="connsiteX8" fmla="*/ 1010528 w 1258178"/>
            <a:gd name="connsiteY8" fmla="*/ 348459 h 673898"/>
            <a:gd name="connsiteX9" fmla="*/ 1258178 w 1258178"/>
            <a:gd name="connsiteY9" fmla="*/ 398466 h 673898"/>
            <a:gd name="connsiteX10" fmla="*/ 1010528 w 1258178"/>
            <a:gd name="connsiteY10" fmla="*/ 608809 h 673898"/>
            <a:gd name="connsiteX11" fmla="*/ 945439 w 1258178"/>
            <a:gd name="connsiteY11" fmla="*/ 673898 h 673898"/>
            <a:gd name="connsiteX12" fmla="*/ 432679 w 1258178"/>
            <a:gd name="connsiteY12" fmla="*/ 673898 h 673898"/>
            <a:gd name="connsiteX13" fmla="*/ 185029 w 1258178"/>
            <a:gd name="connsiteY13" fmla="*/ 673898 h 673898"/>
            <a:gd name="connsiteX14" fmla="*/ 185029 w 1258178"/>
            <a:gd name="connsiteY14" fmla="*/ 673898 h 673898"/>
            <a:gd name="connsiteX15" fmla="*/ 85018 w 1258178"/>
            <a:gd name="connsiteY15" fmla="*/ 673898 h 673898"/>
            <a:gd name="connsiteX16" fmla="*/ 19929 w 1258178"/>
            <a:gd name="connsiteY16" fmla="*/ 608809 h 673898"/>
            <a:gd name="connsiteX17" fmla="*/ 19929 w 1258178"/>
            <a:gd name="connsiteY17" fmla="*/ 446091 h 673898"/>
            <a:gd name="connsiteX18" fmla="*/ 19929 w 1258178"/>
            <a:gd name="connsiteY18" fmla="*/ 348459 h 673898"/>
            <a:gd name="connsiteX19" fmla="*/ 19929 w 1258178"/>
            <a:gd name="connsiteY19" fmla="*/ 348459 h 673898"/>
            <a:gd name="connsiteX20" fmla="*/ 19929 w 1258178"/>
            <a:gd name="connsiteY20" fmla="*/ 348460 h 673898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398466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0 w 990599"/>
            <a:gd name="connsiteY0" fmla="*/ 338092 h 663530"/>
            <a:gd name="connsiteX1" fmla="*/ 65089 w 990599"/>
            <a:gd name="connsiteY1" fmla="*/ 273003 h 663530"/>
            <a:gd name="connsiteX2" fmla="*/ 165100 w 990599"/>
            <a:gd name="connsiteY2" fmla="*/ 273003 h 663530"/>
            <a:gd name="connsiteX3" fmla="*/ 228053 w 990599"/>
            <a:gd name="connsiteY3" fmla="*/ 0 h 663530"/>
            <a:gd name="connsiteX4" fmla="*/ 222250 w 990599"/>
            <a:gd name="connsiteY4" fmla="*/ 273003 h 663530"/>
            <a:gd name="connsiteX5" fmla="*/ 925510 w 990599"/>
            <a:gd name="connsiteY5" fmla="*/ 273003 h 663530"/>
            <a:gd name="connsiteX6" fmla="*/ 990599 w 990599"/>
            <a:gd name="connsiteY6" fmla="*/ 338092 h 663530"/>
            <a:gd name="connsiteX7" fmla="*/ 990599 w 990599"/>
            <a:gd name="connsiteY7" fmla="*/ 338091 h 663530"/>
            <a:gd name="connsiteX8" fmla="*/ 990599 w 990599"/>
            <a:gd name="connsiteY8" fmla="*/ 338091 h 663530"/>
            <a:gd name="connsiteX9" fmla="*/ 990599 w 990599"/>
            <a:gd name="connsiteY9" fmla="*/ 388098 h 663530"/>
            <a:gd name="connsiteX10" fmla="*/ 990599 w 990599"/>
            <a:gd name="connsiteY10" fmla="*/ 598441 h 663530"/>
            <a:gd name="connsiteX11" fmla="*/ 925510 w 990599"/>
            <a:gd name="connsiteY11" fmla="*/ 663530 h 663530"/>
            <a:gd name="connsiteX12" fmla="*/ 412750 w 990599"/>
            <a:gd name="connsiteY12" fmla="*/ 663530 h 663530"/>
            <a:gd name="connsiteX13" fmla="*/ 165100 w 990599"/>
            <a:gd name="connsiteY13" fmla="*/ 663530 h 663530"/>
            <a:gd name="connsiteX14" fmla="*/ 165100 w 990599"/>
            <a:gd name="connsiteY14" fmla="*/ 663530 h 663530"/>
            <a:gd name="connsiteX15" fmla="*/ 65089 w 990599"/>
            <a:gd name="connsiteY15" fmla="*/ 663530 h 663530"/>
            <a:gd name="connsiteX16" fmla="*/ 0 w 990599"/>
            <a:gd name="connsiteY16" fmla="*/ 598441 h 663530"/>
            <a:gd name="connsiteX17" fmla="*/ 0 w 990599"/>
            <a:gd name="connsiteY17" fmla="*/ 435723 h 663530"/>
            <a:gd name="connsiteX18" fmla="*/ 0 w 990599"/>
            <a:gd name="connsiteY18" fmla="*/ 338091 h 663530"/>
            <a:gd name="connsiteX19" fmla="*/ 0 w 990599"/>
            <a:gd name="connsiteY19" fmla="*/ 338091 h 663530"/>
            <a:gd name="connsiteX20" fmla="*/ 0 w 990599"/>
            <a:gd name="connsiteY20" fmla="*/ 338092 h 6635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990599" h="663530">
              <a:moveTo>
                <a:pt x="0" y="338092"/>
              </a:moveTo>
              <a:cubicBezTo>
                <a:pt x="0" y="302144"/>
                <a:pt x="29141" y="273003"/>
                <a:pt x="65089" y="273003"/>
              </a:cubicBezTo>
              <a:lnTo>
                <a:pt x="165100" y="273003"/>
              </a:lnTo>
              <a:lnTo>
                <a:pt x="228053" y="0"/>
              </a:lnTo>
              <a:lnTo>
                <a:pt x="222250" y="273003"/>
              </a:lnTo>
              <a:lnTo>
                <a:pt x="925510" y="273003"/>
              </a:lnTo>
              <a:cubicBezTo>
                <a:pt x="961458" y="273003"/>
                <a:pt x="990599" y="302144"/>
                <a:pt x="990599" y="338092"/>
              </a:cubicBezTo>
              <a:lnTo>
                <a:pt x="990599" y="338091"/>
              </a:lnTo>
              <a:lnTo>
                <a:pt x="990599" y="338091"/>
              </a:lnTo>
              <a:lnTo>
                <a:pt x="990599" y="388098"/>
              </a:lnTo>
              <a:lnTo>
                <a:pt x="990599" y="598441"/>
              </a:lnTo>
              <a:cubicBezTo>
                <a:pt x="990599" y="634389"/>
                <a:pt x="961458" y="663530"/>
                <a:pt x="925510" y="663530"/>
              </a:cubicBezTo>
              <a:lnTo>
                <a:pt x="412750" y="663530"/>
              </a:lnTo>
              <a:lnTo>
                <a:pt x="165100" y="663530"/>
              </a:lnTo>
              <a:lnTo>
                <a:pt x="165100" y="663530"/>
              </a:lnTo>
              <a:lnTo>
                <a:pt x="65089" y="663530"/>
              </a:lnTo>
              <a:cubicBezTo>
                <a:pt x="29141" y="663530"/>
                <a:pt x="0" y="634389"/>
                <a:pt x="0" y="598441"/>
              </a:cubicBezTo>
              <a:lnTo>
                <a:pt x="0" y="435723"/>
              </a:lnTo>
              <a:lnTo>
                <a:pt x="0" y="338091"/>
              </a:lnTo>
              <a:lnTo>
                <a:pt x="0" y="338091"/>
              </a:lnTo>
              <a:lnTo>
                <a:pt x="0" y="338092"/>
              </a:lnTo>
              <a:close/>
            </a:path>
          </a:pathLst>
        </a:cu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整数にする（円未満不可）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304799</xdr:colOff>
      <xdr:row>6</xdr:row>
      <xdr:rowOff>1</xdr:rowOff>
    </xdr:from>
    <xdr:to>
      <xdr:col>10</xdr:col>
      <xdr:colOff>257175</xdr:colOff>
      <xdr:row>8</xdr:row>
      <xdr:rowOff>120651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2B9891A7-E98A-4CA4-854D-858A56845B10}"/>
            </a:ext>
          </a:extLst>
        </xdr:cNvPr>
        <xdr:cNvSpPr>
          <a:spLocks noChangeArrowheads="1"/>
        </xdr:cNvSpPr>
      </xdr:nvSpPr>
      <xdr:spPr bwMode="auto">
        <a:xfrm>
          <a:off x="2565399" y="1638301"/>
          <a:ext cx="3438526" cy="628650"/>
        </a:xfrm>
        <a:prstGeom prst="wedgeRoundRectCallout">
          <a:avLst>
            <a:gd name="adj1" fmla="val -59312"/>
            <a:gd name="adj2" fmla="val -21175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★「第２希望」は、介護系、事務系及び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系分野が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提案できます。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ただし、第２希望は、対象開講期間の範囲内で、第１希望（開講月）の前後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か月を記入してください。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5</xdr:col>
      <xdr:colOff>114300</xdr:colOff>
      <xdr:row>1</xdr:row>
      <xdr:rowOff>114302</xdr:rowOff>
    </xdr:from>
    <xdr:to>
      <xdr:col>10</xdr:col>
      <xdr:colOff>285751</xdr:colOff>
      <xdr:row>3</xdr:row>
      <xdr:rowOff>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05FD758F-5A23-42D0-9C3D-194A1C6A33AA}"/>
            </a:ext>
          </a:extLst>
        </xdr:cNvPr>
        <xdr:cNvSpPr>
          <a:spLocks noChangeArrowheads="1"/>
        </xdr:cNvSpPr>
      </xdr:nvSpPr>
      <xdr:spPr bwMode="auto">
        <a:xfrm>
          <a:off x="3403600" y="482602"/>
          <a:ext cx="2628901" cy="393698"/>
        </a:xfrm>
        <a:prstGeom prst="wedgeRoundRectCallout">
          <a:avLst>
            <a:gd name="adj1" fmla="val -72448"/>
            <a:gd name="adj2" fmla="val 69674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セルをクリックして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右端の▼データ入力から選択してください。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4</xdr:col>
      <xdr:colOff>368300</xdr:colOff>
      <xdr:row>3</xdr:row>
      <xdr:rowOff>250826</xdr:rowOff>
    </xdr:from>
    <xdr:to>
      <xdr:col>10</xdr:col>
      <xdr:colOff>301625</xdr:colOff>
      <xdr:row>5</xdr:row>
      <xdr:rowOff>168275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84FDE3E6-71CC-4AFF-B68E-222A89ADC211}"/>
            </a:ext>
          </a:extLst>
        </xdr:cNvPr>
        <xdr:cNvSpPr>
          <a:spLocks noChangeArrowheads="1"/>
        </xdr:cNvSpPr>
      </xdr:nvSpPr>
      <xdr:spPr bwMode="auto">
        <a:xfrm>
          <a:off x="3143250" y="1127126"/>
          <a:ext cx="2905125" cy="425449"/>
        </a:xfrm>
        <a:prstGeom prst="wedgeRoundRectCallout">
          <a:avLst>
            <a:gd name="adj1" fmla="val -55769"/>
            <a:gd name="adj2" fmla="val -20030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★事務系及び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系分野の</a:t>
          </a:r>
          <a:r>
            <a:rPr lang="ja-JP" altLang="en-US" sz="900" b="0" i="1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講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座名については、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カッコ書きで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副題（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18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字以内）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を記入してください。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6</xdr:col>
      <xdr:colOff>190500</xdr:colOff>
      <xdr:row>0</xdr:row>
      <xdr:rowOff>19050</xdr:rowOff>
    </xdr:from>
    <xdr:to>
      <xdr:col>9</xdr:col>
      <xdr:colOff>57150</xdr:colOff>
      <xdr:row>1</xdr:row>
      <xdr:rowOff>28574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BDB51AC5-9770-4712-9D5B-EB3911DE98F3}"/>
            </a:ext>
          </a:extLst>
        </xdr:cNvPr>
        <xdr:cNvSpPr>
          <a:spLocks noChangeArrowheads="1"/>
        </xdr:cNvSpPr>
      </xdr:nvSpPr>
      <xdr:spPr bwMode="auto">
        <a:xfrm>
          <a:off x="4343400" y="19050"/>
          <a:ext cx="1228725" cy="380999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記入例</a:t>
          </a:r>
        </a:p>
      </xdr:txBody>
    </xdr:sp>
    <xdr:clientData/>
  </xdr:twoCellAnchor>
  <xdr:twoCellAnchor>
    <xdr:from>
      <xdr:col>0</xdr:col>
      <xdr:colOff>0</xdr:colOff>
      <xdr:row>27</xdr:row>
      <xdr:rowOff>38099</xdr:rowOff>
    </xdr:from>
    <xdr:to>
      <xdr:col>1</xdr:col>
      <xdr:colOff>266699</xdr:colOff>
      <xdr:row>30</xdr:row>
      <xdr:rowOff>219075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7C203784-8B27-4212-AABF-3D3CE3D4437F}"/>
            </a:ext>
          </a:extLst>
        </xdr:cNvPr>
        <xdr:cNvSpPr>
          <a:spLocks noChangeArrowheads="1"/>
        </xdr:cNvSpPr>
      </xdr:nvSpPr>
      <xdr:spPr bwMode="auto">
        <a:xfrm flipH="1" flipV="1">
          <a:off x="0" y="6572249"/>
          <a:ext cx="1609724" cy="866776"/>
        </a:xfrm>
        <a:custGeom>
          <a:avLst/>
          <a:gdLst>
            <a:gd name="connsiteX0" fmla="*/ 0 w 990599"/>
            <a:gd name="connsiteY0" fmla="*/ 65089 h 390527"/>
            <a:gd name="connsiteX1" fmla="*/ 65089 w 990599"/>
            <a:gd name="connsiteY1" fmla="*/ 0 h 390527"/>
            <a:gd name="connsiteX2" fmla="*/ 165100 w 990599"/>
            <a:gd name="connsiteY2" fmla="*/ 0 h 390527"/>
            <a:gd name="connsiteX3" fmla="*/ 294396 w 990599"/>
            <a:gd name="connsiteY3" fmla="*/ -235746 h 390527"/>
            <a:gd name="connsiteX4" fmla="*/ 412750 w 990599"/>
            <a:gd name="connsiteY4" fmla="*/ 0 h 390527"/>
            <a:gd name="connsiteX5" fmla="*/ 925510 w 990599"/>
            <a:gd name="connsiteY5" fmla="*/ 0 h 390527"/>
            <a:gd name="connsiteX6" fmla="*/ 990599 w 990599"/>
            <a:gd name="connsiteY6" fmla="*/ 65089 h 390527"/>
            <a:gd name="connsiteX7" fmla="*/ 990599 w 990599"/>
            <a:gd name="connsiteY7" fmla="*/ 65088 h 390527"/>
            <a:gd name="connsiteX8" fmla="*/ 990599 w 990599"/>
            <a:gd name="connsiteY8" fmla="*/ 65088 h 390527"/>
            <a:gd name="connsiteX9" fmla="*/ 990599 w 990599"/>
            <a:gd name="connsiteY9" fmla="*/ 162720 h 390527"/>
            <a:gd name="connsiteX10" fmla="*/ 990599 w 990599"/>
            <a:gd name="connsiteY10" fmla="*/ 325438 h 390527"/>
            <a:gd name="connsiteX11" fmla="*/ 925510 w 990599"/>
            <a:gd name="connsiteY11" fmla="*/ 390527 h 390527"/>
            <a:gd name="connsiteX12" fmla="*/ 412750 w 990599"/>
            <a:gd name="connsiteY12" fmla="*/ 390527 h 390527"/>
            <a:gd name="connsiteX13" fmla="*/ 165100 w 990599"/>
            <a:gd name="connsiteY13" fmla="*/ 390527 h 390527"/>
            <a:gd name="connsiteX14" fmla="*/ 165100 w 990599"/>
            <a:gd name="connsiteY14" fmla="*/ 390527 h 390527"/>
            <a:gd name="connsiteX15" fmla="*/ 65089 w 990599"/>
            <a:gd name="connsiteY15" fmla="*/ 390527 h 390527"/>
            <a:gd name="connsiteX16" fmla="*/ 0 w 990599"/>
            <a:gd name="connsiteY16" fmla="*/ 325438 h 390527"/>
            <a:gd name="connsiteX17" fmla="*/ 0 w 990599"/>
            <a:gd name="connsiteY17" fmla="*/ 162720 h 390527"/>
            <a:gd name="connsiteX18" fmla="*/ 0 w 990599"/>
            <a:gd name="connsiteY18" fmla="*/ 65088 h 390527"/>
            <a:gd name="connsiteX19" fmla="*/ 0 w 990599"/>
            <a:gd name="connsiteY19" fmla="*/ 65088 h 390527"/>
            <a:gd name="connsiteX20" fmla="*/ 0 w 990599"/>
            <a:gd name="connsiteY20" fmla="*/ 65089 h 390527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307975 w 990599"/>
            <a:gd name="connsiteY4" fmla="*/ 226221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222250 w 990599"/>
            <a:gd name="connsiteY4" fmla="*/ 235746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446091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19929 w 1258178"/>
            <a:gd name="connsiteY0" fmla="*/ 348460 h 673898"/>
            <a:gd name="connsiteX1" fmla="*/ 85018 w 1258178"/>
            <a:gd name="connsiteY1" fmla="*/ 283371 h 673898"/>
            <a:gd name="connsiteX2" fmla="*/ 185029 w 1258178"/>
            <a:gd name="connsiteY2" fmla="*/ 283371 h 673898"/>
            <a:gd name="connsiteX3" fmla="*/ 0 w 1258178"/>
            <a:gd name="connsiteY3" fmla="*/ 0 h 673898"/>
            <a:gd name="connsiteX4" fmla="*/ 242179 w 1258178"/>
            <a:gd name="connsiteY4" fmla="*/ 283371 h 673898"/>
            <a:gd name="connsiteX5" fmla="*/ 945439 w 1258178"/>
            <a:gd name="connsiteY5" fmla="*/ 283371 h 673898"/>
            <a:gd name="connsiteX6" fmla="*/ 1010528 w 1258178"/>
            <a:gd name="connsiteY6" fmla="*/ 348460 h 673898"/>
            <a:gd name="connsiteX7" fmla="*/ 1010528 w 1258178"/>
            <a:gd name="connsiteY7" fmla="*/ 348459 h 673898"/>
            <a:gd name="connsiteX8" fmla="*/ 1010528 w 1258178"/>
            <a:gd name="connsiteY8" fmla="*/ 348459 h 673898"/>
            <a:gd name="connsiteX9" fmla="*/ 1258178 w 1258178"/>
            <a:gd name="connsiteY9" fmla="*/ 398466 h 673898"/>
            <a:gd name="connsiteX10" fmla="*/ 1010528 w 1258178"/>
            <a:gd name="connsiteY10" fmla="*/ 608809 h 673898"/>
            <a:gd name="connsiteX11" fmla="*/ 945439 w 1258178"/>
            <a:gd name="connsiteY11" fmla="*/ 673898 h 673898"/>
            <a:gd name="connsiteX12" fmla="*/ 432679 w 1258178"/>
            <a:gd name="connsiteY12" fmla="*/ 673898 h 673898"/>
            <a:gd name="connsiteX13" fmla="*/ 185029 w 1258178"/>
            <a:gd name="connsiteY13" fmla="*/ 673898 h 673898"/>
            <a:gd name="connsiteX14" fmla="*/ 185029 w 1258178"/>
            <a:gd name="connsiteY14" fmla="*/ 673898 h 673898"/>
            <a:gd name="connsiteX15" fmla="*/ 85018 w 1258178"/>
            <a:gd name="connsiteY15" fmla="*/ 673898 h 673898"/>
            <a:gd name="connsiteX16" fmla="*/ 19929 w 1258178"/>
            <a:gd name="connsiteY16" fmla="*/ 608809 h 673898"/>
            <a:gd name="connsiteX17" fmla="*/ 19929 w 1258178"/>
            <a:gd name="connsiteY17" fmla="*/ 446091 h 673898"/>
            <a:gd name="connsiteX18" fmla="*/ 19929 w 1258178"/>
            <a:gd name="connsiteY18" fmla="*/ 348459 h 673898"/>
            <a:gd name="connsiteX19" fmla="*/ 19929 w 1258178"/>
            <a:gd name="connsiteY19" fmla="*/ 348459 h 673898"/>
            <a:gd name="connsiteX20" fmla="*/ 19929 w 1258178"/>
            <a:gd name="connsiteY20" fmla="*/ 348460 h 673898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398466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0 w 990599"/>
            <a:gd name="connsiteY0" fmla="*/ 338092 h 663530"/>
            <a:gd name="connsiteX1" fmla="*/ 65089 w 990599"/>
            <a:gd name="connsiteY1" fmla="*/ 273003 h 663530"/>
            <a:gd name="connsiteX2" fmla="*/ 165100 w 990599"/>
            <a:gd name="connsiteY2" fmla="*/ 273003 h 663530"/>
            <a:gd name="connsiteX3" fmla="*/ 228053 w 990599"/>
            <a:gd name="connsiteY3" fmla="*/ 0 h 663530"/>
            <a:gd name="connsiteX4" fmla="*/ 222250 w 990599"/>
            <a:gd name="connsiteY4" fmla="*/ 273003 h 663530"/>
            <a:gd name="connsiteX5" fmla="*/ 925510 w 990599"/>
            <a:gd name="connsiteY5" fmla="*/ 273003 h 663530"/>
            <a:gd name="connsiteX6" fmla="*/ 990599 w 990599"/>
            <a:gd name="connsiteY6" fmla="*/ 338092 h 663530"/>
            <a:gd name="connsiteX7" fmla="*/ 990599 w 990599"/>
            <a:gd name="connsiteY7" fmla="*/ 338091 h 663530"/>
            <a:gd name="connsiteX8" fmla="*/ 990599 w 990599"/>
            <a:gd name="connsiteY8" fmla="*/ 338091 h 663530"/>
            <a:gd name="connsiteX9" fmla="*/ 990599 w 990599"/>
            <a:gd name="connsiteY9" fmla="*/ 388098 h 663530"/>
            <a:gd name="connsiteX10" fmla="*/ 990599 w 990599"/>
            <a:gd name="connsiteY10" fmla="*/ 598441 h 663530"/>
            <a:gd name="connsiteX11" fmla="*/ 925510 w 990599"/>
            <a:gd name="connsiteY11" fmla="*/ 663530 h 663530"/>
            <a:gd name="connsiteX12" fmla="*/ 412750 w 990599"/>
            <a:gd name="connsiteY12" fmla="*/ 663530 h 663530"/>
            <a:gd name="connsiteX13" fmla="*/ 165100 w 990599"/>
            <a:gd name="connsiteY13" fmla="*/ 663530 h 663530"/>
            <a:gd name="connsiteX14" fmla="*/ 165100 w 990599"/>
            <a:gd name="connsiteY14" fmla="*/ 663530 h 663530"/>
            <a:gd name="connsiteX15" fmla="*/ 65089 w 990599"/>
            <a:gd name="connsiteY15" fmla="*/ 663530 h 663530"/>
            <a:gd name="connsiteX16" fmla="*/ 0 w 990599"/>
            <a:gd name="connsiteY16" fmla="*/ 598441 h 663530"/>
            <a:gd name="connsiteX17" fmla="*/ 0 w 990599"/>
            <a:gd name="connsiteY17" fmla="*/ 435723 h 663530"/>
            <a:gd name="connsiteX18" fmla="*/ 0 w 990599"/>
            <a:gd name="connsiteY18" fmla="*/ 338091 h 663530"/>
            <a:gd name="connsiteX19" fmla="*/ 0 w 990599"/>
            <a:gd name="connsiteY19" fmla="*/ 338091 h 663530"/>
            <a:gd name="connsiteX20" fmla="*/ 0 w 990599"/>
            <a:gd name="connsiteY20" fmla="*/ 338092 h 663530"/>
            <a:gd name="connsiteX0" fmla="*/ 0 w 990599"/>
            <a:gd name="connsiteY0" fmla="*/ 948108 h 1273546"/>
            <a:gd name="connsiteX1" fmla="*/ 65089 w 990599"/>
            <a:gd name="connsiteY1" fmla="*/ 883019 h 1273546"/>
            <a:gd name="connsiteX2" fmla="*/ 165100 w 990599"/>
            <a:gd name="connsiteY2" fmla="*/ 883019 h 1273546"/>
            <a:gd name="connsiteX3" fmla="*/ 746014 w 990599"/>
            <a:gd name="connsiteY3" fmla="*/ 0 h 1273546"/>
            <a:gd name="connsiteX4" fmla="*/ 222250 w 990599"/>
            <a:gd name="connsiteY4" fmla="*/ 883019 h 1273546"/>
            <a:gd name="connsiteX5" fmla="*/ 925510 w 990599"/>
            <a:gd name="connsiteY5" fmla="*/ 883019 h 1273546"/>
            <a:gd name="connsiteX6" fmla="*/ 990599 w 990599"/>
            <a:gd name="connsiteY6" fmla="*/ 948108 h 1273546"/>
            <a:gd name="connsiteX7" fmla="*/ 990599 w 990599"/>
            <a:gd name="connsiteY7" fmla="*/ 948107 h 1273546"/>
            <a:gd name="connsiteX8" fmla="*/ 990599 w 990599"/>
            <a:gd name="connsiteY8" fmla="*/ 948107 h 1273546"/>
            <a:gd name="connsiteX9" fmla="*/ 990599 w 990599"/>
            <a:gd name="connsiteY9" fmla="*/ 998114 h 1273546"/>
            <a:gd name="connsiteX10" fmla="*/ 990599 w 990599"/>
            <a:gd name="connsiteY10" fmla="*/ 1208457 h 1273546"/>
            <a:gd name="connsiteX11" fmla="*/ 925510 w 990599"/>
            <a:gd name="connsiteY11" fmla="*/ 1273546 h 1273546"/>
            <a:gd name="connsiteX12" fmla="*/ 412750 w 990599"/>
            <a:gd name="connsiteY12" fmla="*/ 1273546 h 1273546"/>
            <a:gd name="connsiteX13" fmla="*/ 165100 w 990599"/>
            <a:gd name="connsiteY13" fmla="*/ 1273546 h 1273546"/>
            <a:gd name="connsiteX14" fmla="*/ 165100 w 990599"/>
            <a:gd name="connsiteY14" fmla="*/ 1273546 h 1273546"/>
            <a:gd name="connsiteX15" fmla="*/ 65089 w 990599"/>
            <a:gd name="connsiteY15" fmla="*/ 1273546 h 1273546"/>
            <a:gd name="connsiteX16" fmla="*/ 0 w 990599"/>
            <a:gd name="connsiteY16" fmla="*/ 1208457 h 1273546"/>
            <a:gd name="connsiteX17" fmla="*/ 0 w 990599"/>
            <a:gd name="connsiteY17" fmla="*/ 1045739 h 1273546"/>
            <a:gd name="connsiteX18" fmla="*/ 0 w 990599"/>
            <a:gd name="connsiteY18" fmla="*/ 948107 h 1273546"/>
            <a:gd name="connsiteX19" fmla="*/ 0 w 990599"/>
            <a:gd name="connsiteY19" fmla="*/ 948107 h 1273546"/>
            <a:gd name="connsiteX20" fmla="*/ 0 w 990599"/>
            <a:gd name="connsiteY20" fmla="*/ 948108 h 1273546"/>
            <a:gd name="connsiteX0" fmla="*/ 0 w 990599"/>
            <a:gd name="connsiteY0" fmla="*/ 498622 h 824060"/>
            <a:gd name="connsiteX1" fmla="*/ 65089 w 990599"/>
            <a:gd name="connsiteY1" fmla="*/ 433533 h 824060"/>
            <a:gd name="connsiteX2" fmla="*/ 165100 w 990599"/>
            <a:gd name="connsiteY2" fmla="*/ 433533 h 824060"/>
            <a:gd name="connsiteX3" fmla="*/ 448187 w 990599"/>
            <a:gd name="connsiteY3" fmla="*/ 0 h 824060"/>
            <a:gd name="connsiteX4" fmla="*/ 222250 w 990599"/>
            <a:gd name="connsiteY4" fmla="*/ 433533 h 824060"/>
            <a:gd name="connsiteX5" fmla="*/ 925510 w 990599"/>
            <a:gd name="connsiteY5" fmla="*/ 433533 h 824060"/>
            <a:gd name="connsiteX6" fmla="*/ 990599 w 990599"/>
            <a:gd name="connsiteY6" fmla="*/ 498622 h 824060"/>
            <a:gd name="connsiteX7" fmla="*/ 990599 w 990599"/>
            <a:gd name="connsiteY7" fmla="*/ 498621 h 824060"/>
            <a:gd name="connsiteX8" fmla="*/ 990599 w 990599"/>
            <a:gd name="connsiteY8" fmla="*/ 498621 h 824060"/>
            <a:gd name="connsiteX9" fmla="*/ 990599 w 990599"/>
            <a:gd name="connsiteY9" fmla="*/ 548628 h 824060"/>
            <a:gd name="connsiteX10" fmla="*/ 990599 w 990599"/>
            <a:gd name="connsiteY10" fmla="*/ 758971 h 824060"/>
            <a:gd name="connsiteX11" fmla="*/ 925510 w 990599"/>
            <a:gd name="connsiteY11" fmla="*/ 824060 h 824060"/>
            <a:gd name="connsiteX12" fmla="*/ 412750 w 990599"/>
            <a:gd name="connsiteY12" fmla="*/ 824060 h 824060"/>
            <a:gd name="connsiteX13" fmla="*/ 165100 w 990599"/>
            <a:gd name="connsiteY13" fmla="*/ 824060 h 824060"/>
            <a:gd name="connsiteX14" fmla="*/ 165100 w 990599"/>
            <a:gd name="connsiteY14" fmla="*/ 824060 h 824060"/>
            <a:gd name="connsiteX15" fmla="*/ 65089 w 990599"/>
            <a:gd name="connsiteY15" fmla="*/ 824060 h 824060"/>
            <a:gd name="connsiteX16" fmla="*/ 0 w 990599"/>
            <a:gd name="connsiteY16" fmla="*/ 758971 h 824060"/>
            <a:gd name="connsiteX17" fmla="*/ 0 w 990599"/>
            <a:gd name="connsiteY17" fmla="*/ 596253 h 824060"/>
            <a:gd name="connsiteX18" fmla="*/ 0 w 990599"/>
            <a:gd name="connsiteY18" fmla="*/ 498621 h 824060"/>
            <a:gd name="connsiteX19" fmla="*/ 0 w 990599"/>
            <a:gd name="connsiteY19" fmla="*/ 498621 h 824060"/>
            <a:gd name="connsiteX20" fmla="*/ 0 w 990599"/>
            <a:gd name="connsiteY20" fmla="*/ 498622 h 824060"/>
            <a:gd name="connsiteX0" fmla="*/ 0 w 990599"/>
            <a:gd name="connsiteY0" fmla="*/ 669855 h 995293"/>
            <a:gd name="connsiteX1" fmla="*/ 65089 w 990599"/>
            <a:gd name="connsiteY1" fmla="*/ 604766 h 995293"/>
            <a:gd name="connsiteX2" fmla="*/ 165100 w 990599"/>
            <a:gd name="connsiteY2" fmla="*/ 604766 h 995293"/>
            <a:gd name="connsiteX3" fmla="*/ 364018 w 990599"/>
            <a:gd name="connsiteY3" fmla="*/ 0 h 995293"/>
            <a:gd name="connsiteX4" fmla="*/ 222250 w 990599"/>
            <a:gd name="connsiteY4" fmla="*/ 604766 h 995293"/>
            <a:gd name="connsiteX5" fmla="*/ 925510 w 990599"/>
            <a:gd name="connsiteY5" fmla="*/ 604766 h 995293"/>
            <a:gd name="connsiteX6" fmla="*/ 990599 w 990599"/>
            <a:gd name="connsiteY6" fmla="*/ 669855 h 995293"/>
            <a:gd name="connsiteX7" fmla="*/ 990599 w 990599"/>
            <a:gd name="connsiteY7" fmla="*/ 669854 h 995293"/>
            <a:gd name="connsiteX8" fmla="*/ 990599 w 990599"/>
            <a:gd name="connsiteY8" fmla="*/ 669854 h 995293"/>
            <a:gd name="connsiteX9" fmla="*/ 990599 w 990599"/>
            <a:gd name="connsiteY9" fmla="*/ 719861 h 995293"/>
            <a:gd name="connsiteX10" fmla="*/ 990599 w 990599"/>
            <a:gd name="connsiteY10" fmla="*/ 930204 h 995293"/>
            <a:gd name="connsiteX11" fmla="*/ 925510 w 990599"/>
            <a:gd name="connsiteY11" fmla="*/ 995293 h 995293"/>
            <a:gd name="connsiteX12" fmla="*/ 412750 w 990599"/>
            <a:gd name="connsiteY12" fmla="*/ 995293 h 995293"/>
            <a:gd name="connsiteX13" fmla="*/ 165100 w 990599"/>
            <a:gd name="connsiteY13" fmla="*/ 995293 h 995293"/>
            <a:gd name="connsiteX14" fmla="*/ 165100 w 990599"/>
            <a:gd name="connsiteY14" fmla="*/ 995293 h 995293"/>
            <a:gd name="connsiteX15" fmla="*/ 65089 w 990599"/>
            <a:gd name="connsiteY15" fmla="*/ 995293 h 995293"/>
            <a:gd name="connsiteX16" fmla="*/ 0 w 990599"/>
            <a:gd name="connsiteY16" fmla="*/ 930204 h 995293"/>
            <a:gd name="connsiteX17" fmla="*/ 0 w 990599"/>
            <a:gd name="connsiteY17" fmla="*/ 767486 h 995293"/>
            <a:gd name="connsiteX18" fmla="*/ 0 w 990599"/>
            <a:gd name="connsiteY18" fmla="*/ 669854 h 995293"/>
            <a:gd name="connsiteX19" fmla="*/ 0 w 990599"/>
            <a:gd name="connsiteY19" fmla="*/ 669854 h 995293"/>
            <a:gd name="connsiteX20" fmla="*/ 0 w 990599"/>
            <a:gd name="connsiteY20" fmla="*/ 669855 h 995293"/>
            <a:gd name="connsiteX0" fmla="*/ 0 w 990599"/>
            <a:gd name="connsiteY0" fmla="*/ 258516 h 583954"/>
            <a:gd name="connsiteX1" fmla="*/ 65089 w 990599"/>
            <a:gd name="connsiteY1" fmla="*/ 193427 h 583954"/>
            <a:gd name="connsiteX2" fmla="*/ 165100 w 990599"/>
            <a:gd name="connsiteY2" fmla="*/ 193427 h 583954"/>
            <a:gd name="connsiteX3" fmla="*/ 249718 w 990599"/>
            <a:gd name="connsiteY3" fmla="*/ 0 h 583954"/>
            <a:gd name="connsiteX4" fmla="*/ 222250 w 990599"/>
            <a:gd name="connsiteY4" fmla="*/ 193427 h 583954"/>
            <a:gd name="connsiteX5" fmla="*/ 925510 w 990599"/>
            <a:gd name="connsiteY5" fmla="*/ 193427 h 583954"/>
            <a:gd name="connsiteX6" fmla="*/ 990599 w 990599"/>
            <a:gd name="connsiteY6" fmla="*/ 258516 h 583954"/>
            <a:gd name="connsiteX7" fmla="*/ 990599 w 990599"/>
            <a:gd name="connsiteY7" fmla="*/ 258515 h 583954"/>
            <a:gd name="connsiteX8" fmla="*/ 990599 w 990599"/>
            <a:gd name="connsiteY8" fmla="*/ 258515 h 583954"/>
            <a:gd name="connsiteX9" fmla="*/ 990599 w 990599"/>
            <a:gd name="connsiteY9" fmla="*/ 308522 h 583954"/>
            <a:gd name="connsiteX10" fmla="*/ 990599 w 990599"/>
            <a:gd name="connsiteY10" fmla="*/ 518865 h 583954"/>
            <a:gd name="connsiteX11" fmla="*/ 925510 w 990599"/>
            <a:gd name="connsiteY11" fmla="*/ 583954 h 583954"/>
            <a:gd name="connsiteX12" fmla="*/ 412750 w 990599"/>
            <a:gd name="connsiteY12" fmla="*/ 583954 h 583954"/>
            <a:gd name="connsiteX13" fmla="*/ 165100 w 990599"/>
            <a:gd name="connsiteY13" fmla="*/ 583954 h 583954"/>
            <a:gd name="connsiteX14" fmla="*/ 165100 w 990599"/>
            <a:gd name="connsiteY14" fmla="*/ 583954 h 583954"/>
            <a:gd name="connsiteX15" fmla="*/ 65089 w 990599"/>
            <a:gd name="connsiteY15" fmla="*/ 583954 h 583954"/>
            <a:gd name="connsiteX16" fmla="*/ 0 w 990599"/>
            <a:gd name="connsiteY16" fmla="*/ 518865 h 583954"/>
            <a:gd name="connsiteX17" fmla="*/ 0 w 990599"/>
            <a:gd name="connsiteY17" fmla="*/ 356147 h 583954"/>
            <a:gd name="connsiteX18" fmla="*/ 0 w 990599"/>
            <a:gd name="connsiteY18" fmla="*/ 258515 h 583954"/>
            <a:gd name="connsiteX19" fmla="*/ 0 w 990599"/>
            <a:gd name="connsiteY19" fmla="*/ 258515 h 583954"/>
            <a:gd name="connsiteX20" fmla="*/ 0 w 990599"/>
            <a:gd name="connsiteY20" fmla="*/ 258516 h 5839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990599" h="583954">
              <a:moveTo>
                <a:pt x="0" y="258516"/>
              </a:moveTo>
              <a:cubicBezTo>
                <a:pt x="0" y="222568"/>
                <a:pt x="29141" y="193427"/>
                <a:pt x="65089" y="193427"/>
              </a:cubicBezTo>
              <a:lnTo>
                <a:pt x="165100" y="193427"/>
              </a:lnTo>
              <a:lnTo>
                <a:pt x="249718" y="0"/>
              </a:lnTo>
              <a:lnTo>
                <a:pt x="222250" y="193427"/>
              </a:lnTo>
              <a:lnTo>
                <a:pt x="925510" y="193427"/>
              </a:lnTo>
              <a:cubicBezTo>
                <a:pt x="961458" y="193427"/>
                <a:pt x="990599" y="222568"/>
                <a:pt x="990599" y="258516"/>
              </a:cubicBezTo>
              <a:lnTo>
                <a:pt x="990599" y="258515"/>
              </a:lnTo>
              <a:lnTo>
                <a:pt x="990599" y="258515"/>
              </a:lnTo>
              <a:lnTo>
                <a:pt x="990599" y="308522"/>
              </a:lnTo>
              <a:lnTo>
                <a:pt x="990599" y="518865"/>
              </a:lnTo>
              <a:cubicBezTo>
                <a:pt x="990599" y="554813"/>
                <a:pt x="961458" y="583954"/>
                <a:pt x="925510" y="583954"/>
              </a:cubicBezTo>
              <a:lnTo>
                <a:pt x="412750" y="583954"/>
              </a:lnTo>
              <a:lnTo>
                <a:pt x="165100" y="583954"/>
              </a:lnTo>
              <a:lnTo>
                <a:pt x="165100" y="583954"/>
              </a:lnTo>
              <a:lnTo>
                <a:pt x="65089" y="583954"/>
              </a:lnTo>
              <a:cubicBezTo>
                <a:pt x="29141" y="583954"/>
                <a:pt x="0" y="554813"/>
                <a:pt x="0" y="518865"/>
              </a:cubicBezTo>
              <a:lnTo>
                <a:pt x="0" y="356147"/>
              </a:lnTo>
              <a:lnTo>
                <a:pt x="0" y="258515"/>
              </a:lnTo>
              <a:lnTo>
                <a:pt x="0" y="258515"/>
              </a:lnTo>
              <a:lnTo>
                <a:pt x="0" y="258516"/>
              </a:lnTo>
              <a:close/>
            </a:path>
          </a:pathLst>
        </a:cu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大型自動車のみ記入し、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様式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2-2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も作成すること。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S42"/>
  <sheetViews>
    <sheetView showZeros="0" topLeftCell="A25" zoomScaleNormal="100" zoomScaleSheetLayoutView="100" workbookViewId="0">
      <selection activeCell="J8" sqref="J8"/>
    </sheetView>
  </sheetViews>
  <sheetFormatPr defaultColWidth="9" defaultRowHeight="13" x14ac:dyDescent="0.2"/>
  <cols>
    <col min="1" max="1" width="17.6328125" style="4" customWidth="1"/>
    <col min="2" max="7" width="7.36328125" style="4" customWidth="1"/>
    <col min="8" max="8" width="4.90625" style="4" customWidth="1"/>
    <col min="9" max="9" width="5.6328125" style="4" customWidth="1"/>
    <col min="10" max="10" width="9.6328125" style="4" customWidth="1"/>
    <col min="11" max="11" width="4.6328125" style="4" customWidth="1"/>
    <col min="12" max="12" width="5.36328125" style="4" customWidth="1"/>
    <col min="13" max="16384" width="9" style="4"/>
  </cols>
  <sheetData>
    <row r="1" spans="1:18" ht="20.149999999999999" customHeight="1" x14ac:dyDescent="0.2">
      <c r="A1" s="117" t="s">
        <v>61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74"/>
    </row>
    <row r="2" spans="1:18" ht="20.149999999999999" customHeight="1" x14ac:dyDescent="0.2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2"/>
      <c r="L2" s="2"/>
      <c r="M2" s="3"/>
    </row>
    <row r="3" spans="1:18" ht="20.149999999999999" customHeight="1" x14ac:dyDescent="0.2">
      <c r="A3" s="5" t="s">
        <v>24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20.149999999999999" customHeight="1" x14ac:dyDescent="0.2">
      <c r="A4" s="6" t="s">
        <v>25</v>
      </c>
      <c r="B4" s="119"/>
      <c r="C4" s="120"/>
      <c r="D4" s="120"/>
      <c r="E4" s="120"/>
      <c r="F4" s="120"/>
      <c r="G4" s="120"/>
      <c r="J4" s="3"/>
      <c r="K4" s="3"/>
      <c r="L4" s="3"/>
      <c r="M4" s="3"/>
      <c r="N4" s="3"/>
      <c r="O4" s="3"/>
    </row>
    <row r="5" spans="1:18" ht="20.149999999999999" customHeight="1" x14ac:dyDescent="0.2">
      <c r="A5" s="6" t="s">
        <v>55</v>
      </c>
      <c r="B5" s="121"/>
      <c r="C5" s="122"/>
      <c r="D5" s="122"/>
      <c r="E5" s="122"/>
      <c r="F5" s="122"/>
      <c r="G5" s="122"/>
      <c r="H5" s="3"/>
      <c r="I5" s="3"/>
      <c r="K5" s="3"/>
      <c r="L5" s="3"/>
    </row>
    <row r="6" spans="1:18" ht="20.149999999999999" customHeight="1" x14ac:dyDescent="0.2">
      <c r="A6" s="6" t="s">
        <v>26</v>
      </c>
      <c r="B6" s="121"/>
      <c r="C6" s="122"/>
      <c r="D6" s="122"/>
      <c r="E6" s="122"/>
      <c r="F6" s="122"/>
      <c r="G6" s="122"/>
      <c r="H6" s="7"/>
      <c r="L6" s="3"/>
    </row>
    <row r="7" spans="1:18" ht="21.75" customHeight="1" x14ac:dyDescent="0.2">
      <c r="A7" s="6" t="s">
        <v>27</v>
      </c>
      <c r="B7" s="8"/>
      <c r="C7" s="8"/>
      <c r="D7" s="8"/>
      <c r="E7" s="8"/>
      <c r="F7" s="8"/>
      <c r="G7" s="8"/>
      <c r="H7" s="3"/>
      <c r="I7" s="3"/>
      <c r="J7" s="3"/>
      <c r="K7" s="3"/>
      <c r="L7" s="3"/>
    </row>
    <row r="8" spans="1:18" ht="27" customHeight="1" x14ac:dyDescent="0.2">
      <c r="A8" s="80" t="s">
        <v>65</v>
      </c>
      <c r="B8" s="10" t="s">
        <v>48</v>
      </c>
      <c r="C8" s="10" t="s">
        <v>48</v>
      </c>
      <c r="D8" s="10" t="s">
        <v>48</v>
      </c>
      <c r="E8" s="10" t="s">
        <v>48</v>
      </c>
      <c r="F8" s="10" t="s">
        <v>48</v>
      </c>
      <c r="G8" s="10" t="s">
        <v>48</v>
      </c>
      <c r="L8" s="3"/>
    </row>
    <row r="9" spans="1:18" ht="20.149999999999999" customHeight="1" x14ac:dyDescent="0.2">
      <c r="A9" s="6" t="s">
        <v>51</v>
      </c>
      <c r="B9" s="79"/>
      <c r="C9" s="12" t="s">
        <v>52</v>
      </c>
      <c r="D9" s="13"/>
      <c r="E9" s="14"/>
      <c r="F9" s="14"/>
      <c r="G9" s="14"/>
      <c r="L9" s="3"/>
    </row>
    <row r="10" spans="1:18" ht="20.149999999999999" customHeight="1" x14ac:dyDescent="0.2">
      <c r="A10" s="6" t="s">
        <v>39</v>
      </c>
      <c r="B10" s="79"/>
      <c r="C10" s="75" t="s">
        <v>43</v>
      </c>
      <c r="D10" s="14"/>
      <c r="E10" s="14"/>
      <c r="F10" s="14"/>
      <c r="G10" s="14"/>
      <c r="N10" s="3"/>
    </row>
    <row r="11" spans="1:18" ht="20.149999999999999" customHeight="1" x14ac:dyDescent="0.2">
      <c r="A11" s="15" t="s">
        <v>56</v>
      </c>
      <c r="B11" s="79"/>
      <c r="C11" s="16" t="s">
        <v>43</v>
      </c>
      <c r="D11" s="16"/>
      <c r="E11" s="16"/>
      <c r="F11" s="14"/>
      <c r="G11" s="14"/>
      <c r="M11" s="3"/>
      <c r="P11" s="3"/>
    </row>
    <row r="12" spans="1:18" ht="20.149999999999999" customHeight="1" x14ac:dyDescent="0.2">
      <c r="A12" s="101" t="s">
        <v>49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7"/>
      <c r="L12" s="18"/>
    </row>
    <row r="13" spans="1:18" ht="18.75" customHeight="1" x14ac:dyDescent="0.2">
      <c r="A13" s="106" t="s">
        <v>1</v>
      </c>
      <c r="B13" s="107"/>
      <c r="C13" s="108"/>
      <c r="D13" s="106" t="s">
        <v>20</v>
      </c>
      <c r="E13" s="108"/>
      <c r="F13" s="106" t="s">
        <v>21</v>
      </c>
      <c r="G13" s="108"/>
      <c r="H13" s="106" t="s">
        <v>22</v>
      </c>
      <c r="I13" s="108"/>
      <c r="J13" s="106" t="s">
        <v>41</v>
      </c>
      <c r="K13" s="108"/>
      <c r="L13" s="19"/>
    </row>
    <row r="14" spans="1:18" ht="18" customHeight="1" x14ac:dyDescent="0.2">
      <c r="A14" s="20"/>
      <c r="B14" s="21" t="s">
        <v>3</v>
      </c>
      <c r="C14" s="22"/>
      <c r="D14" s="23"/>
      <c r="E14" s="24" t="s">
        <v>30</v>
      </c>
      <c r="F14" s="25"/>
      <c r="G14" s="26" t="s">
        <v>33</v>
      </c>
      <c r="H14" s="109"/>
      <c r="I14" s="110"/>
      <c r="J14" s="27">
        <f>D14*F14</f>
        <v>0</v>
      </c>
      <c r="K14" s="24" t="s">
        <v>30</v>
      </c>
      <c r="L14" s="19"/>
    </row>
    <row r="15" spans="1:18" ht="18" customHeight="1" x14ac:dyDescent="0.2">
      <c r="A15" s="28" t="s">
        <v>2</v>
      </c>
      <c r="B15" s="29" t="s">
        <v>3</v>
      </c>
      <c r="C15" s="30"/>
      <c r="D15" s="31"/>
      <c r="E15" s="32" t="s">
        <v>36</v>
      </c>
      <c r="F15" s="33"/>
      <c r="G15" s="32" t="s">
        <v>33</v>
      </c>
      <c r="H15" s="111"/>
      <c r="I15" s="112"/>
      <c r="J15" s="34">
        <f>D15*F15</f>
        <v>0</v>
      </c>
      <c r="K15" s="32" t="s">
        <v>36</v>
      </c>
      <c r="L15" s="19"/>
    </row>
    <row r="16" spans="1:18" ht="18" customHeight="1" x14ac:dyDescent="0.2">
      <c r="A16" s="35"/>
      <c r="B16" s="36"/>
      <c r="C16" s="37"/>
      <c r="D16" s="38"/>
      <c r="E16" s="39" t="s">
        <v>36</v>
      </c>
      <c r="F16" s="40"/>
      <c r="G16" s="39"/>
      <c r="H16" s="113"/>
      <c r="I16" s="114"/>
      <c r="J16" s="41">
        <f>D16*F16</f>
        <v>0</v>
      </c>
      <c r="K16" s="39" t="s">
        <v>36</v>
      </c>
      <c r="L16" s="19"/>
    </row>
    <row r="17" spans="1:12" ht="18" customHeight="1" x14ac:dyDescent="0.2">
      <c r="A17" s="20"/>
      <c r="B17" s="21" t="s">
        <v>5</v>
      </c>
      <c r="C17" s="22"/>
      <c r="D17" s="23"/>
      <c r="E17" s="24" t="s">
        <v>36</v>
      </c>
      <c r="F17" s="43"/>
      <c r="G17" s="24" t="s">
        <v>34</v>
      </c>
      <c r="H17" s="44"/>
      <c r="I17" s="24" t="s">
        <v>32</v>
      </c>
      <c r="J17" s="27">
        <f>D17*H17</f>
        <v>0</v>
      </c>
      <c r="K17" s="24" t="s">
        <v>36</v>
      </c>
      <c r="L17" s="19"/>
    </row>
    <row r="18" spans="1:12" ht="18" customHeight="1" x14ac:dyDescent="0.2">
      <c r="A18" s="28" t="s">
        <v>4</v>
      </c>
      <c r="B18" s="29" t="s">
        <v>6</v>
      </c>
      <c r="C18" s="30"/>
      <c r="D18" s="31"/>
      <c r="E18" s="32" t="s">
        <v>36</v>
      </c>
      <c r="F18" s="46"/>
      <c r="G18" s="32" t="s">
        <v>34</v>
      </c>
      <c r="H18" s="47"/>
      <c r="I18" s="32" t="s">
        <v>31</v>
      </c>
      <c r="J18" s="27">
        <f>D18*H18</f>
        <v>0</v>
      </c>
      <c r="K18" s="32" t="s">
        <v>36</v>
      </c>
      <c r="L18" s="19"/>
    </row>
    <row r="19" spans="1:12" ht="18" customHeight="1" x14ac:dyDescent="0.2">
      <c r="A19" s="48"/>
      <c r="B19" s="29" t="s">
        <v>7</v>
      </c>
      <c r="C19" s="30"/>
      <c r="D19" s="31"/>
      <c r="E19" s="32" t="s">
        <v>36</v>
      </c>
      <c r="F19" s="46"/>
      <c r="G19" s="32" t="s">
        <v>34</v>
      </c>
      <c r="H19" s="47"/>
      <c r="I19" s="32" t="s">
        <v>32</v>
      </c>
      <c r="J19" s="27">
        <f>D19*H19</f>
        <v>0</v>
      </c>
      <c r="K19" s="32" t="s">
        <v>36</v>
      </c>
      <c r="L19" s="19"/>
    </row>
    <row r="20" spans="1:12" ht="18" customHeight="1" x14ac:dyDescent="0.2">
      <c r="A20" s="20"/>
      <c r="B20" s="21" t="s">
        <v>10</v>
      </c>
      <c r="C20" s="22"/>
      <c r="D20" s="23"/>
      <c r="E20" s="24" t="s">
        <v>36</v>
      </c>
      <c r="F20" s="25"/>
      <c r="G20" s="24" t="s">
        <v>35</v>
      </c>
      <c r="H20" s="44"/>
      <c r="I20" s="24" t="s">
        <v>32</v>
      </c>
      <c r="J20" s="27">
        <f>D20*F20*H20</f>
        <v>0</v>
      </c>
      <c r="K20" s="24" t="s">
        <v>36</v>
      </c>
      <c r="L20" s="19"/>
    </row>
    <row r="21" spans="1:12" ht="18" customHeight="1" x14ac:dyDescent="0.2">
      <c r="A21" s="28" t="s">
        <v>8</v>
      </c>
      <c r="B21" s="29" t="s">
        <v>11</v>
      </c>
      <c r="C21" s="30"/>
      <c r="D21" s="31"/>
      <c r="E21" s="32" t="s">
        <v>36</v>
      </c>
      <c r="F21" s="33"/>
      <c r="G21" s="32" t="s">
        <v>35</v>
      </c>
      <c r="H21" s="47"/>
      <c r="I21" s="32" t="s">
        <v>32</v>
      </c>
      <c r="J21" s="27">
        <f t="shared" ref="J21:J29" si="0">D21*F21*H21</f>
        <v>0</v>
      </c>
      <c r="K21" s="32" t="s">
        <v>36</v>
      </c>
      <c r="L21" s="19"/>
    </row>
    <row r="22" spans="1:12" ht="18" customHeight="1" x14ac:dyDescent="0.2">
      <c r="A22" s="28" t="s">
        <v>9</v>
      </c>
      <c r="B22" s="29" t="s">
        <v>12</v>
      </c>
      <c r="C22" s="30"/>
      <c r="D22" s="31"/>
      <c r="E22" s="32" t="s">
        <v>36</v>
      </c>
      <c r="F22" s="33"/>
      <c r="G22" s="32" t="s">
        <v>35</v>
      </c>
      <c r="H22" s="47"/>
      <c r="I22" s="32" t="s">
        <v>32</v>
      </c>
      <c r="J22" s="27">
        <f t="shared" si="0"/>
        <v>0</v>
      </c>
      <c r="K22" s="32" t="s">
        <v>36</v>
      </c>
      <c r="L22" s="19"/>
    </row>
    <row r="23" spans="1:12" ht="18" customHeight="1" x14ac:dyDescent="0.2">
      <c r="A23" s="48"/>
      <c r="B23" s="29" t="s">
        <v>13</v>
      </c>
      <c r="C23" s="30"/>
      <c r="D23" s="31"/>
      <c r="E23" s="32" t="s">
        <v>36</v>
      </c>
      <c r="F23" s="33"/>
      <c r="G23" s="32" t="s">
        <v>35</v>
      </c>
      <c r="H23" s="47"/>
      <c r="I23" s="32" t="s">
        <v>32</v>
      </c>
      <c r="J23" s="27">
        <f t="shared" si="0"/>
        <v>0</v>
      </c>
      <c r="K23" s="32" t="s">
        <v>36</v>
      </c>
      <c r="L23" s="19"/>
    </row>
    <row r="24" spans="1:12" ht="18" customHeight="1" x14ac:dyDescent="0.2">
      <c r="A24" s="35"/>
      <c r="B24" s="36"/>
      <c r="C24" s="37"/>
      <c r="D24" s="38"/>
      <c r="E24" s="39" t="s">
        <v>36</v>
      </c>
      <c r="F24" s="40"/>
      <c r="G24" s="39"/>
      <c r="H24" s="49"/>
      <c r="I24" s="39"/>
      <c r="J24" s="41"/>
      <c r="K24" s="39" t="s">
        <v>36</v>
      </c>
      <c r="L24" s="19"/>
    </row>
    <row r="25" spans="1:12" ht="18" customHeight="1" x14ac:dyDescent="0.2">
      <c r="A25" s="20"/>
      <c r="B25" s="21" t="s">
        <v>14</v>
      </c>
      <c r="C25" s="22"/>
      <c r="D25" s="23"/>
      <c r="E25" s="24" t="s">
        <v>36</v>
      </c>
      <c r="F25" s="25"/>
      <c r="G25" s="24" t="s">
        <v>23</v>
      </c>
      <c r="H25" s="44"/>
      <c r="I25" s="24" t="s">
        <v>32</v>
      </c>
      <c r="J25" s="27">
        <f t="shared" si="0"/>
        <v>0</v>
      </c>
      <c r="K25" s="24" t="s">
        <v>36</v>
      </c>
      <c r="L25" s="19"/>
    </row>
    <row r="26" spans="1:12" ht="18" customHeight="1" x14ac:dyDescent="0.2">
      <c r="A26" s="28" t="s">
        <v>14</v>
      </c>
      <c r="B26" s="29" t="s">
        <v>15</v>
      </c>
      <c r="C26" s="30"/>
      <c r="D26" s="31"/>
      <c r="E26" s="32" t="s">
        <v>36</v>
      </c>
      <c r="F26" s="33"/>
      <c r="G26" s="32" t="s">
        <v>23</v>
      </c>
      <c r="H26" s="47"/>
      <c r="I26" s="32" t="s">
        <v>32</v>
      </c>
      <c r="J26" s="34">
        <f t="shared" si="0"/>
        <v>0</v>
      </c>
      <c r="K26" s="32" t="s">
        <v>36</v>
      </c>
      <c r="L26" s="19"/>
    </row>
    <row r="27" spans="1:12" ht="18" customHeight="1" x14ac:dyDescent="0.2">
      <c r="A27" s="35"/>
      <c r="B27" s="36"/>
      <c r="C27" s="37"/>
      <c r="D27" s="38"/>
      <c r="E27" s="39" t="s">
        <v>36</v>
      </c>
      <c r="F27" s="40"/>
      <c r="G27" s="39"/>
      <c r="H27" s="49"/>
      <c r="I27" s="39"/>
      <c r="J27" s="41">
        <f t="shared" si="0"/>
        <v>0</v>
      </c>
      <c r="K27" s="39" t="s">
        <v>36</v>
      </c>
      <c r="L27" s="19"/>
    </row>
    <row r="28" spans="1:12" ht="18" customHeight="1" x14ac:dyDescent="0.2">
      <c r="A28" s="20"/>
      <c r="B28" s="115" t="s">
        <v>19</v>
      </c>
      <c r="C28" s="116"/>
      <c r="D28" s="23"/>
      <c r="E28" s="24" t="s">
        <v>36</v>
      </c>
      <c r="F28" s="25"/>
      <c r="G28" s="24" t="s">
        <v>33</v>
      </c>
      <c r="H28" s="109"/>
      <c r="I28" s="110"/>
      <c r="J28" s="27">
        <f>D28*F28</f>
        <v>0</v>
      </c>
      <c r="K28" s="24" t="s">
        <v>36</v>
      </c>
      <c r="L28" s="19"/>
    </row>
    <row r="29" spans="1:12" ht="18" customHeight="1" x14ac:dyDescent="0.2">
      <c r="A29" s="28" t="s">
        <v>16</v>
      </c>
      <c r="B29" s="29" t="s">
        <v>17</v>
      </c>
      <c r="C29" s="30"/>
      <c r="D29" s="31"/>
      <c r="E29" s="32" t="s">
        <v>36</v>
      </c>
      <c r="F29" s="33"/>
      <c r="G29" s="32"/>
      <c r="H29" s="47"/>
      <c r="I29" s="32" t="s">
        <v>32</v>
      </c>
      <c r="J29" s="34">
        <f t="shared" si="0"/>
        <v>0</v>
      </c>
      <c r="K29" s="32" t="s">
        <v>36</v>
      </c>
      <c r="L29" s="19"/>
    </row>
    <row r="30" spans="1:12" ht="18" customHeight="1" x14ac:dyDescent="0.2">
      <c r="A30" s="35"/>
      <c r="B30" s="36" t="s">
        <v>18</v>
      </c>
      <c r="C30" s="37"/>
      <c r="D30" s="38"/>
      <c r="E30" s="39" t="s">
        <v>36</v>
      </c>
      <c r="F30" s="40"/>
      <c r="G30" s="39"/>
      <c r="H30" s="109"/>
      <c r="I30" s="110"/>
      <c r="J30" s="41">
        <f>D30*F30</f>
        <v>0</v>
      </c>
      <c r="K30" s="39" t="s">
        <v>36</v>
      </c>
      <c r="L30" s="19"/>
    </row>
    <row r="31" spans="1:12" ht="18" customHeight="1" x14ac:dyDescent="0.2">
      <c r="A31" s="20" t="s">
        <v>59</v>
      </c>
      <c r="B31" s="83" t="s">
        <v>60</v>
      </c>
      <c r="C31" s="84"/>
      <c r="D31" s="38"/>
      <c r="E31" s="39" t="s">
        <v>36</v>
      </c>
      <c r="F31" s="40"/>
      <c r="G31" s="32" t="s">
        <v>23</v>
      </c>
      <c r="H31" s="49"/>
      <c r="I31" s="39"/>
      <c r="J31" s="41"/>
      <c r="K31" s="39" t="s">
        <v>36</v>
      </c>
      <c r="L31" s="19"/>
    </row>
    <row r="32" spans="1:12" ht="20.149999999999999" customHeight="1" x14ac:dyDescent="0.2">
      <c r="A32" s="102" t="s">
        <v>42</v>
      </c>
      <c r="B32" s="103"/>
      <c r="C32" s="103"/>
      <c r="D32" s="103"/>
      <c r="E32" s="103"/>
      <c r="F32" s="103"/>
      <c r="G32" s="103"/>
      <c r="H32" s="103"/>
      <c r="I32" s="104">
        <f>SUM(J14:J31)</f>
        <v>0</v>
      </c>
      <c r="J32" s="105"/>
      <c r="K32" s="51" t="s">
        <v>30</v>
      </c>
    </row>
    <row r="33" spans="1:19" s="5" customFormat="1" ht="20.149999999999999" customHeight="1" x14ac:dyDescent="0.2">
      <c r="A33" s="96" t="s">
        <v>54</v>
      </c>
      <c r="B33" s="97"/>
      <c r="C33" s="97"/>
      <c r="D33" s="97"/>
      <c r="E33" s="97"/>
      <c r="F33" s="97"/>
      <c r="G33" s="97"/>
      <c r="H33" s="97"/>
      <c r="I33" s="97"/>
      <c r="J33" s="97"/>
      <c r="K33" s="98"/>
      <c r="M33" s="52"/>
    </row>
    <row r="34" spans="1:19" ht="20.149999999999999" customHeight="1" x14ac:dyDescent="0.2">
      <c r="A34" s="53" t="s">
        <v>44</v>
      </c>
      <c r="B34" s="3"/>
      <c r="C34" s="3"/>
      <c r="D34" s="3"/>
      <c r="E34" s="3"/>
      <c r="F34" s="3"/>
      <c r="G34" s="3"/>
      <c r="H34" s="54"/>
      <c r="I34" s="54"/>
      <c r="J34" s="54"/>
      <c r="K34" s="55"/>
      <c r="L34" s="56"/>
    </row>
    <row r="35" spans="1:19" ht="20.149999999999999" customHeight="1" x14ac:dyDescent="0.2">
      <c r="A35" s="99" t="s">
        <v>53</v>
      </c>
      <c r="B35" s="100"/>
      <c r="C35" s="57"/>
      <c r="D35" s="58" t="s">
        <v>50</v>
      </c>
      <c r="E35" s="59"/>
      <c r="F35" s="60" t="s">
        <v>28</v>
      </c>
      <c r="G35" s="59"/>
      <c r="H35" s="61" t="s">
        <v>29</v>
      </c>
      <c r="I35" s="88">
        <f>C35*E35*G35</f>
        <v>0</v>
      </c>
      <c r="J35" s="89"/>
      <c r="K35" s="62" t="s">
        <v>38</v>
      </c>
    </row>
    <row r="36" spans="1:19" ht="20.149999999999999" customHeight="1" x14ac:dyDescent="0.2">
      <c r="A36" s="85" t="s">
        <v>46</v>
      </c>
      <c r="B36" s="86"/>
      <c r="C36" s="86"/>
      <c r="D36" s="86"/>
      <c r="E36" s="86"/>
      <c r="F36" s="86"/>
      <c r="G36" s="86"/>
      <c r="H36" s="86"/>
      <c r="I36" s="86"/>
      <c r="J36" s="86"/>
      <c r="K36" s="63"/>
    </row>
    <row r="37" spans="1:19" ht="20.149999999999999" customHeight="1" x14ac:dyDescent="0.2">
      <c r="A37" s="85" t="s">
        <v>47</v>
      </c>
      <c r="B37" s="86"/>
      <c r="C37" s="86"/>
      <c r="D37" s="87"/>
      <c r="E37" s="64"/>
      <c r="F37" s="16" t="s">
        <v>50</v>
      </c>
      <c r="G37" s="59"/>
      <c r="H37" s="16" t="s">
        <v>29</v>
      </c>
      <c r="I37" s="88">
        <f>E37*G37</f>
        <v>0</v>
      </c>
      <c r="J37" s="89"/>
      <c r="K37" s="65" t="s">
        <v>38</v>
      </c>
      <c r="L37" s="66"/>
      <c r="N37" s="67"/>
      <c r="O37" s="67"/>
      <c r="P37" s="67"/>
      <c r="Q37" s="67"/>
      <c r="R37" s="67"/>
      <c r="S37" s="67"/>
    </row>
    <row r="38" spans="1:19" ht="20.149999999999999" customHeight="1" x14ac:dyDescent="0.2">
      <c r="A38" s="85" t="s">
        <v>45</v>
      </c>
      <c r="B38" s="86"/>
      <c r="C38" s="86"/>
      <c r="D38" s="87"/>
      <c r="E38" s="64"/>
      <c r="F38" s="16" t="s">
        <v>50</v>
      </c>
      <c r="G38" s="59"/>
      <c r="H38" s="16" t="s">
        <v>29</v>
      </c>
      <c r="I38" s="88">
        <f>E38*G38</f>
        <v>0</v>
      </c>
      <c r="J38" s="89"/>
      <c r="K38" s="65" t="s">
        <v>38</v>
      </c>
      <c r="L38" s="66"/>
      <c r="N38" s="67"/>
      <c r="O38" s="67"/>
      <c r="P38" s="67"/>
      <c r="Q38" s="67"/>
      <c r="R38" s="67"/>
      <c r="S38" s="67"/>
    </row>
    <row r="39" spans="1:19" s="67" customFormat="1" ht="20.149999999999999" customHeight="1" x14ac:dyDescent="0.2">
      <c r="A39" s="90" t="s">
        <v>57</v>
      </c>
      <c r="B39" s="91"/>
      <c r="C39" s="91"/>
      <c r="D39" s="91"/>
      <c r="E39" s="91"/>
      <c r="F39" s="91"/>
      <c r="G39" s="91"/>
      <c r="H39" s="68"/>
      <c r="I39" s="92">
        <f>ROUNDDOWN((I35+I37+I38)*0.1,0)</f>
        <v>0</v>
      </c>
      <c r="J39" s="93"/>
      <c r="K39" s="69" t="s">
        <v>30</v>
      </c>
      <c r="L39" s="70"/>
      <c r="M39" s="4"/>
      <c r="N39" s="4"/>
      <c r="O39" s="4"/>
      <c r="P39" s="4"/>
      <c r="Q39" s="4"/>
      <c r="R39" s="4"/>
      <c r="S39" s="4"/>
    </row>
    <row r="40" spans="1:19" ht="20.149999999999999" customHeight="1" x14ac:dyDescent="0.2">
      <c r="A40" s="90" t="s">
        <v>58</v>
      </c>
      <c r="B40" s="91"/>
      <c r="C40" s="91"/>
      <c r="D40" s="91"/>
      <c r="E40" s="91"/>
      <c r="F40" s="91"/>
      <c r="G40" s="91"/>
      <c r="H40" s="71"/>
      <c r="I40" s="94">
        <f>I35+I37+I38+I39</f>
        <v>0</v>
      </c>
      <c r="J40" s="95"/>
      <c r="K40" s="72" t="s">
        <v>30</v>
      </c>
      <c r="L40" s="70"/>
    </row>
    <row r="41" spans="1:19" ht="20.149999999999999" customHeight="1" x14ac:dyDescent="0.2">
      <c r="A41" s="81" t="s">
        <v>40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9" ht="20.149999999999999" customHeight="1" x14ac:dyDescent="0.2">
      <c r="A42" s="82"/>
      <c r="B42" s="82"/>
      <c r="C42" s="82"/>
      <c r="D42" s="82"/>
      <c r="E42" s="82"/>
      <c r="F42" s="82"/>
      <c r="G42" s="82"/>
      <c r="H42" s="82"/>
      <c r="I42" s="82"/>
      <c r="J42" s="82"/>
      <c r="K42" s="82"/>
    </row>
  </sheetData>
  <mergeCells count="34">
    <mergeCell ref="A1:K1"/>
    <mergeCell ref="A2:J2"/>
    <mergeCell ref="B4:G4"/>
    <mergeCell ref="B5:G5"/>
    <mergeCell ref="B6:G6"/>
    <mergeCell ref="A12:J12"/>
    <mergeCell ref="A32:H32"/>
    <mergeCell ref="I32:J32"/>
    <mergeCell ref="A13:C13"/>
    <mergeCell ref="D13:E13"/>
    <mergeCell ref="F13:G13"/>
    <mergeCell ref="H13:I13"/>
    <mergeCell ref="J13:K13"/>
    <mergeCell ref="H14:I14"/>
    <mergeCell ref="H15:I15"/>
    <mergeCell ref="H16:I16"/>
    <mergeCell ref="B28:C28"/>
    <mergeCell ref="H28:I28"/>
    <mergeCell ref="H30:I30"/>
    <mergeCell ref="A41:K41"/>
    <mergeCell ref="A42:K42"/>
    <mergeCell ref="B31:C31"/>
    <mergeCell ref="A38:D38"/>
    <mergeCell ref="I38:J38"/>
    <mergeCell ref="A39:G39"/>
    <mergeCell ref="I39:J39"/>
    <mergeCell ref="A40:G40"/>
    <mergeCell ref="I40:J40"/>
    <mergeCell ref="A33:K33"/>
    <mergeCell ref="A35:B35"/>
    <mergeCell ref="I35:J35"/>
    <mergeCell ref="A36:J36"/>
    <mergeCell ref="A37:D37"/>
    <mergeCell ref="I37:J37"/>
  </mergeCells>
  <phoneticPr fontId="3"/>
  <dataValidations count="3">
    <dataValidation type="list" allowBlank="1" showInputMessage="1" showErrorMessage="1" sqref="B8:G8" xr:uid="{00000000-0002-0000-0000-000000000000}">
      <formula1>"　　,☑4月,☑5月,☑6月,☑7月,☑8月,☑9月,☑10月,☑11月,☑12月,☑1月,☑2月,☑3月"</formula1>
    </dataValidation>
    <dataValidation type="list" allowBlank="1" showInputMessage="1" showErrorMessage="1" sqref="B7:G7" xr:uid="{00000000-0002-0000-0000-000001000000}">
      <formula1>"☑4月,☑5月,☑6月,☑7月,☑8月,☑9月,☑10月,☑11月,☑12月,☑1月,☑2月,☑3月"</formula1>
    </dataValidation>
    <dataValidation type="list" allowBlank="1" showInputMessage="1" showErrorMessage="1" sqref="B4:G4" xr:uid="{17E07BAC-B0EA-4E99-98EA-DBD637DEBE37}">
      <formula1>"介護初任者,介護実務者,簿記会計,医療事務,一般事務,情報ビジネス,情報処理,WEBデザイン,定住外国人向け介護初任者,大型自動車,その他"</formula1>
    </dataValidation>
  </dataValidations>
  <printOptions horizontalCentered="1" verticalCentered="1"/>
  <pageMargins left="0.98425196850393704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S42"/>
  <sheetViews>
    <sheetView showZeros="0" tabSelected="1" view="pageBreakPreview" zoomScaleNormal="100" zoomScaleSheetLayoutView="100" workbookViewId="0">
      <pane ySplit="5" topLeftCell="A16" activePane="bottomLeft" state="frozen"/>
      <selection pane="bottomLeft" activeCell="A2" sqref="A2:J2"/>
    </sheetView>
  </sheetViews>
  <sheetFormatPr defaultColWidth="9" defaultRowHeight="13" x14ac:dyDescent="0.2"/>
  <cols>
    <col min="1" max="1" width="17.6328125" customWidth="1"/>
    <col min="2" max="7" width="7.36328125" customWidth="1"/>
    <col min="8" max="8" width="4.90625" customWidth="1"/>
    <col min="9" max="9" width="5.6328125" customWidth="1"/>
    <col min="10" max="10" width="9.90625" customWidth="1"/>
    <col min="11" max="11" width="4.36328125" customWidth="1"/>
    <col min="12" max="12" width="5.36328125" customWidth="1"/>
  </cols>
  <sheetData>
    <row r="1" spans="1:18" ht="29.25" customHeight="1" x14ac:dyDescent="0.2">
      <c r="A1" s="117" t="s">
        <v>61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"/>
    </row>
    <row r="2" spans="1:18" s="4" customFormat="1" ht="20.149999999999999" customHeight="1" x14ac:dyDescent="0.2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2"/>
      <c r="L2" s="2"/>
      <c r="M2" s="3"/>
    </row>
    <row r="3" spans="1:18" s="4" customFormat="1" ht="20.149999999999999" customHeight="1" x14ac:dyDescent="0.2">
      <c r="A3" s="5" t="s">
        <v>24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4" customFormat="1" ht="20.149999999999999" customHeight="1" x14ac:dyDescent="0.2">
      <c r="A4" s="6" t="s">
        <v>25</v>
      </c>
      <c r="B4" s="119" t="s">
        <v>62</v>
      </c>
      <c r="C4" s="120"/>
      <c r="D4" s="120"/>
      <c r="E4" s="120"/>
      <c r="F4" s="120"/>
      <c r="G4" s="120"/>
      <c r="J4" s="3"/>
      <c r="K4" s="3"/>
      <c r="L4" s="3"/>
      <c r="M4" s="3"/>
      <c r="N4" s="3"/>
      <c r="O4" s="3"/>
    </row>
    <row r="5" spans="1:18" s="4" customFormat="1" ht="20.149999999999999" customHeight="1" x14ac:dyDescent="0.2">
      <c r="A5" s="6" t="s">
        <v>55</v>
      </c>
      <c r="B5" s="121" t="s">
        <v>63</v>
      </c>
      <c r="C5" s="122"/>
      <c r="D5" s="122"/>
      <c r="E5" s="122"/>
      <c r="F5" s="122"/>
      <c r="G5" s="122"/>
      <c r="H5" s="3"/>
      <c r="I5" s="3"/>
      <c r="K5" s="3"/>
      <c r="L5" s="3"/>
    </row>
    <row r="6" spans="1:18" s="4" customFormat="1" ht="20.149999999999999" customHeight="1" x14ac:dyDescent="0.2">
      <c r="A6" s="6" t="s">
        <v>26</v>
      </c>
      <c r="B6" s="121" t="s">
        <v>37</v>
      </c>
      <c r="C6" s="122"/>
      <c r="D6" s="122"/>
      <c r="E6" s="122"/>
      <c r="F6" s="122"/>
      <c r="G6" s="122"/>
      <c r="H6" s="7"/>
      <c r="L6" s="3"/>
    </row>
    <row r="7" spans="1:18" s="4" customFormat="1" ht="20.149999999999999" customHeight="1" x14ac:dyDescent="0.2">
      <c r="A7" s="6" t="s">
        <v>27</v>
      </c>
      <c r="B7" s="8" t="s">
        <v>66</v>
      </c>
      <c r="C7" s="8" t="s">
        <v>67</v>
      </c>
      <c r="D7" s="8"/>
      <c r="E7" s="8"/>
      <c r="F7" s="8"/>
      <c r="G7" s="8"/>
      <c r="H7" s="3"/>
      <c r="I7" s="3"/>
      <c r="J7" s="3"/>
      <c r="K7" s="3"/>
      <c r="L7" s="3"/>
    </row>
    <row r="8" spans="1:18" s="4" customFormat="1" ht="20.149999999999999" customHeight="1" x14ac:dyDescent="0.2">
      <c r="A8" s="9" t="s">
        <v>64</v>
      </c>
      <c r="B8" s="10" t="s">
        <v>68</v>
      </c>
      <c r="C8" s="10" t="s">
        <v>69</v>
      </c>
      <c r="D8" s="10" t="s">
        <v>48</v>
      </c>
      <c r="E8" s="10" t="s">
        <v>48</v>
      </c>
      <c r="F8" s="10" t="s">
        <v>48</v>
      </c>
      <c r="G8" s="10" t="s">
        <v>48</v>
      </c>
      <c r="L8" s="3"/>
    </row>
    <row r="9" spans="1:18" s="4" customFormat="1" ht="20.149999999999999" customHeight="1" x14ac:dyDescent="0.2">
      <c r="A9" s="6" t="s">
        <v>51</v>
      </c>
      <c r="B9" s="11">
        <v>3</v>
      </c>
      <c r="C9" s="12" t="s">
        <v>52</v>
      </c>
      <c r="D9" s="13"/>
      <c r="E9" s="14"/>
      <c r="F9" s="14"/>
      <c r="G9" s="14"/>
      <c r="L9" s="3"/>
    </row>
    <row r="10" spans="1:18" s="4" customFormat="1" ht="20.149999999999999" customHeight="1" x14ac:dyDescent="0.2">
      <c r="A10" s="6" t="s">
        <v>39</v>
      </c>
      <c r="B10" s="11">
        <v>20</v>
      </c>
      <c r="C10" s="12" t="s">
        <v>43</v>
      </c>
      <c r="D10" s="13"/>
      <c r="E10" s="14"/>
      <c r="F10" s="14"/>
      <c r="G10" s="14"/>
      <c r="N10" s="3"/>
    </row>
    <row r="11" spans="1:18" s="4" customFormat="1" ht="20.149999999999999" customHeight="1" x14ac:dyDescent="0.2">
      <c r="A11" s="15" t="s">
        <v>56</v>
      </c>
      <c r="B11" s="11">
        <v>5</v>
      </c>
      <c r="C11" s="16" t="s">
        <v>43</v>
      </c>
      <c r="D11" s="16"/>
      <c r="E11" s="16"/>
      <c r="F11" s="14"/>
      <c r="G11" s="14"/>
      <c r="M11" s="3"/>
      <c r="P11" s="3"/>
    </row>
    <row r="12" spans="1:18" s="4" customFormat="1" ht="20.149999999999999" customHeight="1" x14ac:dyDescent="0.2">
      <c r="A12" s="101" t="s">
        <v>49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7"/>
      <c r="L12" s="18"/>
    </row>
    <row r="13" spans="1:18" s="4" customFormat="1" ht="18.75" customHeight="1" x14ac:dyDescent="0.2">
      <c r="A13" s="106" t="s">
        <v>1</v>
      </c>
      <c r="B13" s="107"/>
      <c r="C13" s="108"/>
      <c r="D13" s="106" t="s">
        <v>20</v>
      </c>
      <c r="E13" s="108"/>
      <c r="F13" s="106" t="s">
        <v>21</v>
      </c>
      <c r="G13" s="108"/>
      <c r="H13" s="106" t="s">
        <v>22</v>
      </c>
      <c r="I13" s="108"/>
      <c r="J13" s="106" t="s">
        <v>41</v>
      </c>
      <c r="K13" s="108"/>
      <c r="L13" s="19"/>
    </row>
    <row r="14" spans="1:18" s="4" customFormat="1" ht="18" customHeight="1" x14ac:dyDescent="0.2">
      <c r="A14" s="20"/>
      <c r="B14" s="21" t="s">
        <v>3</v>
      </c>
      <c r="C14" s="22"/>
      <c r="D14" s="23">
        <v>4000</v>
      </c>
      <c r="E14" s="24" t="s">
        <v>30</v>
      </c>
      <c r="F14" s="25">
        <v>334</v>
      </c>
      <c r="G14" s="26" t="s">
        <v>33</v>
      </c>
      <c r="H14" s="109"/>
      <c r="I14" s="110"/>
      <c r="J14" s="76">
        <f>D14*F14</f>
        <v>1336000</v>
      </c>
      <c r="K14" s="24" t="s">
        <v>30</v>
      </c>
      <c r="L14" s="19"/>
    </row>
    <row r="15" spans="1:18" s="4" customFormat="1" ht="18" customHeight="1" x14ac:dyDescent="0.2">
      <c r="A15" s="28" t="s">
        <v>2</v>
      </c>
      <c r="B15" s="29" t="s">
        <v>3</v>
      </c>
      <c r="C15" s="30"/>
      <c r="D15" s="31">
        <v>2400</v>
      </c>
      <c r="E15" s="32" t="s">
        <v>36</v>
      </c>
      <c r="F15" s="33">
        <v>334</v>
      </c>
      <c r="G15" s="32" t="s">
        <v>33</v>
      </c>
      <c r="H15" s="111"/>
      <c r="I15" s="112"/>
      <c r="J15" s="77">
        <f>D15*F15</f>
        <v>801600</v>
      </c>
      <c r="K15" s="32" t="s">
        <v>36</v>
      </c>
      <c r="L15" s="19"/>
    </row>
    <row r="16" spans="1:18" s="4" customFormat="1" ht="18" customHeight="1" x14ac:dyDescent="0.2">
      <c r="A16" s="35"/>
      <c r="B16" s="36"/>
      <c r="C16" s="37"/>
      <c r="D16" s="38"/>
      <c r="E16" s="39" t="s">
        <v>36</v>
      </c>
      <c r="F16" s="40"/>
      <c r="G16" s="39"/>
      <c r="H16" s="113"/>
      <c r="I16" s="114"/>
      <c r="J16" s="78">
        <f>D16*F16</f>
        <v>0</v>
      </c>
      <c r="K16" s="39" t="s">
        <v>36</v>
      </c>
      <c r="L16" s="19"/>
    </row>
    <row r="17" spans="1:12" s="4" customFormat="1" ht="18" customHeight="1" x14ac:dyDescent="0.2">
      <c r="A17" s="20"/>
      <c r="B17" s="21" t="s">
        <v>5</v>
      </c>
      <c r="C17" s="22"/>
      <c r="D17" s="42">
        <v>250000</v>
      </c>
      <c r="E17" s="24" t="s">
        <v>36</v>
      </c>
      <c r="F17" s="43">
        <v>43</v>
      </c>
      <c r="G17" s="24" t="s">
        <v>34</v>
      </c>
      <c r="H17" s="44">
        <v>3</v>
      </c>
      <c r="I17" s="24" t="s">
        <v>32</v>
      </c>
      <c r="J17" s="76">
        <f>D17*H17</f>
        <v>750000</v>
      </c>
      <c r="K17" s="24" t="s">
        <v>36</v>
      </c>
      <c r="L17" s="19"/>
    </row>
    <row r="18" spans="1:12" s="4" customFormat="1" ht="18" customHeight="1" x14ac:dyDescent="0.2">
      <c r="A18" s="28" t="s">
        <v>4</v>
      </c>
      <c r="B18" s="29" t="s">
        <v>6</v>
      </c>
      <c r="C18" s="30"/>
      <c r="D18" s="45">
        <v>20000</v>
      </c>
      <c r="E18" s="32" t="s">
        <v>36</v>
      </c>
      <c r="F18" s="46">
        <v>23</v>
      </c>
      <c r="G18" s="32" t="s">
        <v>34</v>
      </c>
      <c r="H18" s="47">
        <v>3</v>
      </c>
      <c r="I18" s="32" t="s">
        <v>31</v>
      </c>
      <c r="J18" s="76">
        <f>D18*H18</f>
        <v>60000</v>
      </c>
      <c r="K18" s="32" t="s">
        <v>36</v>
      </c>
      <c r="L18" s="19"/>
    </row>
    <row r="19" spans="1:12" s="4" customFormat="1" ht="18" customHeight="1" x14ac:dyDescent="0.2">
      <c r="A19" s="48"/>
      <c r="B19" s="29" t="s">
        <v>7</v>
      </c>
      <c r="C19" s="30"/>
      <c r="D19" s="45">
        <v>30000</v>
      </c>
      <c r="E19" s="32" t="s">
        <v>36</v>
      </c>
      <c r="F19" s="46">
        <v>51</v>
      </c>
      <c r="G19" s="32" t="s">
        <v>34</v>
      </c>
      <c r="H19" s="47">
        <v>3</v>
      </c>
      <c r="I19" s="32" t="s">
        <v>32</v>
      </c>
      <c r="J19" s="76">
        <f>D19*H19</f>
        <v>90000</v>
      </c>
      <c r="K19" s="32" t="s">
        <v>36</v>
      </c>
      <c r="L19" s="19"/>
    </row>
    <row r="20" spans="1:12" s="4" customFormat="1" ht="18" customHeight="1" x14ac:dyDescent="0.2">
      <c r="A20" s="20"/>
      <c r="B20" s="21" t="s">
        <v>10</v>
      </c>
      <c r="C20" s="22"/>
      <c r="D20" s="23">
        <v>1000</v>
      </c>
      <c r="E20" s="24" t="s">
        <v>36</v>
      </c>
      <c r="F20" s="25">
        <v>20</v>
      </c>
      <c r="G20" s="24" t="s">
        <v>35</v>
      </c>
      <c r="H20" s="44">
        <v>3</v>
      </c>
      <c r="I20" s="24" t="s">
        <v>32</v>
      </c>
      <c r="J20" s="76">
        <f>D20*F20*H20</f>
        <v>60000</v>
      </c>
      <c r="K20" s="24" t="s">
        <v>36</v>
      </c>
      <c r="L20" s="19"/>
    </row>
    <row r="21" spans="1:12" s="4" customFormat="1" ht="18" customHeight="1" x14ac:dyDescent="0.2">
      <c r="A21" s="28" t="s">
        <v>8</v>
      </c>
      <c r="B21" s="29" t="s">
        <v>11</v>
      </c>
      <c r="C21" s="30"/>
      <c r="D21" s="31">
        <v>800</v>
      </c>
      <c r="E21" s="32" t="s">
        <v>36</v>
      </c>
      <c r="F21" s="33">
        <v>20</v>
      </c>
      <c r="G21" s="32" t="s">
        <v>35</v>
      </c>
      <c r="H21" s="47">
        <v>3</v>
      </c>
      <c r="I21" s="32" t="s">
        <v>32</v>
      </c>
      <c r="J21" s="76">
        <f t="shared" ref="J21:J29" si="0">D21*F21*H21</f>
        <v>48000</v>
      </c>
      <c r="K21" s="32" t="s">
        <v>36</v>
      </c>
      <c r="L21" s="19"/>
    </row>
    <row r="22" spans="1:12" s="4" customFormat="1" ht="18" customHeight="1" x14ac:dyDescent="0.2">
      <c r="A22" s="28" t="s">
        <v>9</v>
      </c>
      <c r="B22" s="29" t="s">
        <v>12</v>
      </c>
      <c r="C22" s="30"/>
      <c r="D22" s="31">
        <v>1000</v>
      </c>
      <c r="E22" s="32" t="s">
        <v>36</v>
      </c>
      <c r="F22" s="33">
        <v>1</v>
      </c>
      <c r="G22" s="32" t="s">
        <v>35</v>
      </c>
      <c r="H22" s="47">
        <v>3</v>
      </c>
      <c r="I22" s="32" t="s">
        <v>32</v>
      </c>
      <c r="J22" s="76">
        <f t="shared" si="0"/>
        <v>3000</v>
      </c>
      <c r="K22" s="32" t="s">
        <v>36</v>
      </c>
      <c r="L22" s="19"/>
    </row>
    <row r="23" spans="1:12" s="4" customFormat="1" ht="18" customHeight="1" x14ac:dyDescent="0.2">
      <c r="A23" s="48"/>
      <c r="B23" s="29" t="s">
        <v>13</v>
      </c>
      <c r="C23" s="30"/>
      <c r="D23" s="31">
        <v>400</v>
      </c>
      <c r="E23" s="32" t="s">
        <v>36</v>
      </c>
      <c r="F23" s="33">
        <v>20</v>
      </c>
      <c r="G23" s="32" t="s">
        <v>35</v>
      </c>
      <c r="H23" s="47">
        <v>3</v>
      </c>
      <c r="I23" s="32" t="s">
        <v>32</v>
      </c>
      <c r="J23" s="76">
        <f t="shared" si="0"/>
        <v>24000</v>
      </c>
      <c r="K23" s="32" t="s">
        <v>36</v>
      </c>
      <c r="L23" s="19"/>
    </row>
    <row r="24" spans="1:12" s="4" customFormat="1" ht="18" customHeight="1" x14ac:dyDescent="0.2">
      <c r="A24" s="35"/>
      <c r="B24" s="36"/>
      <c r="C24" s="37"/>
      <c r="D24" s="38"/>
      <c r="E24" s="39" t="s">
        <v>36</v>
      </c>
      <c r="F24" s="40"/>
      <c r="G24" s="39"/>
      <c r="H24" s="49"/>
      <c r="I24" s="39"/>
      <c r="J24" s="78"/>
      <c r="K24" s="39" t="s">
        <v>36</v>
      </c>
      <c r="L24" s="19"/>
    </row>
    <row r="25" spans="1:12" s="4" customFormat="1" ht="18" customHeight="1" x14ac:dyDescent="0.2">
      <c r="A25" s="20"/>
      <c r="B25" s="21" t="s">
        <v>14</v>
      </c>
      <c r="C25" s="22"/>
      <c r="D25" s="23">
        <v>400</v>
      </c>
      <c r="E25" s="24" t="s">
        <v>36</v>
      </c>
      <c r="F25" s="25">
        <v>20</v>
      </c>
      <c r="G25" s="24" t="s">
        <v>23</v>
      </c>
      <c r="H25" s="44">
        <v>3</v>
      </c>
      <c r="I25" s="24" t="s">
        <v>32</v>
      </c>
      <c r="J25" s="76">
        <f t="shared" si="0"/>
        <v>24000</v>
      </c>
      <c r="K25" s="24" t="s">
        <v>36</v>
      </c>
      <c r="L25" s="19"/>
    </row>
    <row r="26" spans="1:12" s="4" customFormat="1" ht="18" customHeight="1" x14ac:dyDescent="0.2">
      <c r="A26" s="20" t="s">
        <v>14</v>
      </c>
      <c r="B26" s="29" t="s">
        <v>15</v>
      </c>
      <c r="C26" s="30"/>
      <c r="D26" s="31">
        <v>500</v>
      </c>
      <c r="E26" s="32" t="s">
        <v>36</v>
      </c>
      <c r="F26" s="33">
        <v>20</v>
      </c>
      <c r="G26" s="32" t="s">
        <v>23</v>
      </c>
      <c r="H26" s="47">
        <v>3</v>
      </c>
      <c r="I26" s="32" t="s">
        <v>32</v>
      </c>
      <c r="J26" s="77">
        <f t="shared" si="0"/>
        <v>30000</v>
      </c>
      <c r="K26" s="32" t="s">
        <v>36</v>
      </c>
      <c r="L26" s="19"/>
    </row>
    <row r="27" spans="1:12" s="4" customFormat="1" ht="18" customHeight="1" x14ac:dyDescent="0.2">
      <c r="A27" s="48"/>
      <c r="B27" s="36"/>
      <c r="C27" s="37"/>
      <c r="D27" s="38"/>
      <c r="E27" s="39" t="s">
        <v>36</v>
      </c>
      <c r="F27" s="40"/>
      <c r="G27" s="39"/>
      <c r="H27" s="49"/>
      <c r="I27" s="39"/>
      <c r="J27" s="78">
        <f t="shared" si="0"/>
        <v>0</v>
      </c>
      <c r="K27" s="39" t="s">
        <v>36</v>
      </c>
      <c r="L27" s="19"/>
    </row>
    <row r="28" spans="1:12" s="4" customFormat="1" ht="18" customHeight="1" x14ac:dyDescent="0.2">
      <c r="A28" s="50"/>
      <c r="B28" s="115" t="s">
        <v>19</v>
      </c>
      <c r="C28" s="116"/>
      <c r="D28" s="23">
        <v>2000</v>
      </c>
      <c r="E28" s="24" t="s">
        <v>36</v>
      </c>
      <c r="F28" s="25">
        <v>334</v>
      </c>
      <c r="G28" s="24" t="s">
        <v>33</v>
      </c>
      <c r="H28" s="109"/>
      <c r="I28" s="110"/>
      <c r="J28" s="76">
        <f>D28*F28</f>
        <v>668000</v>
      </c>
      <c r="K28" s="24" t="s">
        <v>36</v>
      </c>
      <c r="L28" s="19"/>
    </row>
    <row r="29" spans="1:12" s="4" customFormat="1" ht="18" customHeight="1" x14ac:dyDescent="0.2">
      <c r="A29" s="20" t="s">
        <v>16</v>
      </c>
      <c r="B29" s="29" t="s">
        <v>17</v>
      </c>
      <c r="C29" s="30"/>
      <c r="D29" s="31">
        <v>300</v>
      </c>
      <c r="E29" s="32" t="s">
        <v>36</v>
      </c>
      <c r="F29" s="33">
        <v>20</v>
      </c>
      <c r="G29" s="32"/>
      <c r="H29" s="47">
        <v>3</v>
      </c>
      <c r="I29" s="32" t="s">
        <v>32</v>
      </c>
      <c r="J29" s="77">
        <f t="shared" si="0"/>
        <v>18000</v>
      </c>
      <c r="K29" s="32" t="s">
        <v>36</v>
      </c>
      <c r="L29" s="19"/>
    </row>
    <row r="30" spans="1:12" s="4" customFormat="1" ht="18" customHeight="1" x14ac:dyDescent="0.2">
      <c r="A30" s="35"/>
      <c r="B30" s="36" t="s">
        <v>18</v>
      </c>
      <c r="C30" s="37"/>
      <c r="D30" s="38"/>
      <c r="E30" s="39" t="s">
        <v>36</v>
      </c>
      <c r="F30" s="40">
        <v>1</v>
      </c>
      <c r="G30" s="39"/>
      <c r="H30" s="109"/>
      <c r="I30" s="110"/>
      <c r="J30" s="78">
        <f>D30*F30</f>
        <v>0</v>
      </c>
      <c r="K30" s="39" t="s">
        <v>36</v>
      </c>
      <c r="L30" s="19"/>
    </row>
    <row r="31" spans="1:12" s="4" customFormat="1" ht="18" customHeight="1" x14ac:dyDescent="0.2">
      <c r="A31" s="20" t="s">
        <v>59</v>
      </c>
      <c r="B31" s="83" t="s">
        <v>60</v>
      </c>
      <c r="C31" s="84"/>
      <c r="D31" s="38">
        <v>7400</v>
      </c>
      <c r="E31" s="39" t="s">
        <v>36</v>
      </c>
      <c r="F31" s="40"/>
      <c r="G31" s="32" t="s">
        <v>23</v>
      </c>
      <c r="H31" s="49"/>
      <c r="I31" s="39"/>
      <c r="J31" s="78">
        <v>7400</v>
      </c>
      <c r="K31" s="39" t="s">
        <v>36</v>
      </c>
      <c r="L31" s="19"/>
    </row>
    <row r="32" spans="1:12" s="4" customFormat="1" ht="20.149999999999999" customHeight="1" x14ac:dyDescent="0.2">
      <c r="A32" s="102" t="s">
        <v>42</v>
      </c>
      <c r="B32" s="103"/>
      <c r="C32" s="103"/>
      <c r="D32" s="103"/>
      <c r="E32" s="103"/>
      <c r="F32" s="103"/>
      <c r="G32" s="103"/>
      <c r="H32" s="103"/>
      <c r="I32" s="104">
        <f>SUM(J14:J31)</f>
        <v>3920000</v>
      </c>
      <c r="J32" s="105"/>
      <c r="K32" s="51" t="s">
        <v>30</v>
      </c>
    </row>
    <row r="33" spans="1:19" s="5" customFormat="1" ht="20.149999999999999" customHeight="1" x14ac:dyDescent="0.2">
      <c r="A33" s="96" t="s">
        <v>54</v>
      </c>
      <c r="B33" s="97"/>
      <c r="C33" s="97"/>
      <c r="D33" s="97"/>
      <c r="E33" s="97"/>
      <c r="F33" s="97"/>
      <c r="G33" s="97"/>
      <c r="H33" s="97"/>
      <c r="I33" s="97"/>
      <c r="J33" s="97"/>
      <c r="K33" s="98"/>
      <c r="M33" s="52"/>
    </row>
    <row r="34" spans="1:19" s="4" customFormat="1" ht="20.149999999999999" customHeight="1" x14ac:dyDescent="0.2">
      <c r="A34" s="53" t="s">
        <v>44</v>
      </c>
      <c r="B34" s="3"/>
      <c r="C34" s="3"/>
      <c r="D34" s="3"/>
      <c r="E34" s="3"/>
      <c r="F34" s="3"/>
      <c r="G34" s="3"/>
      <c r="H34" s="54"/>
      <c r="I34" s="54"/>
      <c r="J34" s="54"/>
      <c r="K34" s="55"/>
      <c r="L34" s="56"/>
    </row>
    <row r="35" spans="1:19" s="4" customFormat="1" ht="20.149999999999999" customHeight="1" x14ac:dyDescent="0.2">
      <c r="A35" s="99" t="s">
        <v>53</v>
      </c>
      <c r="B35" s="100"/>
      <c r="C35" s="73">
        <v>49000</v>
      </c>
      <c r="D35" s="58" t="s">
        <v>50</v>
      </c>
      <c r="E35" s="59">
        <v>4</v>
      </c>
      <c r="F35" s="60" t="s">
        <v>28</v>
      </c>
      <c r="G35" s="59">
        <v>20</v>
      </c>
      <c r="H35" s="61" t="s">
        <v>29</v>
      </c>
      <c r="I35" s="88">
        <f>C35*E35*G35</f>
        <v>3920000</v>
      </c>
      <c r="J35" s="89"/>
      <c r="K35" s="62" t="s">
        <v>38</v>
      </c>
    </row>
    <row r="36" spans="1:19" s="4" customFormat="1" ht="20.149999999999999" customHeight="1" x14ac:dyDescent="0.2">
      <c r="A36" s="85" t="s">
        <v>46</v>
      </c>
      <c r="B36" s="86"/>
      <c r="C36" s="86"/>
      <c r="D36" s="86"/>
      <c r="E36" s="86"/>
      <c r="F36" s="86"/>
      <c r="G36" s="86"/>
      <c r="H36" s="86"/>
      <c r="I36" s="86"/>
      <c r="J36" s="86"/>
      <c r="K36" s="63"/>
    </row>
    <row r="37" spans="1:19" s="4" customFormat="1" ht="20.149999999999999" customHeight="1" x14ac:dyDescent="0.2">
      <c r="A37" s="85" t="s">
        <v>47</v>
      </c>
      <c r="B37" s="86"/>
      <c r="C37" s="86"/>
      <c r="D37" s="87"/>
      <c r="E37" s="64"/>
      <c r="F37" s="16" t="s">
        <v>50</v>
      </c>
      <c r="G37" s="59"/>
      <c r="H37" s="16" t="s">
        <v>29</v>
      </c>
      <c r="I37" s="88">
        <f>E37*G37</f>
        <v>0</v>
      </c>
      <c r="J37" s="89"/>
      <c r="K37" s="65" t="s">
        <v>38</v>
      </c>
      <c r="L37" s="66"/>
      <c r="N37" s="67"/>
      <c r="O37" s="67"/>
      <c r="P37" s="67"/>
      <c r="Q37" s="67"/>
      <c r="R37" s="67"/>
      <c r="S37" s="67"/>
    </row>
    <row r="38" spans="1:19" s="4" customFormat="1" ht="20.149999999999999" customHeight="1" x14ac:dyDescent="0.2">
      <c r="A38" s="85" t="s">
        <v>45</v>
      </c>
      <c r="B38" s="86"/>
      <c r="C38" s="86"/>
      <c r="D38" s="87"/>
      <c r="E38" s="64"/>
      <c r="F38" s="16" t="s">
        <v>50</v>
      </c>
      <c r="G38" s="59"/>
      <c r="H38" s="16" t="s">
        <v>29</v>
      </c>
      <c r="I38" s="88">
        <f>E38*G38</f>
        <v>0</v>
      </c>
      <c r="J38" s="89"/>
      <c r="K38" s="65" t="s">
        <v>38</v>
      </c>
      <c r="L38" s="66"/>
      <c r="N38" s="67"/>
      <c r="O38" s="67"/>
      <c r="P38" s="67"/>
      <c r="Q38" s="67"/>
      <c r="R38" s="67"/>
      <c r="S38" s="67"/>
    </row>
    <row r="39" spans="1:19" s="67" customFormat="1" ht="20.149999999999999" customHeight="1" x14ac:dyDescent="0.2">
      <c r="A39" s="90" t="s">
        <v>57</v>
      </c>
      <c r="B39" s="91"/>
      <c r="C39" s="91"/>
      <c r="D39" s="91"/>
      <c r="E39" s="91"/>
      <c r="F39" s="91"/>
      <c r="G39" s="91"/>
      <c r="H39" s="68"/>
      <c r="I39" s="123">
        <f>ROUNDDOWN((I35+I37+I38)*0.1,0)</f>
        <v>392000</v>
      </c>
      <c r="J39" s="124"/>
      <c r="K39" s="69" t="s">
        <v>30</v>
      </c>
      <c r="L39" s="70"/>
      <c r="M39" s="4"/>
      <c r="N39" s="4"/>
      <c r="O39" s="4"/>
      <c r="P39" s="4"/>
      <c r="Q39" s="4"/>
      <c r="R39" s="4"/>
      <c r="S39" s="4"/>
    </row>
    <row r="40" spans="1:19" s="4" customFormat="1" ht="20.149999999999999" customHeight="1" x14ac:dyDescent="0.2">
      <c r="A40" s="90" t="s">
        <v>58</v>
      </c>
      <c r="B40" s="91"/>
      <c r="C40" s="91"/>
      <c r="D40" s="91"/>
      <c r="E40" s="91"/>
      <c r="F40" s="91"/>
      <c r="G40" s="91"/>
      <c r="H40" s="71"/>
      <c r="I40" s="126">
        <f>I35+I37+I38+I39</f>
        <v>4312000</v>
      </c>
      <c r="J40" s="84"/>
      <c r="K40" s="72" t="s">
        <v>30</v>
      </c>
      <c r="L40" s="70"/>
    </row>
    <row r="41" spans="1:19" s="4" customFormat="1" ht="20.149999999999999" customHeight="1" x14ac:dyDescent="0.2">
      <c r="A41" s="81" t="s">
        <v>40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9" ht="20.149999999999999" customHeight="1" x14ac:dyDescent="0.2">
      <c r="A42" s="125"/>
      <c r="B42" s="125"/>
      <c r="C42" s="125"/>
      <c r="D42" s="125"/>
      <c r="E42" s="125"/>
      <c r="F42" s="125"/>
      <c r="G42" s="125"/>
      <c r="H42" s="125"/>
      <c r="I42" s="125"/>
      <c r="J42" s="125"/>
      <c r="K42" s="125"/>
    </row>
  </sheetData>
  <mergeCells count="34">
    <mergeCell ref="A41:K41"/>
    <mergeCell ref="I35:J35"/>
    <mergeCell ref="H13:I13"/>
    <mergeCell ref="J13:K13"/>
    <mergeCell ref="A42:K42"/>
    <mergeCell ref="H14:I14"/>
    <mergeCell ref="H15:I15"/>
    <mergeCell ref="H16:I16"/>
    <mergeCell ref="H28:I28"/>
    <mergeCell ref="A32:H32"/>
    <mergeCell ref="I40:J40"/>
    <mergeCell ref="I37:J37"/>
    <mergeCell ref="I38:J38"/>
    <mergeCell ref="A37:D37"/>
    <mergeCell ref="A38:D38"/>
    <mergeCell ref="I32:J32"/>
    <mergeCell ref="A1:K1"/>
    <mergeCell ref="A33:K33"/>
    <mergeCell ref="A35:B35"/>
    <mergeCell ref="I39:J39"/>
    <mergeCell ref="A36:J36"/>
    <mergeCell ref="H30:I30"/>
    <mergeCell ref="A39:G39"/>
    <mergeCell ref="A2:J2"/>
    <mergeCell ref="A12:J12"/>
    <mergeCell ref="A13:C13"/>
    <mergeCell ref="F13:G13"/>
    <mergeCell ref="B4:G4"/>
    <mergeCell ref="B5:G5"/>
    <mergeCell ref="B6:G6"/>
    <mergeCell ref="D13:E13"/>
    <mergeCell ref="B28:C28"/>
    <mergeCell ref="B31:C31"/>
    <mergeCell ref="A40:G40"/>
  </mergeCells>
  <phoneticPr fontId="2"/>
  <dataValidations count="3">
    <dataValidation type="list" allowBlank="1" showInputMessage="1" showErrorMessage="1" sqref="B7:G7" xr:uid="{00000000-0002-0000-0100-000001000000}">
      <formula1>"☑4月,☑5月,☑6月,☑7月,☑8月,☑9月,☑10月,☑11月,☑12月,☑1月,☑2月,☑3月"</formula1>
    </dataValidation>
    <dataValidation type="list" allowBlank="1" showInputMessage="1" showErrorMessage="1" sqref="B8:G8" xr:uid="{00000000-0002-0000-0100-000002000000}">
      <formula1>"　　,☑4月,☑5月,☑6月,☑7月,☑8月,☑9月,☑10月,☑11月,☑12月,☑1月,☑2月,☑3月"</formula1>
    </dataValidation>
    <dataValidation type="list" allowBlank="1" showInputMessage="1" showErrorMessage="1" sqref="B4:G4" xr:uid="{6CFAD92D-0C1D-4925-8FDC-D777152E3675}">
      <formula1>"介護初任者,介護実務者,簿記会計,医療事務,一般事務,情報ビジネス,情報処理,WEBデザイン,定住外国人向け介護初任者,大型自動車,その他"</formula1>
    </dataValidation>
  </dataValidations>
  <printOptions horizontalCentered="1" verticalCentered="1"/>
  <pageMargins left="0.98425196850393704" right="0.59055118110236227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様式2-1（実施経費内訳書）</vt:lpstr>
      <vt:lpstr>【記入例】様式2-1（実施経費内訳書）</vt:lpstr>
      <vt:lpstr>'【記入例】様式2-1（実施経費内訳書）'!Print_Area</vt:lpstr>
      <vt:lpstr>'様式2-1（実施経費内訳書）'!Print_Area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本宮 健臣（職業能力開発センター）</cp:lastModifiedBy>
  <cp:lastPrinted>2024-10-16T02:17:04Z</cp:lastPrinted>
  <dcterms:created xsi:type="dcterms:W3CDTF">2016-06-07T03:43:59Z</dcterms:created>
  <dcterms:modified xsi:type="dcterms:W3CDTF">2025-04-11T12:07:46Z</dcterms:modified>
</cp:coreProperties>
</file>