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3447\Box\【02_課所共有】11_02_都市計画課\R07年度\08_盛土規制\60_盛土総務\60_01_総務\60_01_160_総務　その他\キントーン\★　申請書類（Excelデータ）\様式（070530）\"/>
    </mc:Choice>
  </mc:AlternateContent>
  <xr:revisionPtr revIDLastSave="0" documentId="13_ncr:1_{05D322F3-E003-4944-9625-7067F3CDA09C}" xr6:coauthVersionLast="47" xr6:coauthVersionMax="47" xr10:uidLastSave="{00000000-0000-0000-0000-000000000000}"/>
  <bookViews>
    <workbookView xWindow="-75" yWindow="-16320" windowWidth="29040" windowHeight="15990" activeTab="1" xr2:uid="{D362C079-27B5-43A2-B496-0DA0F2891E25}"/>
  </bookViews>
  <sheets>
    <sheet name="出力用" sheetId="4" r:id="rId1"/>
    <sheet name="様式第七" sheetId="2" r:id="rId2"/>
  </sheets>
  <definedNames>
    <definedName name="_xlnm.Print_Area" localSheetId="1">様式第七!$A$1:$AB$88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 i="4" l="1"/>
  <c r="S2" i="4"/>
  <c r="R2" i="4"/>
  <c r="W2" i="4"/>
  <c r="C95" i="2"/>
  <c r="Y2" i="4"/>
  <c r="AA2" i="4"/>
  <c r="C101" i="2"/>
  <c r="D101" i="2" s="1"/>
  <c r="E101" i="2" s="1"/>
  <c r="BV2" i="4" s="1"/>
  <c r="C99" i="2"/>
  <c r="C97" i="2"/>
  <c r="T2" i="4" s="1"/>
  <c r="BR2" i="4"/>
  <c r="BS2" i="4"/>
  <c r="BT2" i="4"/>
  <c r="BU2" i="4"/>
  <c r="BY2" i="4"/>
  <c r="BX2" i="4"/>
  <c r="BZ2" i="4"/>
  <c r="CA2" i="4"/>
  <c r="N2" i="4"/>
  <c r="AB2" i="4"/>
  <c r="Z2" i="4"/>
  <c r="BQ2" i="4"/>
  <c r="BP2" i="4"/>
  <c r="BO2" i="4"/>
  <c r="BM2" i="4"/>
  <c r="BL2" i="4"/>
  <c r="BK2" i="4"/>
  <c r="BI2" i="4"/>
  <c r="BH2" i="4"/>
  <c r="BG2" i="4"/>
  <c r="BE2" i="4"/>
  <c r="BD2" i="4"/>
  <c r="BC2" i="4"/>
  <c r="AU2" i="4"/>
  <c r="BA2" i="4"/>
  <c r="AZ2" i="4"/>
  <c r="AY2" i="4"/>
  <c r="AW2" i="4"/>
  <c r="AV2" i="4"/>
  <c r="AS2" i="4"/>
  <c r="AR2" i="4"/>
  <c r="AQ2" i="4"/>
  <c r="AO2" i="4"/>
  <c r="AN2" i="4"/>
  <c r="AM2" i="4"/>
  <c r="C103" i="2"/>
  <c r="D103" i="2" s="1"/>
  <c r="E103" i="2" s="1"/>
  <c r="BW2" i="4" s="1"/>
  <c r="AK2" i="4" l="1"/>
  <c r="AJ2" i="4"/>
  <c r="AI2" i="4"/>
  <c r="AG2" i="4"/>
  <c r="AF2" i="4"/>
  <c r="AE2" i="4"/>
  <c r="AD2" i="4"/>
  <c r="AC2" i="4"/>
  <c r="V2" i="4"/>
  <c r="U2" i="4"/>
  <c r="C91" i="2"/>
  <c r="D91" i="2" s="1"/>
  <c r="E91" i="2" s="1"/>
  <c r="D2" i="4" s="1"/>
  <c r="Q2" i="4"/>
  <c r="O2" i="4"/>
  <c r="C2" i="4"/>
  <c r="P2" i="4"/>
  <c r="M2" i="4"/>
  <c r="L2" i="4"/>
  <c r="K2" i="4"/>
  <c r="J2" i="4"/>
  <c r="I2" i="4"/>
  <c r="H2" i="4"/>
  <c r="G2" i="4"/>
  <c r="F2" i="4"/>
  <c r="E2" i="4"/>
  <c r="C93" i="2"/>
  <c r="B2" i="4" s="1"/>
  <c r="CY189" i="2"/>
  <c r="CX189" i="2"/>
  <c r="CV189" i="2"/>
  <c r="CU189" i="2"/>
  <c r="CF189" i="2"/>
  <c r="CE189" i="2"/>
  <c r="CB189" i="2"/>
  <c r="CA189" i="2"/>
  <c r="BZ189" i="2"/>
  <c r="BY189" i="2"/>
  <c r="BX189" i="2"/>
  <c r="BW189" i="2"/>
  <c r="BV189" i="2"/>
  <c r="BT189" i="2"/>
  <c r="BS189" i="2"/>
  <c r="BR189" i="2"/>
  <c r="BP189" i="2"/>
  <c r="BO189" i="2"/>
  <c r="BN189" i="2"/>
  <c r="BL189" i="2"/>
  <c r="BK189" i="2"/>
  <c r="BJ189" i="2"/>
  <c r="BH189" i="2"/>
  <c r="BG189" i="2"/>
  <c r="BF189" i="2"/>
  <c r="BD189" i="2"/>
  <c r="BC189" i="2"/>
  <c r="BB189" i="2"/>
  <c r="AZ189" i="2"/>
  <c r="AY189" i="2"/>
  <c r="AX189" i="2"/>
  <c r="AV189" i="2"/>
  <c r="AU189" i="2"/>
  <c r="AT189" i="2"/>
  <c r="AR189" i="2"/>
  <c r="AQ189" i="2"/>
  <c r="AP189" i="2"/>
  <c r="AN189" i="2"/>
  <c r="AM189" i="2"/>
  <c r="AL189" i="2"/>
  <c r="AK189" i="2"/>
  <c r="AI189" i="2"/>
  <c r="AH189" i="2"/>
  <c r="AG189" i="2"/>
  <c r="AE189" i="2"/>
  <c r="AD189" i="2"/>
  <c r="Y189" i="2"/>
  <c r="X189" i="2"/>
  <c r="W189" i="2"/>
  <c r="V189" i="2"/>
  <c r="U189" i="2"/>
  <c r="T189" i="2"/>
  <c r="S189" i="2"/>
  <c r="R189" i="2"/>
  <c r="Q189" i="2"/>
  <c r="P189" i="2"/>
  <c r="O189" i="2"/>
  <c r="N189" i="2"/>
  <c r="M189" i="2"/>
  <c r="CW189" i="2"/>
  <c r="CD189" i="2"/>
  <c r="CC189" i="2"/>
  <c r="I52" i="2"/>
  <c r="BN2" i="4" s="1"/>
  <c r="I50" i="2"/>
  <c r="BJ2" i="4" s="1"/>
  <c r="I48" i="2"/>
  <c r="BF2" i="4" s="1"/>
  <c r="I46" i="2"/>
  <c r="BB2" i="4" s="1"/>
  <c r="I45" i="2"/>
  <c r="AX2" i="4" s="1"/>
  <c r="I44" i="2"/>
  <c r="AT2" i="4" s="1"/>
  <c r="I42" i="2"/>
  <c r="AP2" i="4" s="1"/>
  <c r="I41" i="2"/>
  <c r="AL2" i="4" s="1"/>
  <c r="I40" i="2"/>
  <c r="AH2" i="4" s="1"/>
  <c r="K189" i="2"/>
  <c r="AI33" i="2"/>
  <c r="AJ189" i="2" s="1"/>
  <c r="AF189" i="2"/>
  <c r="Q31" i="2"/>
  <c r="Q30" i="2"/>
  <c r="AC189" i="2"/>
  <c r="AB189" i="2"/>
  <c r="G189" i="2"/>
  <c r="AI5" i="2"/>
  <c r="J189" i="2" s="1"/>
  <c r="CZ189" i="2" l="1"/>
  <c r="Z189" i="2"/>
  <c r="AA192" i="2" s="1"/>
  <c r="AA18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82C71BB5-FF13-4F30-AE6D-2B065B0D62EE}">
      <text>
        <r>
          <rPr>
            <b/>
            <sz val="9"/>
            <color indexed="81"/>
            <rFont val="MS P ゴシック"/>
            <family val="3"/>
            <charset val="128"/>
          </rPr>
          <t xml:space="preserve">
</t>
        </r>
        <r>
          <rPr>
            <sz val="12"/>
            <color indexed="10"/>
            <rFont val="BIZ UDPゴシック"/>
            <family val="3"/>
            <charset val="128"/>
          </rPr>
          <t>【注意】緯度・経度の記載方法</t>
        </r>
        <r>
          <rPr>
            <sz val="9"/>
            <color indexed="81"/>
            <rFont val="BIZ UDPゴシック"/>
            <family val="3"/>
            <charset val="128"/>
          </rPr>
          <t xml:space="preserve">
　埼玉県GIS（盛土等データベース）で表示される緯度・経度を記載。
　緯度は５ケタです　（○○.○○○）
　経度は６ケタです　（○○○.○○○）
【埼玉県GIS（盛土等データベース）】
</t>
        </r>
        <r>
          <rPr>
            <sz val="9"/>
            <color indexed="12"/>
            <rFont val="BIZ UDPゴシック"/>
            <family val="3"/>
            <charset val="128"/>
          </rPr>
          <t>https://experience.arcgis.com/experience/b7ebb4272bb34921a76e26d10d127eb5</t>
        </r>
        <r>
          <rPr>
            <sz val="9"/>
            <color indexed="81"/>
            <rFont val="BIZ UDPゴシック"/>
            <family val="3"/>
            <charset val="128"/>
          </rPr>
          <t xml:space="preserve">
【操作方法】
　①上記URLを開くと埼玉県の地図が表示されます。
　②画面右上の虫メガネマークを押すと所在地を検索できます。
　③画面の左上部に、緯度経度が表示された白いボックスがあります。
　④ボックス横の十字マークを押すと、地図上にピンを落とせるようになります。
　⑤代表地点にピンを落としてください。
　⑥その地点の緯度経度が表示されます。
　⑦表示された緯度経度を入力してください。　</t>
        </r>
      </text>
    </comment>
  </commentList>
</comments>
</file>

<file path=xl/sharedStrings.xml><?xml version="1.0" encoding="utf-8"?>
<sst xmlns="http://schemas.openxmlformats.org/spreadsheetml/2006/main" count="380" uniqueCount="283">
  <si>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</si>
  <si>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</si>
  <si>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</si>
  <si>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</si>
  <si>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</si>
  <si>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</si>
  <si>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</si>
  <si>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</si>
  <si>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</si>
  <si>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</si>
  <si>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</si>
  <si>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</si>
  <si>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</si>
  <si>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</si>
  <si>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（資格）</t>
    <rPh sb="1" eb="3">
      <t>しかく</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</si>
  <si>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</si>
  <si>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</si>
  <si>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</si>
  <si>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</si>
  <si>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</si>
  <si>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t>
  </si>
  <si>
    <t>、経度：</t>
  </si>
  <si>
    <t>)</t>
  </si>
  <si>
    <t>建築物（住家）</t>
    <rPh sb="0" eb="3">
      <t>ケンチクブツ</t>
    </rPh>
    <rPh sb="4" eb="6">
      <t>ジュウカ</t>
    </rPh>
    <phoneticPr fontId="14"/>
  </si>
  <si>
    <t>土地の面積</t>
  </si>
  <si>
    <t>平方メートル</t>
  </si>
  <si>
    <t>建築物（工業・事業用地）</t>
    <rPh sb="0" eb="3">
      <t>ケンチクブツ</t>
    </rPh>
    <rPh sb="4" eb="6">
      <t>コウギョウ</t>
    </rPh>
    <rPh sb="7" eb="11">
      <t>ジギョウヨウチ</t>
    </rPh>
    <phoneticPr fontId="14"/>
  </si>
  <si>
    <t>工事着手前の土地利用状況</t>
  </si>
  <si>
    <t>太陽光発電設備</t>
    <rPh sb="3" eb="5">
      <t>ハツデン</t>
    </rPh>
    <rPh sb="5" eb="7">
      <t>セツビ</t>
    </rPh>
    <phoneticPr fontId="14"/>
  </si>
  <si>
    <t>工事完了後の土地利用</t>
  </si>
  <si>
    <t>レジャー施設（建築物を伴わない）</t>
    <rPh sb="4" eb="6">
      <t>シセツ</t>
    </rPh>
    <rPh sb="7" eb="10">
      <t>ケンチクブツ</t>
    </rPh>
    <rPh sb="11" eb="12">
      <t>トモナ</t>
    </rPh>
    <phoneticPr fontId="14"/>
  </si>
  <si>
    <t>盛土のタイプ</t>
  </si>
  <si>
    <t>平地盛土</t>
  </si>
  <si>
    <t>腹付け盛土</t>
  </si>
  <si>
    <t>谷埋め盛土</t>
  </si>
  <si>
    <t>資材等置き場</t>
    <rPh sb="0" eb="2">
      <t>シザイ</t>
    </rPh>
    <rPh sb="2" eb="3">
      <t>トウ</t>
    </rPh>
    <rPh sb="3" eb="4">
      <t>オ</t>
    </rPh>
    <rPh sb="5" eb="6">
      <t>バ</t>
    </rPh>
    <phoneticPr fontId="14"/>
  </si>
  <si>
    <t>土地の地形</t>
    <rPh sb="4" eb="5">
      <t>かたち</t>
    </rPh>
    <phoneticPr fontId="6" type="Hiragana"/>
  </si>
  <si>
    <t>渓流等への該当　有</t>
  </si>
  <si>
    <t>渓流等への該当　無</t>
    <rPh sb="8" eb="9">
      <t>なし</t>
    </rPh>
    <phoneticPr fontId="6" type="Hiragana"/>
  </si>
  <si>
    <t>駐車場・駐輪場</t>
    <rPh sb="0" eb="3">
      <t>チュウシャジョウ</t>
    </rPh>
    <rPh sb="4" eb="7">
      <t>チュウリンジョウ</t>
    </rPh>
    <phoneticPr fontId="14"/>
  </si>
  <si>
    <t>10
工事の概要</t>
    <rPh sb="4" eb="6">
      <t>こうじ</t>
    </rPh>
    <rPh sb="7" eb="9">
      <t>がいよう</t>
    </rPh>
    <phoneticPr fontId="6" type="Hiragana"/>
  </si>
  <si>
    <t>イ</t>
  </si>
  <si>
    <t xml:space="preserve">盛土又は切土の高さ
</t>
  </si>
  <si>
    <t>メートル</t>
  </si>
  <si>
    <t>農地（田畑）・採草放牧地</t>
    <rPh sb="0" eb="3">
      <t>ノウヨウチ</t>
    </rPh>
    <rPh sb="7" eb="9">
      <t>サイソウ</t>
    </rPh>
    <rPh sb="9" eb="11">
      <t>ホウボク</t>
    </rPh>
    <rPh sb="11" eb="12">
      <t>チ</t>
    </rPh>
    <phoneticPr fontId="14"/>
  </si>
  <si>
    <t>ロ</t>
  </si>
  <si>
    <t xml:space="preserve">盛土又は切土をする
</t>
  </si>
  <si>
    <t>平方メートル</t>
    <rPh sb="0" eb="2">
      <t>へいほう</t>
    </rPh>
    <phoneticPr fontId="6" type="Hiragana"/>
  </si>
  <si>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6"/>
  </si>
  <si>
    <t>残土処分場</t>
    <rPh sb="0" eb="2">
      <t>ザンド</t>
    </rPh>
    <rPh sb="2" eb="5">
      <t>ショブンジョウ</t>
    </rPh>
    <phoneticPr fontId="14"/>
  </si>
  <si>
    <t>ハ</t>
  </si>
  <si>
    <t>盛土又は切土の土量</t>
    <rPh sb="7" eb="9">
      <t>どりょう</t>
    </rPh>
    <phoneticPr fontId="6" type="Hiragana"/>
  </si>
  <si>
    <t>盛土</t>
    <rPh sb="0" eb="2">
      <t>もりど</t>
    </rPh>
    <phoneticPr fontId="6" type="Hiragana"/>
  </si>
  <si>
    <t>立方メートル</t>
    <rPh sb="0" eb="1">
      <t>たて</t>
    </rPh>
    <rPh sb="1" eb="2">
      <t>ほう</t>
    </rPh>
    <phoneticPr fontId="6" type="Hiragana"/>
  </si>
  <si>
    <t>その他（上記に含まれないもの）</t>
    <rPh sb="2" eb="3">
      <t>タ</t>
    </rPh>
    <rPh sb="4" eb="6">
      <t>ジョウキ</t>
    </rPh>
    <rPh sb="7" eb="8">
      <t>フク</t>
    </rPh>
    <phoneticPr fontId="14"/>
  </si>
  <si>
    <t>切土</t>
    <rPh sb="0" eb="2">
      <t>きりど</t>
    </rPh>
    <phoneticPr fontId="6" type="Hiragana"/>
  </si>
  <si>
    <t>立方メートル</t>
    <rPh sb="0" eb="1">
      <t>たて</t>
    </rPh>
    <phoneticPr fontId="6" type="Hiragana"/>
  </si>
  <si>
    <t>ニ</t>
  </si>
  <si>
    <t>擁壁</t>
    <rPh sb="0" eb="2">
      <t>ようへき</t>
    </rPh>
    <phoneticPr fontId="6" type="Hiragana"/>
  </si>
  <si>
    <t>番号</t>
    <rPh sb="0" eb="2">
      <t>ばんごう</t>
    </rPh>
    <phoneticPr fontId="6" type="Hiragana"/>
  </si>
  <si>
    <t>構造</t>
    <rPh sb="0" eb="2">
      <t>こうぞう</t>
    </rPh>
    <phoneticPr fontId="6" type="Hiragana"/>
  </si>
  <si>
    <t>高さ</t>
    <rPh sb="0" eb="1">
      <t>たか</t>
    </rPh>
    <phoneticPr fontId="6" type="Hiragana"/>
  </si>
  <si>
    <t>延長</t>
    <rPh sb="0" eb="2">
      <t>えんちょう</t>
    </rPh>
    <phoneticPr fontId="6" type="Hiragana"/>
  </si>
  <si>
    <t>ホ</t>
  </si>
  <si>
    <t>崖面崩壊防止施設</t>
  </si>
  <si>
    <t>種類</t>
    <rPh sb="0" eb="2">
      <t>しゅるい</t>
    </rPh>
    <phoneticPr fontId="6" type="Hiragana"/>
  </si>
  <si>
    <t>へ</t>
  </si>
  <si>
    <t>排水施設</t>
    <rPh sb="0" eb="2">
      <t>はいすい</t>
    </rPh>
    <rPh sb="2" eb="4">
      <t>しせつ</t>
    </rPh>
    <phoneticPr fontId="6" type="Hiragana"/>
  </si>
  <si>
    <t>内法寸法</t>
  </si>
  <si>
    <t>センチ</t>
  </si>
  <si>
    <t>ト</t>
  </si>
  <si>
    <t>崖面の保護の方法</t>
  </si>
  <si>
    <t>チ</t>
  </si>
  <si>
    <t xml:space="preserve">崖面以外の地表面
</t>
  </si>
  <si>
    <t>の保護の方法</t>
  </si>
  <si>
    <t>リ</t>
  </si>
  <si>
    <t xml:space="preserve">工事中の危害防止
</t>
  </si>
  <si>
    <t>のための措置</t>
  </si>
  <si>
    <t>ヌ</t>
  </si>
  <si>
    <t>その他の措置</t>
  </si>
  <si>
    <t>ル</t>
  </si>
  <si>
    <t>工事着手予定年月日</t>
  </si>
  <si>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</si>
  <si>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</si>
  <si>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</si>
  <si>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</si>
  <si>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</si>
  <si>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</si>
  <si>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</si>
  <si>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</si>
  <si>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</si>
  <si>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</si>
  <si>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</si>
  <si>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</si>
  <si>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</si>
  <si>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</si>
  <si>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</si>
  <si>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</si>
  <si>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</si>
  <si>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</si>
  <si>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</si>
  <si>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２欄は、資格を有する者の設計によらなければならない工事を含むときは、氏名の横に○印を付</t>
  </si>
  <si>
    <t>してください。</t>
  </si>
  <si>
    <t>３欄は、未定のときは、後で定まつてから工事着手前に届け出てください。</t>
  </si>
  <si>
    <t>４欄は、代表地点の緯度及び経度を世界測地系に従つて測量し、小数点以下第一位まで記入して</t>
  </si>
  <si>
    <t>８欄は、該当する盛土のタイプに○印を付してください（複数選択可）。</t>
  </si>
  <si>
    <t>９欄は、渓流等（令第７条第２項第２号に規定する土地をいう。）への該当の有無のいずれかに</t>
  </si>
  <si>
    <t>○印を付してください。</t>
  </si>
  <si>
    <t>11欄は、宅地造成又は特定盛土等に関する工事を施行することについて他の法令による許可、</t>
  </si>
  <si>
    <t>認可等を要する場合においてのみ、その許可、認可等の手続の状況を記入してください。</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</si>
  <si>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</si>
  <si>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</si>
  <si>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</si>
  <si>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</si>
  <si>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</si>
  <si>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</si>
  <si>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</si>
  <si>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</si>
  <si>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</si>
  <si>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</si>
  <si>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</si>
  <si>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</si>
  <si>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</si>
  <si>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</si>
  <si>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</si>
  <si>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</si>
  <si>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</si>
  <si>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</si>
  <si>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</si>
  <si>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</si>
  <si>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</si>
  <si>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</si>
  <si>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</si>
  <si>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</si>
  <si>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</si>
  <si>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</si>
  <si>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</si>
  <si>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</si>
  <si>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</si>
  <si>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工事完了後の利用状況</t>
  </si>
  <si>
    <t>盛土タイプ（平地盛土）</t>
    <rPh sb="6" eb="8">
      <t>ひらち</t>
    </rPh>
    <rPh sb="8" eb="10">
      <t>もりど</t>
    </rPh>
    <phoneticPr fontId="6" type="Hiragana"/>
  </si>
  <si>
    <t>盛土タイプ（腹付け盛土）</t>
    <rPh sb="6" eb="8">
      <t>はらづ</t>
    </rPh>
    <rPh sb="9" eb="11">
      <t>もりど</t>
    </rPh>
    <phoneticPr fontId="6" type="Hiragana"/>
  </si>
  <si>
    <t>盛土タイプ（谷埋め盛土）</t>
    <rPh sb="6" eb="7">
      <t>たに</t>
    </rPh>
    <rPh sb="7" eb="8">
      <t>う</t>
    </rPh>
    <rPh sb="9" eb="11">
      <t>もりど</t>
    </rPh>
    <phoneticPr fontId="6" type="Hiragana"/>
  </si>
  <si>
    <t>土地の地形(渓流等への該当)</t>
  </si>
  <si>
    <t>盛土等の高さ</t>
  </si>
  <si>
    <t>盛土等をする土地の面積</t>
  </si>
  <si>
    <t>盛土の土量</t>
  </si>
  <si>
    <t>切土の土量</t>
  </si>
  <si>
    <t>擁壁番号/空地の設置番号</t>
  </si>
  <si>
    <t>構造</t>
  </si>
  <si>
    <t>高さ</t>
  </si>
  <si>
    <t>延長/空地の幅</t>
  </si>
  <si>
    <t>崖面崩壊防止施設番号</t>
  </si>
  <si>
    <t>延長</t>
  </si>
  <si>
    <t>排水施設番号</t>
  </si>
  <si>
    <t>崖面以外の地表面の保護の方法</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</si>
  <si>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</si>
  <si>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</si>
  <si>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</si>
  <si>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</si>
  <si>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</si>
  <si>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</si>
  <si>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</si>
  <si>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</si>
  <si>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</si>
  <si>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</si>
  <si>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</si>
  <si>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</si>
  <si>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</si>
  <si>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</si>
  <si>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</si>
  <si>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</si>
  <si>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</si>
  <si>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</si>
  <si>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</si>
  <si>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</si>
  <si>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</si>
  <si>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</si>
  <si>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</si>
  <si>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</si>
  <si>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申請手続き</t>
  </si>
  <si>
    <t>レコード番号</t>
  </si>
  <si>
    <t>申請年月日</t>
  </si>
  <si>
    <t>法人代表者氏名（申請者欄）</t>
  </si>
  <si>
    <t>工事主住所</t>
  </si>
  <si>
    <t>工事主氏名</t>
  </si>
  <si>
    <t>法人代表者氏名（工事主欄）</t>
  </si>
  <si>
    <t>法人役員氏名（工事主欄）</t>
  </si>
  <si>
    <t>設計者住所</t>
  </si>
  <si>
    <t>工事施行者住所</t>
  </si>
  <si>
    <t>工事完了後の土地利用状況</t>
  </si>
  <si>
    <t>設計者氏名</t>
    <rPh sb="3" eb="5">
      <t>シメイ</t>
    </rPh>
    <phoneticPr fontId="3"/>
  </si>
  <si>
    <t>工事施行者住所</t>
    <rPh sb="0" eb="5">
      <t>コウジセコウシャ</t>
    </rPh>
    <rPh sb="5" eb="7">
      <t>ジュウショ</t>
    </rPh>
    <phoneticPr fontId="3"/>
  </si>
  <si>
    <t>工事施行者氏名</t>
    <rPh sb="5" eb="7">
      <t>シメイ</t>
    </rPh>
    <phoneticPr fontId="3"/>
  </si>
  <si>
    <t>法人代表者氏名（工事施行者欄）</t>
    <rPh sb="0" eb="5">
      <t>ホウジンダイヒョウシャ</t>
    </rPh>
    <rPh sb="5" eb="7">
      <t>シメイ</t>
    </rPh>
    <rPh sb="8" eb="13">
      <t>コウジセコウシャ</t>
    </rPh>
    <rPh sb="13" eb="14">
      <t>ラン</t>
    </rPh>
    <phoneticPr fontId="3"/>
  </si>
  <si>
    <t>○</t>
    <phoneticPr fontId="3"/>
  </si>
  <si>
    <t>イ　盛土又は切土の高さ</t>
  </si>
  <si>
    <t>ロ　盛土又は切土をする土地の面積</t>
  </si>
  <si>
    <t>擁壁１・番号</t>
  </si>
  <si>
    <t>擁壁１・構造</t>
  </si>
  <si>
    <t>擁壁１・高さ</t>
  </si>
  <si>
    <t>擁壁１・延長</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</si>
  <si>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</si>
  <si>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</si>
  <si>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</si>
  <si>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</si>
  <si>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</si>
  <si>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</si>
  <si>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土地の地形（渓流等への該当）</t>
  </si>
  <si>
    <t>擁壁２・高さ</t>
  </si>
  <si>
    <t>擁壁２・延長</t>
  </si>
  <si>
    <t>擁壁３・番号</t>
  </si>
  <si>
    <t>擁壁３・構造</t>
  </si>
  <si>
    <t>擁壁３・高さ</t>
  </si>
  <si>
    <t>擁壁３・延長</t>
  </si>
  <si>
    <t>崖面１・番号</t>
  </si>
  <si>
    <t>崖面１・種類</t>
  </si>
  <si>
    <t>崖面１・高さ</t>
  </si>
  <si>
    <t>崖面１・延長</t>
  </si>
  <si>
    <t>崖面２・番号</t>
  </si>
  <si>
    <t>崖面２・種類</t>
  </si>
  <si>
    <t>崖面２・高さ</t>
  </si>
  <si>
    <t>崖面２・延長</t>
  </si>
  <si>
    <t>崖面３・番号</t>
  </si>
  <si>
    <t>崖面３・種類</t>
  </si>
  <si>
    <t>崖面３・高さ</t>
  </si>
  <si>
    <t>崖面３・延長</t>
  </si>
  <si>
    <t>排水１・番号</t>
  </si>
  <si>
    <t>排水１・種類</t>
  </si>
  <si>
    <t>排水１・内法寸法</t>
  </si>
  <si>
    <t>排水１・延長</t>
  </si>
  <si>
    <t>排水２・番号</t>
  </si>
  <si>
    <t>排水２・種類</t>
  </si>
  <si>
    <t>排水２・内法寸法</t>
  </si>
  <si>
    <t>排水２・延長</t>
  </si>
  <si>
    <t>排水３・番号</t>
  </si>
  <si>
    <t>排水３・種類</t>
  </si>
  <si>
    <t>排水３・内法寸法</t>
  </si>
  <si>
    <t>排水３・延長</t>
  </si>
  <si>
    <t>ト　崖面の保護の方法</t>
  </si>
  <si>
    <t>チ　崖面以外の地表面の保護の方法</t>
  </si>
  <si>
    <t>リ　工事中の危害防止のための措置</t>
  </si>
  <si>
    <t>ヌ　その他の措置</t>
  </si>
  <si>
    <t>ル　工事着工予定年月日</t>
  </si>
  <si>
    <t>ヲ　工事完了予定年月日</t>
  </si>
  <si>
    <t>ワ　工程の概要</t>
  </si>
  <si>
    <r>
      <t>様式第</t>
    </r>
    <r>
      <rPr>
        <sz val="11"/>
        <color theme="1"/>
        <rFont val="ＭＳ 明朝"/>
        <family val="1"/>
        <charset val="128"/>
      </rPr>
      <t>七</t>
    </r>
    <rPh sb="3" eb="4">
      <t>7</t>
    </rPh>
    <phoneticPr fontId="3"/>
  </si>
  <si>
    <t>宅地造成又は特定盛土等に関する工事の変更許可申請書</t>
    <rPh sb="18" eb="20">
      <t>ヘンコウ</t>
    </rPh>
    <phoneticPr fontId="3"/>
  </si>
  <si>
    <t>変更許可を申請します。</t>
    <rPh sb="0" eb="2">
      <t>ヘンコウ</t>
    </rPh>
    <rPh sb="2" eb="4">
      <t>キョカ</t>
    </rPh>
    <phoneticPr fontId="3"/>
  </si>
  <si>
    <t>変更の理由</t>
    <rPh sb="0" eb="2">
      <t>ヘンコウ</t>
    </rPh>
    <rPh sb="3" eb="5">
      <t>リユウ</t>
    </rPh>
    <phoneticPr fontId="3"/>
  </si>
  <si>
    <t>許可番号</t>
    <rPh sb="0" eb="4">
      <t>キョカバンゴウ</t>
    </rPh>
    <phoneticPr fontId="3"/>
  </si>
  <si>
    <t>第</t>
    <rPh sb="0" eb="1">
      <t>ダイ</t>
    </rPh>
    <phoneticPr fontId="3"/>
  </si>
  <si>
    <t>号</t>
    <rPh sb="0" eb="1">
      <t>ゴウ</t>
    </rPh>
    <phoneticPr fontId="3"/>
  </si>
  <si>
    <t>申請書の添付資料として、変更に係る事項の新旧を対照した書類を提出してください。</t>
    <rPh sb="0" eb="3">
      <t>シンセイショ</t>
    </rPh>
    <rPh sb="4" eb="8">
      <t>テンプシリョウ</t>
    </rPh>
    <rPh sb="12" eb="14">
      <t>ヘンコウ</t>
    </rPh>
    <rPh sb="15" eb="16">
      <t>カカ</t>
    </rPh>
    <rPh sb="17" eb="19">
      <t>ジコウ</t>
    </rPh>
    <rPh sb="20" eb="22">
      <t>シンキュウ</t>
    </rPh>
    <rPh sb="23" eb="25">
      <t>タイショウ</t>
    </rPh>
    <rPh sb="27" eb="29">
      <t>ショルイ</t>
    </rPh>
    <rPh sb="30" eb="32">
      <t>テイシュツ</t>
    </rPh>
    <phoneticPr fontId="3"/>
  </si>
  <si>
    <t>11欄は、現場管理者の住所及び氏名（法人の場合は、法人の名称及び代表者の氏名）を記入</t>
    <rPh sb="5" eb="7">
      <t>ゲンバ</t>
    </rPh>
    <rPh sb="7" eb="9">
      <t>カンリ</t>
    </rPh>
    <rPh sb="9" eb="10">
      <t>シャ</t>
    </rPh>
    <rPh sb="11" eb="13">
      <t>ジュウショ</t>
    </rPh>
    <rPh sb="13" eb="14">
      <t>オヨ</t>
    </rPh>
    <rPh sb="15" eb="17">
      <t>シメイ</t>
    </rPh>
    <rPh sb="18" eb="20">
      <t>ホウジン</t>
    </rPh>
    <rPh sb="21" eb="23">
      <t>バアイ</t>
    </rPh>
    <rPh sb="25" eb="27">
      <t>ホウジン</t>
    </rPh>
    <rPh sb="28" eb="30">
      <t>メイショウ</t>
    </rPh>
    <rPh sb="30" eb="31">
      <t>オヨ</t>
    </rPh>
    <rPh sb="32" eb="35">
      <t>ダイヒョウシャ</t>
    </rPh>
    <rPh sb="36" eb="38">
      <t>シメイ</t>
    </rPh>
    <rPh sb="40" eb="42">
      <t>キニュウ</t>
    </rPh>
    <phoneticPr fontId="3"/>
  </si>
  <si>
    <t>してください。未定のときは、後で定まってから工事着手前に届け出てください。</t>
    <rPh sb="7" eb="9">
      <t>ミテイ</t>
    </rPh>
    <rPh sb="14" eb="15">
      <t>アト</t>
    </rPh>
    <rPh sb="16" eb="17">
      <t>サダ</t>
    </rPh>
    <rPh sb="22" eb="27">
      <t>コウジチャクシュマエ</t>
    </rPh>
    <rPh sb="28" eb="29">
      <t>トド</t>
    </rPh>
    <rPh sb="30" eb="31">
      <t>デ</t>
    </rPh>
    <phoneticPr fontId="3"/>
  </si>
  <si>
    <r>
      <t>許可番号・様式第</t>
    </r>
    <r>
      <rPr>
        <sz val="11"/>
        <color theme="1"/>
        <rFont val="游ゴシック"/>
        <family val="2"/>
        <charset val="128"/>
      </rPr>
      <t>七</t>
    </r>
    <rPh sb="0" eb="4">
      <t>キョカバンゴウ</t>
    </rPh>
    <rPh sb="5" eb="7">
      <t>ヨウシキ</t>
    </rPh>
    <rPh sb="7" eb="8">
      <t>ダイ</t>
    </rPh>
    <rPh sb="8" eb="9">
      <t>7</t>
    </rPh>
    <phoneticPr fontId="3"/>
  </si>
  <si>
    <r>
      <t>変更の理由・様式第</t>
    </r>
    <r>
      <rPr>
        <sz val="11"/>
        <color theme="1"/>
        <rFont val="游ゴシック"/>
        <family val="2"/>
        <charset val="128"/>
      </rPr>
      <t>七</t>
    </r>
    <rPh sb="6" eb="8">
      <t>ヨウシキ</t>
    </rPh>
    <rPh sb="8" eb="9">
      <t>ダイ</t>
    </rPh>
    <rPh sb="9" eb="10">
      <t>7</t>
    </rPh>
    <phoneticPr fontId="3"/>
  </si>
  <si>
    <t>第16条第1項</t>
    <phoneticPr fontId="3"/>
  </si>
  <si>
    <t>第35条第1項</t>
    <phoneticPr fontId="3"/>
  </si>
  <si>
    <t>申請の根拠規定（変更）</t>
    <rPh sb="8" eb="10">
      <t>ヘンコウ</t>
    </rPh>
    <phoneticPr fontId="3"/>
  </si>
  <si>
    <t>擁壁２・番号</t>
    <rPh sb="4" eb="6">
      <t>バンゴウ</t>
    </rPh>
    <phoneticPr fontId="3"/>
  </si>
  <si>
    <t>擁壁２・構造</t>
    <rPh sb="4" eb="6">
      <t>コウゾウ</t>
    </rPh>
    <phoneticPr fontId="3"/>
  </si>
  <si>
    <t>法人役員住所（工事主欄）</t>
    <rPh sb="7" eb="11">
      <t>コウジヌシラン</t>
    </rPh>
    <phoneticPr fontId="3"/>
  </si>
  <si>
    <t>資格を有する者の設計によらなければならない工事</t>
    <phoneticPr fontId="3"/>
  </si>
  <si>
    <t>（法人の場合は法人名を記載）</t>
    <rPh sb="1" eb="3">
      <t>ホウジン</t>
    </rPh>
    <rPh sb="4" eb="6">
      <t>バアイ</t>
    </rPh>
    <rPh sb="7" eb="10">
      <t>ホウジンメイ</t>
    </rPh>
    <rPh sb="11" eb="13">
      <t>キサイ</t>
    </rPh>
    <phoneticPr fontId="3"/>
  </si>
  <si>
    <t>（役職・氏名を記載）</t>
    <rPh sb="1" eb="3">
      <t>ヤクショク</t>
    </rPh>
    <rPh sb="4" eb="6">
      <t>シメイ</t>
    </rPh>
    <rPh sb="7" eb="9">
      <t>キサイ</t>
    </rPh>
    <phoneticPr fontId="3"/>
  </si>
  <si>
    <t>(住所を記載)</t>
    <rPh sb="1" eb="3">
      <t>ジュウショ</t>
    </rPh>
    <rPh sb="4" eb="6">
      <t>キサイ</t>
    </rPh>
    <phoneticPr fontId="3"/>
  </si>
  <si>
    <t>（氏名又は法人名を記載）</t>
    <rPh sb="1" eb="3">
      <t>シメイ</t>
    </rPh>
    <rPh sb="3" eb="4">
      <t>マタ</t>
    </rPh>
    <rPh sb="5" eb="8">
      <t>ホウジンメイ</t>
    </rPh>
    <rPh sb="9" eb="11">
      <t>キサイ</t>
    </rPh>
    <phoneticPr fontId="3"/>
  </si>
  <si>
    <t>（法人の場合に記載）</t>
    <rPh sb="1" eb="3">
      <t>ホウジン</t>
    </rPh>
    <rPh sb="4" eb="6">
      <t>バアイ</t>
    </rPh>
    <rPh sb="7" eb="9">
      <t>キサイ</t>
    </rPh>
    <phoneticPr fontId="3"/>
  </si>
  <si>
    <t>（住所を記載）</t>
    <rPh sb="1" eb="3">
      <t>ジュウショ</t>
    </rPh>
    <rPh sb="4" eb="6">
      <t>キサイ</t>
    </rPh>
    <phoneticPr fontId="3"/>
  </si>
  <si>
    <t>（氏名を記載）</t>
    <rPh sb="1" eb="3">
      <t>シメイ</t>
    </rPh>
    <rPh sb="4" eb="6">
      <t>キサイ</t>
    </rPh>
    <phoneticPr fontId="3"/>
  </si>
  <si>
    <t>（所属・氏名を記載）</t>
    <rPh sb="1" eb="3">
      <t>ショゾク</t>
    </rPh>
    <rPh sb="4" eb="6">
      <t>シメイ</t>
    </rPh>
    <rPh sb="7" eb="9">
      <t>キサイ</t>
    </rPh>
    <phoneticPr fontId="3"/>
  </si>
  <si>
    <t>（所属・氏名を記載）</t>
    <rPh sb="7" eb="9">
      <t>キサイ</t>
    </rPh>
    <phoneticPr fontId="3"/>
  </si>
  <si>
    <t>（自由記述）</t>
    <rPh sb="1" eb="3">
      <t>ジユウ</t>
    </rPh>
    <rPh sb="3" eb="5">
      <t>キジュツ</t>
    </rPh>
    <phoneticPr fontId="3"/>
  </si>
  <si>
    <t>緯度（文字列表記）</t>
    <phoneticPr fontId="3"/>
  </si>
  <si>
    <t>経度（文字列表記）</t>
    <phoneticPr fontId="3"/>
  </si>
  <si>
    <t>着手予定年月日</t>
    <rPh sb="0" eb="2">
      <t>チャクシュ</t>
    </rPh>
    <rPh sb="2" eb="7">
      <t>ヨテイネンガッピ</t>
    </rPh>
    <phoneticPr fontId="3"/>
  </si>
  <si>
    <t>工事完了後の土地利用状況（その他の内容）</t>
    <rPh sb="15" eb="16">
      <t>タ</t>
    </rPh>
    <rPh sb="17" eb="19">
      <t>ナイヨウ</t>
    </rPh>
    <phoneticPr fontId="3"/>
  </si>
  <si>
    <t>　宅地造成及び特定盛土等規制法</t>
    <phoneticPr fontId="3"/>
  </si>
  <si>
    <t>の規定により、</t>
    <phoneticPr fontId="3"/>
  </si>
  <si>
    <t>第16条第1項・第35条第1項</t>
    <phoneticPr fontId="3"/>
  </si>
  <si>
    <t>(宛先)
　　　　埼玉県知事</t>
    <rPh sb="0" eb="14">
      <t>さいけんたま</t>
    </rPh>
    <phoneticPr fontId="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</si>
</sst>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s>
  <fonts count="31">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C8C8C8"/>
      <name val="ＭＳ 明朝"/>
      <family val="1"/>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sz val="11"/>
      <color rgb="FFFF0000"/>
      <name val="ＭＳ 明朝"/>
      <family val="1"/>
    </font>
    <font>
      <sz val="6"/>
      <name val="ＭＳ Ｐゴシック"/>
      <family val="3"/>
    </font>
    <font>
      <sz val="11"/>
      <color rgb="FF0070C0"/>
      <name val="AR P丸ゴシック体M"/>
      <family val="3"/>
    </font>
    <font>
      <b/>
      <sz val="11"/>
      <color rgb="FF0000C0"/>
      <name val="ＭＳ 明朝"/>
      <family val="1"/>
    </font>
    <font>
      <sz val="11"/>
      <name val="AR P丸ゴシック体M"/>
      <family val="3"/>
    </font>
    <font>
      <sz val="11"/>
      <color rgb="FF0000C0"/>
      <name val="AR丸ゴシック体M"/>
      <family val="3"/>
    </font>
    <font>
      <sz val="10"/>
      <color theme="1"/>
      <name val="ＭＳ 明朝"/>
      <family val="1"/>
    </font>
    <font>
      <sz val="11"/>
      <color rgb="FF0000C0"/>
      <name val="ＭＳ 明朝"/>
      <family val="1"/>
      <charset val="128"/>
    </font>
    <font>
      <sz val="11"/>
      <color rgb="FF0000C0"/>
      <name val="AR P丸ゴシック体M"/>
      <family val="1"/>
      <charset val="128"/>
    </font>
    <font>
      <b/>
      <sz val="11"/>
      <color rgb="FF0000C0"/>
      <name val="Segoe UI Symbol"/>
      <family val="3"/>
    </font>
    <font>
      <sz val="11"/>
      <color theme="1"/>
      <name val="游ゴシック"/>
      <family val="2"/>
      <charset val="128"/>
    </font>
    <font>
      <sz val="11"/>
      <color theme="1"/>
      <name val="ＭＳ 明朝"/>
      <family val="1"/>
      <charset val="128"/>
    </font>
    <font>
      <sz val="11"/>
      <name val="AR丸ゴシック体M"/>
      <family val="3"/>
    </font>
    <font>
      <sz val="11"/>
      <name val="ＭＳ 明朝"/>
      <family val="1"/>
      <charset val="128"/>
    </font>
    <font>
      <b/>
      <sz val="9"/>
      <color indexed="81"/>
      <name val="MS P ゴシック"/>
      <family val="3"/>
      <charset val="128"/>
    </font>
    <font>
      <sz val="9"/>
      <color indexed="81"/>
      <name val="BIZ UDPゴシック"/>
      <family val="3"/>
      <charset val="128"/>
    </font>
    <font>
      <sz val="12"/>
      <color indexed="10"/>
      <name val="BIZ UDPゴシック"/>
      <family val="3"/>
      <charset val="128"/>
    </font>
    <font>
      <sz val="9"/>
      <color indexed="12"/>
      <name val="BIZ UDPゴシック"/>
      <family val="3"/>
      <charset val="128"/>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16" fillId="2" borderId="10"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14" fontId="0" fillId="0" borderId="0" xfId="0" applyNumberFormat="1">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4" xfId="0" applyFont="1" applyBorder="1" applyAlignment="1">
      <alignment vertical="center" shrinkToFit="1"/>
    </xf>
    <xf numFmtId="0" fontId="2" fillId="0" borderId="0" xfId="0" applyFont="1" applyAlignment="1">
      <alignment horizontal="center" vertical="center" shrinkToFit="1"/>
    </xf>
    <xf numFmtId="0" fontId="8"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shrinkToFit="1"/>
    </xf>
    <xf numFmtId="177" fontId="5" fillId="0" borderId="0" xfId="0" applyNumberFormat="1" applyFont="1" applyAlignment="1">
      <alignment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9" xfId="0" applyFont="1" applyBorder="1" applyAlignment="1">
      <alignment horizontal="center" vertical="center" shrinkToFit="1"/>
    </xf>
    <xf numFmtId="0" fontId="10" fillId="0" borderId="9" xfId="0" applyFont="1" applyBorder="1" applyAlignment="1">
      <alignment vertical="center" shrinkToFit="1"/>
    </xf>
    <xf numFmtId="0" fontId="17" fillId="0" borderId="10" xfId="0" applyFont="1" applyBorder="1" applyAlignment="1">
      <alignment vertical="center" shrinkToFit="1"/>
    </xf>
    <xf numFmtId="0" fontId="5" fillId="0" borderId="0" xfId="0" applyFont="1" applyAlignment="1">
      <alignment horizontal="center" vertical="center" shrinkToFit="1"/>
    </xf>
    <xf numFmtId="0" fontId="2" fillId="0" borderId="9" xfId="0" applyFont="1" applyBorder="1" applyAlignment="1">
      <alignment horizontal="center" vertical="top" shrinkToFit="1"/>
    </xf>
    <xf numFmtId="38" fontId="5" fillId="0" borderId="0" xfId="1" applyFont="1" applyBorder="1" applyAlignment="1" applyProtection="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14" fontId="2" fillId="0" borderId="0" xfId="0" applyNumberFormat="1" applyFont="1" applyAlignment="1">
      <alignment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14" fontId="10" fillId="0" borderId="12" xfId="0" applyNumberFormat="1" applyFont="1" applyBorder="1" applyAlignment="1">
      <alignment vertical="center" shrinkToFit="1"/>
    </xf>
    <xf numFmtId="178" fontId="10" fillId="0" borderId="12" xfId="0" applyNumberFormat="1" applyFont="1" applyBorder="1" applyAlignment="1">
      <alignment vertical="center" shrinkToFit="1"/>
    </xf>
    <xf numFmtId="180" fontId="10" fillId="0" borderId="12" xfId="0" applyNumberFormat="1" applyFont="1" applyBorder="1" applyAlignment="1">
      <alignment vertical="center" shrinkToFit="1"/>
    </xf>
    <xf numFmtId="49" fontId="10" fillId="0" borderId="12" xfId="0" applyNumberFormat="1" applyFont="1" applyBorder="1" applyAlignment="1">
      <alignment vertical="center" shrinkToFit="1"/>
    </xf>
    <xf numFmtId="14" fontId="10"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9" fillId="0" borderId="0" xfId="0" applyFont="1" applyAlignment="1">
      <alignment horizontal="center" vertical="center"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0" fontId="2" fillId="0" borderId="0" xfId="0" applyFont="1" applyAlignment="1">
      <alignment horizontal="center" vertical="center" shrinkToFit="1"/>
    </xf>
    <xf numFmtId="0" fontId="11"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0" fillId="2" borderId="0" xfId="0" applyFont="1" applyFill="1" applyAlignment="1" applyProtection="1">
      <alignment horizontal="left" vertical="top" wrapText="1" shrinkToFit="1"/>
      <protection locked="0"/>
    </xf>
    <xf numFmtId="0" fontId="11" fillId="2" borderId="0" xfId="0" applyFont="1" applyFill="1" applyAlignment="1" applyProtection="1">
      <alignment horizontal="left" vertical="top" shrinkToFit="1"/>
      <protection locked="0"/>
    </xf>
    <xf numFmtId="0" fontId="20" fillId="2" borderId="0" xfId="0" applyFont="1" applyFill="1" applyAlignment="1" applyProtection="1">
      <alignment horizontal="left" vertical="top" shrinkToFit="1"/>
      <protection locked="0"/>
    </xf>
    <xf numFmtId="0" fontId="11"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1" fillId="2" borderId="0" xfId="0" applyFont="1" applyFill="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0" fillId="2" borderId="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20"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2" fillId="0" borderId="7" xfId="0" applyFont="1" applyBorder="1" applyAlignment="1">
      <alignment horizontal="center" vertical="center" shrinkToFit="1"/>
    </xf>
    <xf numFmtId="0" fontId="20" fillId="2" borderId="4" xfId="0" applyFont="1" applyFill="1" applyBorder="1" applyAlignment="1" applyProtection="1">
      <alignment horizontal="left" vertical="center" indent="1" shrinkToFit="1"/>
      <protection locked="0"/>
    </xf>
    <xf numFmtId="0" fontId="11" fillId="2" borderId="0" xfId="0" applyFont="1" applyFill="1" applyAlignment="1" applyProtection="1">
      <alignment horizontal="left" vertical="center" indent="1" shrinkToFit="1"/>
      <protection locked="0"/>
    </xf>
    <xf numFmtId="0" fontId="11" fillId="2" borderId="5" xfId="0" applyFont="1" applyFill="1" applyBorder="1" applyAlignment="1" applyProtection="1">
      <alignment horizontal="left" vertical="center" indent="1" shrinkToFit="1"/>
      <protection locked="0"/>
    </xf>
    <xf numFmtId="0" fontId="20" fillId="2" borderId="6"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1" fillId="2" borderId="8" xfId="0" applyFont="1" applyFill="1" applyBorder="1" applyAlignment="1" applyProtection="1">
      <alignment horizontal="left" vertical="center" indent="1" shrinkToFit="1"/>
      <protection locked="0"/>
    </xf>
    <xf numFmtId="0" fontId="26" fillId="0" borderId="10" xfId="0" applyFont="1" applyBorder="1" applyAlignment="1">
      <alignment horizontal="center" vertical="center" shrinkToFit="1"/>
    </xf>
    <xf numFmtId="49" fontId="11" fillId="2" borderId="7" xfId="0" applyNumberFormat="1" applyFont="1" applyFill="1" applyBorder="1" applyAlignment="1" applyProtection="1">
      <alignment horizontal="center" vertical="center" shrinkToFit="1"/>
      <protection locked="0"/>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179" fontId="10" fillId="0" borderId="10" xfId="0" applyNumberFormat="1" applyFont="1" applyBorder="1" applyAlignment="1">
      <alignment horizontal="left" vertical="center" shrinkToFit="1"/>
    </xf>
    <xf numFmtId="179" fontId="10" fillId="0" borderId="11" xfId="0" applyNumberFormat="1" applyFont="1" applyBorder="1" applyAlignment="1">
      <alignment horizontal="left" vertical="center" shrinkToFit="1"/>
    </xf>
    <xf numFmtId="0" fontId="11" fillId="2" borderId="1" xfId="0" applyFont="1" applyFill="1" applyBorder="1" applyAlignment="1" applyProtection="1">
      <alignment horizontal="left" vertical="center" wrapText="1" shrinkToFit="1"/>
      <protection locked="0"/>
    </xf>
    <xf numFmtId="0" fontId="11" fillId="2" borderId="2" xfId="0" applyFont="1" applyFill="1" applyBorder="1" applyAlignment="1" applyProtection="1">
      <alignment horizontal="left" vertical="center" wrapText="1" shrinkToFit="1"/>
      <protection locked="0"/>
    </xf>
    <xf numFmtId="0" fontId="11" fillId="2" borderId="3" xfId="0" applyFont="1" applyFill="1" applyBorder="1" applyAlignment="1" applyProtection="1">
      <alignment horizontal="left" vertical="center" wrapText="1" shrinkToFit="1"/>
      <protection locked="0"/>
    </xf>
    <xf numFmtId="0" fontId="11" fillId="2" borderId="4" xfId="0" applyFont="1" applyFill="1" applyBorder="1" applyAlignment="1" applyProtection="1">
      <alignment horizontal="left" vertical="center" wrapText="1" shrinkToFit="1"/>
      <protection locked="0"/>
    </xf>
    <xf numFmtId="0" fontId="11" fillId="2" borderId="0" xfId="0" applyFont="1" applyFill="1" applyAlignment="1" applyProtection="1">
      <alignment horizontal="left" vertical="center" wrapText="1" shrinkToFit="1"/>
      <protection locked="0"/>
    </xf>
    <xf numFmtId="0" fontId="11" fillId="2" borderId="5" xfId="0" applyFont="1" applyFill="1" applyBorder="1" applyAlignment="1" applyProtection="1">
      <alignment horizontal="left" vertical="center" wrapText="1" shrinkToFit="1"/>
      <protection locked="0"/>
    </xf>
    <xf numFmtId="0" fontId="11" fillId="2" borderId="7"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left" vertical="center" shrinkToFit="1"/>
      <protection locked="0"/>
    </xf>
    <xf numFmtId="0" fontId="11" fillId="2" borderId="10" xfId="0" applyFont="1" applyFill="1" applyBorder="1" applyAlignment="1" applyProtection="1">
      <alignment horizontal="left" vertical="center" shrinkToFit="1"/>
      <protection locked="0"/>
    </xf>
    <xf numFmtId="0" fontId="1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1" fillId="2" borderId="9" xfId="0" applyFont="1" applyFill="1" applyBorder="1" applyAlignment="1" applyProtection="1">
      <alignment horizontal="left" vertical="center" shrinkToFit="1"/>
      <protection locked="0"/>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179" fontId="10" fillId="0" borderId="2" xfId="0" applyNumberFormat="1" applyFont="1" applyBorder="1" applyAlignment="1">
      <alignment horizontal="left" vertical="center" shrinkToFit="1"/>
    </xf>
    <xf numFmtId="179" fontId="10" fillId="0" borderId="3" xfId="0" applyNumberFormat="1" applyFont="1" applyBorder="1" applyAlignment="1">
      <alignment horizontal="left" vertical="center" shrinkToFit="1"/>
    </xf>
    <xf numFmtId="179" fontId="10" fillId="0" borderId="7" xfId="0" applyNumberFormat="1" applyFont="1" applyBorder="1" applyAlignment="1">
      <alignment horizontal="left" vertical="center" shrinkToFit="1"/>
    </xf>
    <xf numFmtId="179" fontId="10"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0" borderId="10" xfId="0" applyFont="1" applyBorder="1" applyAlignment="1">
      <alignment horizontal="left" vertical="center" shrinkToFit="1"/>
    </xf>
    <xf numFmtId="181" fontId="11" fillId="2" borderId="9" xfId="1" applyNumberFormat="1" applyFont="1" applyFill="1" applyBorder="1" applyAlignment="1" applyProtection="1">
      <alignment horizontal="right" vertical="center" shrinkToFit="1"/>
      <protection locked="0"/>
    </xf>
    <xf numFmtId="181" fontId="11" fillId="2" borderId="10" xfId="1" applyNumberFormat="1" applyFont="1" applyFill="1" applyBorder="1" applyAlignment="1" applyProtection="1">
      <alignment horizontal="right" vertical="center" shrinkToFit="1"/>
      <protection locked="0"/>
    </xf>
    <xf numFmtId="0" fontId="20" fillId="2" borderId="10"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wrapText="1" shrinkToFit="1"/>
    </xf>
    <xf numFmtId="180" fontId="11" fillId="2" borderId="10" xfId="0" applyNumberFormat="1" applyFont="1" applyFill="1" applyBorder="1" applyAlignment="1" applyProtection="1">
      <alignment horizontal="right" vertical="center" shrinkToFit="1"/>
      <protection locked="0"/>
    </xf>
    <xf numFmtId="0" fontId="2" fillId="0" borderId="6" xfId="0" applyFont="1" applyBorder="1" applyAlignment="1">
      <alignment horizontal="center" vertical="top" shrinkToFit="1"/>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81" fontId="11" fillId="2" borderId="1" xfId="1" applyNumberFormat="1" applyFont="1" applyFill="1" applyBorder="1" applyAlignment="1" applyProtection="1">
      <alignment horizontal="right" vertical="center" shrinkToFit="1"/>
      <protection locked="0"/>
    </xf>
    <xf numFmtId="181" fontId="11" fillId="2" borderId="2" xfId="1" applyNumberFormat="1" applyFont="1" applyFill="1" applyBorder="1" applyAlignment="1" applyProtection="1">
      <alignment horizontal="right" vertical="center" shrinkToFit="1"/>
      <protection locked="0"/>
    </xf>
    <xf numFmtId="181" fontId="11" fillId="2" borderId="6" xfId="1" applyNumberFormat="1" applyFont="1" applyFill="1" applyBorder="1" applyAlignment="1" applyProtection="1">
      <alignment horizontal="right" vertical="center" shrinkToFit="1"/>
      <protection locked="0"/>
    </xf>
    <xf numFmtId="181" fontId="11" fillId="2" borderId="7" xfId="1" applyNumberFormat="1" applyFont="1" applyFill="1" applyBorder="1" applyAlignment="1" applyProtection="1">
      <alignment horizontal="right" vertical="center" shrinkToFit="1"/>
      <protection locked="0"/>
    </xf>
    <xf numFmtId="0" fontId="11" fillId="2" borderId="1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shrinkToFit="1"/>
    </xf>
    <xf numFmtId="0" fontId="18" fillId="2" borderId="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0" fillId="2" borderId="10" xfId="0" applyFont="1" applyFill="1" applyBorder="1" applyAlignment="1" applyProtection="1">
      <alignment horizontal="left" vertical="center" shrinkToFit="1"/>
      <protection locked="0"/>
    </xf>
    <xf numFmtId="0" fontId="18" fillId="2" borderId="10" xfId="0" applyFont="1" applyFill="1" applyBorder="1" applyAlignment="1" applyProtection="1">
      <alignment horizontal="left" vertical="center" shrinkToFit="1"/>
      <protection locked="0"/>
    </xf>
    <xf numFmtId="0" fontId="18" fillId="2" borderId="11" xfId="0" applyFont="1" applyFill="1" applyBorder="1" applyAlignment="1" applyProtection="1">
      <alignment horizontal="left" vertical="center" shrinkToFit="1"/>
      <protection locked="0"/>
    </xf>
    <xf numFmtId="0" fontId="25" fillId="3" borderId="9"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indent="1" shrinkToFit="1"/>
    </xf>
    <xf numFmtId="0" fontId="19" fillId="0" borderId="5" xfId="0" applyFont="1" applyBorder="1" applyAlignment="1">
      <alignment horizontal="left" vertical="center" indent="1"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9" fillId="0" borderId="0" xfId="0" applyFont="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horizontal="left" vertical="center" indent="1" shrinkToFit="1"/>
    </xf>
    <xf numFmtId="0" fontId="19" fillId="0" borderId="8" xfId="0" applyFont="1" applyBorder="1" applyAlignment="1">
      <alignment horizontal="left" vertical="center" indent="1" shrinkToFit="1"/>
    </xf>
    <xf numFmtId="0" fontId="19" fillId="0" borderId="4" xfId="0" applyFont="1" applyBorder="1" applyAlignment="1">
      <alignment horizontal="center" vertical="center" wrapText="1" shrinkToFit="1"/>
    </xf>
    <xf numFmtId="180" fontId="11" fillId="2" borderId="2" xfId="0" applyNumberFormat="1" applyFont="1" applyFill="1" applyBorder="1" applyAlignment="1" applyProtection="1">
      <alignment horizontal="right" vertical="center" shrinkToFit="1"/>
      <protection locked="0"/>
    </xf>
    <xf numFmtId="180" fontId="11" fillId="2" borderId="7" xfId="0" applyNumberFormat="1" applyFont="1" applyFill="1" applyBorder="1" applyAlignment="1" applyProtection="1">
      <alignment horizontal="right" vertical="center" shrinkToFit="1"/>
      <protection locked="0"/>
    </xf>
    <xf numFmtId="176" fontId="12" fillId="0" borderId="4" xfId="0" applyNumberFormat="1" applyFont="1" applyBorder="1" applyAlignment="1" applyProtection="1">
      <alignment horizontal="center" vertical="center" wrapText="1" shrinkToFit="1"/>
      <protection locked="0"/>
    </xf>
    <xf numFmtId="176" fontId="12" fillId="0" borderId="0" xfId="0" applyNumberFormat="1" applyFont="1" applyAlignment="1" applyProtection="1">
      <alignment horizontal="center" vertical="center" wrapText="1" shrinkToFit="1"/>
      <protection locked="0"/>
    </xf>
    <xf numFmtId="176" fontId="12" fillId="0" borderId="5" xfId="0" applyNumberFormat="1" applyFont="1" applyBorder="1" applyAlignment="1" applyProtection="1">
      <alignment horizontal="center" vertical="center" wrapText="1" shrinkToFit="1"/>
      <protection locked="0"/>
    </xf>
    <xf numFmtId="176" fontId="12" fillId="0" borderId="6" xfId="0" applyNumberFormat="1" applyFont="1" applyBorder="1" applyAlignment="1" applyProtection="1">
      <alignment horizontal="center" vertical="center" wrapText="1" shrinkToFit="1"/>
      <protection locked="0"/>
    </xf>
    <xf numFmtId="176" fontId="12" fillId="0" borderId="7" xfId="0" applyNumberFormat="1"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cellXfs>
  <cellStyles count="2">
    <cellStyle name="桁区切り" xfId="1" builtinId="6"/>
    <cellStyle name="標準" xfId="0" builtinId="0"/>
  </cellStyles>
  <dxfs count="4">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25400</xdr:colOff>
      <xdr:row>4</xdr:row>
      <xdr:rowOff>25400</xdr:rowOff>
    </xdr:from>
    <xdr:to>
      <xdr:col>2</xdr:col>
      <xdr:colOff>619125</xdr:colOff>
      <xdr:row>11</xdr:row>
      <xdr:rowOff>101600</xdr:rowOff>
    </xdr:to>
    <xdr:sp macro="" textlink="">
      <xdr:nvSpPr>
        <xdr:cNvPr id="2" name="正方形/長方形 1">
          <a:extLst>
            <a:ext uri="{FF2B5EF4-FFF2-40B4-BE49-F238E27FC236}">
              <a16:creationId xmlns:a16="http://schemas.microsoft.com/office/drawing/2014/main" id="{E711DA53-4331-4411-8924-7C3A5BA3386D}"/>
            </a:ext>
          </a:extLst>
        </xdr:cNvPr>
        <xdr:cNvSpPr/>
      </xdr:nvSpPr>
      <xdr:spPr>
        <a:xfrm>
          <a:off x="1219200" y="93980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隣のシート「様式第七」に入力ください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7D812DCB-1682-4DF2-B0B8-C744E006FC5B}"/>
            </a:ext>
          </a:extLst>
        </xdr:cNvPr>
        <xdr:cNvGrpSpPr/>
      </xdr:nvGrpSpPr>
      <xdr:grpSpPr>
        <a:xfrm>
          <a:off x="1763395" y="3103880"/>
          <a:ext cx="4496435" cy="277495"/>
          <a:chOff x="1769256" y="2819692"/>
          <a:chExt cx="4560641" cy="282194"/>
        </a:xfrm>
      </xdr:grpSpPr>
      <xdr:sp macro="" textlink="">
        <xdr:nvSpPr>
          <xdr:cNvPr id="3" name="図形 3">
            <a:extLst>
              <a:ext uri="{FF2B5EF4-FFF2-40B4-BE49-F238E27FC236}">
                <a16:creationId xmlns:a16="http://schemas.microsoft.com/office/drawing/2014/main" id="{2BF96B30-2D68-4B82-8DD2-0ACC038C0CDE}"/>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7773B037-8265-4E29-8F3F-570A68BA26C3}"/>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166370</xdr:colOff>
      <xdr:row>0</xdr:row>
      <xdr:rowOff>43815</xdr:rowOff>
    </xdr:from>
    <xdr:to>
      <xdr:col>30</xdr:col>
      <xdr:colOff>424815</xdr:colOff>
      <xdr:row>1</xdr:row>
      <xdr:rowOff>33655</xdr:rowOff>
    </xdr:to>
    <xdr:grpSp>
      <xdr:nvGrpSpPr>
        <xdr:cNvPr id="5" name="グループ 28">
          <a:extLst>
            <a:ext uri="{FF2B5EF4-FFF2-40B4-BE49-F238E27FC236}">
              <a16:creationId xmlns:a16="http://schemas.microsoft.com/office/drawing/2014/main" id="{72A1C241-003C-40F1-BFC4-905B2576E598}"/>
            </a:ext>
          </a:extLst>
        </xdr:cNvPr>
        <xdr:cNvGrpSpPr/>
      </xdr:nvGrpSpPr>
      <xdr:grpSpPr>
        <a:xfrm>
          <a:off x="6478270" y="46990"/>
          <a:ext cx="1217295" cy="173990"/>
          <a:chOff x="6427062" y="6698"/>
          <a:chExt cx="1188270" cy="144002"/>
        </a:xfrm>
      </xdr:grpSpPr>
      <xdr:sp macro="" textlink="">
        <xdr:nvSpPr>
          <xdr:cNvPr id="6" name="四角形 26">
            <a:extLst>
              <a:ext uri="{FF2B5EF4-FFF2-40B4-BE49-F238E27FC236}">
                <a16:creationId xmlns:a16="http://schemas.microsoft.com/office/drawing/2014/main" id="{50BE89C4-05F1-497F-9B63-DFC7DA4B0E02}"/>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A2729610-B6B1-4205-8BA1-BE01EF83AED5}"/>
              </a:ext>
            </a:extLst>
          </xdr:cNvPr>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41">
          <a:extLst>
            <a:ext uri="{FF2B5EF4-FFF2-40B4-BE49-F238E27FC236}">
              <a16:creationId xmlns:a16="http://schemas.microsoft.com/office/drawing/2014/main" id="{FF898E18-6C80-4845-8854-E9252682B6AC}"/>
            </a:ext>
          </a:extLst>
        </xdr:cNvPr>
        <xdr:cNvGrpSpPr/>
      </xdr:nvGrpSpPr>
      <xdr:grpSpPr>
        <a:xfrm>
          <a:off x="1763395" y="3103880"/>
          <a:ext cx="4496435" cy="277495"/>
          <a:chOff x="1769256" y="2819692"/>
          <a:chExt cx="4560641" cy="282194"/>
        </a:xfrm>
      </xdr:grpSpPr>
      <xdr:sp macro="" textlink="">
        <xdr:nvSpPr>
          <xdr:cNvPr id="9" name="図形 3">
            <a:extLst>
              <a:ext uri="{FF2B5EF4-FFF2-40B4-BE49-F238E27FC236}">
                <a16:creationId xmlns:a16="http://schemas.microsoft.com/office/drawing/2014/main" id="{6B2F0610-03D5-0ABF-88DD-9B442DE7F5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4">
            <a:extLst>
              <a:ext uri="{FF2B5EF4-FFF2-40B4-BE49-F238E27FC236}">
                <a16:creationId xmlns:a16="http://schemas.microsoft.com/office/drawing/2014/main" id="{4D73163C-BB6D-6507-D7D1-6E667539F09F}"/>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35C1-DE64-4866-A572-822BFE35372B}">
  <sheetPr>
    <tabColor theme="0" tint="-0.499984740745262"/>
  </sheetPr>
  <dimension ref="A1:CA20"/>
  <sheetViews>
    <sheetView topLeftCell="BP1" workbookViewId="0">
      <selection activeCell="A4" sqref="A4"/>
    </sheetView>
  </sheetViews>
  <sheetFormatPr defaultRowHeight="18"/>
  <cols>
    <col min="1" max="1" width="15.6640625" customWidth="1"/>
    <col min="2" max="2" width="65.58203125" customWidth="1"/>
    <col min="3" max="3" width="24.6640625" bestFit="1" customWidth="1"/>
    <col min="4" max="4" width="16.9140625" customWidth="1"/>
    <col min="5" max="5" width="15.08203125" bestFit="1" customWidth="1"/>
    <col min="6" max="6" width="27.58203125" bestFit="1" customWidth="1"/>
    <col min="7" max="7" width="23.5" bestFit="1" customWidth="1"/>
    <col min="8" max="8" width="11" bestFit="1" customWidth="1"/>
    <col min="9" max="9" width="27.58203125" bestFit="1" customWidth="1"/>
    <col min="10" max="10" width="26.75" customWidth="1"/>
    <col min="11" max="11" width="24.08203125" customWidth="1"/>
    <col min="12" max="12" width="20.6640625" customWidth="1"/>
    <col min="13" max="13" width="25.5" bestFit="1" customWidth="1"/>
    <col min="14" max="14" width="51.6640625" bestFit="1" customWidth="1"/>
    <col min="15" max="15" width="25.5" customWidth="1"/>
    <col min="16" max="16" width="22.33203125" bestFit="1" customWidth="1"/>
    <col min="17" max="17" width="29.58203125" bestFit="1" customWidth="1"/>
    <col min="18" max="18" width="30.08203125" customWidth="1"/>
    <col min="19" max="19" width="21.9140625" customWidth="1"/>
    <col min="20" max="20" width="19.83203125" bestFit="1" customWidth="1"/>
    <col min="21" max="21" width="21.83203125" bestFit="1" customWidth="1"/>
    <col min="22" max="22" width="11" bestFit="1" customWidth="1"/>
    <col min="23" max="23" width="28.1640625" customWidth="1"/>
    <col min="24" max="24" width="25.5" bestFit="1" customWidth="1"/>
    <col min="25" max="25" width="39.9140625" bestFit="1" customWidth="1"/>
    <col min="26" max="26" width="13.08203125" customWidth="1"/>
    <col min="27" max="27" width="17.83203125" customWidth="1"/>
    <col min="28" max="28" width="17.6640625" customWidth="1"/>
    <col min="29" max="29" width="29.58203125" bestFit="1" customWidth="1"/>
    <col min="30" max="30" width="23.5" bestFit="1" customWidth="1"/>
    <col min="31" max="31" width="26.1640625" customWidth="1"/>
    <col min="32" max="33" width="11" bestFit="1" customWidth="1"/>
    <col min="34" max="34" width="16.08203125" customWidth="1"/>
    <col min="35" max="45" width="12.33203125" bestFit="1" customWidth="1"/>
    <col min="49" max="59" width="12.33203125" bestFit="1" customWidth="1"/>
    <col min="70" max="70" width="20.25" bestFit="1" customWidth="1"/>
    <col min="71" max="72" width="32" bestFit="1" customWidth="1"/>
    <col min="73" max="73" width="16.25" bestFit="1" customWidth="1"/>
    <col min="74" max="75" width="22.1640625" bestFit="1" customWidth="1"/>
    <col min="76" max="76" width="14.33203125" bestFit="1" customWidth="1"/>
    <col min="77" max="77" width="16.25" bestFit="1" customWidth="1"/>
    <col min="78" max="78" width="20.25" bestFit="1" customWidth="1"/>
    <col min="79" max="79" width="18.25" bestFit="1" customWidth="1"/>
  </cols>
  <sheetData>
    <row r="1" spans="1:79">
      <c r="A1" t="s">
        <v>181</v>
      </c>
      <c r="B1" t="s">
        <v>180</v>
      </c>
      <c r="C1" t="s">
        <v>260</v>
      </c>
      <c r="D1" t="s">
        <v>182</v>
      </c>
      <c r="E1" t="s">
        <v>122</v>
      </c>
      <c r="F1" t="s">
        <v>183</v>
      </c>
      <c r="G1" t="s">
        <v>184</v>
      </c>
      <c r="H1" t="s">
        <v>185</v>
      </c>
      <c r="I1" t="s">
        <v>186</v>
      </c>
      <c r="J1" t="s">
        <v>263</v>
      </c>
      <c r="K1" t="s">
        <v>187</v>
      </c>
      <c r="L1" t="s">
        <v>188</v>
      </c>
      <c r="M1" t="s">
        <v>191</v>
      </c>
      <c r="N1" t="s">
        <v>264</v>
      </c>
      <c r="O1" t="s">
        <v>192</v>
      </c>
      <c r="P1" t="s">
        <v>189</v>
      </c>
      <c r="Q1" t="s">
        <v>193</v>
      </c>
      <c r="R1" t="s">
        <v>194</v>
      </c>
      <c r="S1" t="s">
        <v>17</v>
      </c>
      <c r="T1" t="s">
        <v>275</v>
      </c>
      <c r="U1" t="s">
        <v>276</v>
      </c>
      <c r="V1" t="s">
        <v>24</v>
      </c>
      <c r="W1" t="s">
        <v>27</v>
      </c>
      <c r="X1" t="s">
        <v>190</v>
      </c>
      <c r="Y1" t="s">
        <v>278</v>
      </c>
      <c r="Z1" t="s">
        <v>32</v>
      </c>
      <c r="AA1" t="s">
        <v>33</v>
      </c>
      <c r="AB1" t="s">
        <v>34</v>
      </c>
      <c r="AC1" t="s">
        <v>208</v>
      </c>
      <c r="AD1" t="s">
        <v>196</v>
      </c>
      <c r="AE1" t="s">
        <v>197</v>
      </c>
      <c r="AF1" t="s">
        <v>146</v>
      </c>
      <c r="AG1" t="s">
        <v>147</v>
      </c>
      <c r="AH1" t="s">
        <v>198</v>
      </c>
      <c r="AI1" t="s">
        <v>199</v>
      </c>
      <c r="AJ1" t="s">
        <v>200</v>
      </c>
      <c r="AK1" t="s">
        <v>201</v>
      </c>
      <c r="AL1" t="s">
        <v>261</v>
      </c>
      <c r="AM1" t="s">
        <v>262</v>
      </c>
      <c r="AN1" t="s">
        <v>209</v>
      </c>
      <c r="AO1" t="s">
        <v>210</v>
      </c>
      <c r="AP1" t="s">
        <v>211</v>
      </c>
      <c r="AQ1" t="s">
        <v>212</v>
      </c>
      <c r="AR1" t="s">
        <v>213</v>
      </c>
      <c r="AS1" t="s">
        <v>214</v>
      </c>
      <c r="AT1" t="s">
        <v>215</v>
      </c>
      <c r="AU1" t="s">
        <v>216</v>
      </c>
      <c r="AV1" t="s">
        <v>217</v>
      </c>
      <c r="AW1" t="s">
        <v>218</v>
      </c>
      <c r="AX1" t="s">
        <v>219</v>
      </c>
      <c r="AY1" t="s">
        <v>220</v>
      </c>
      <c r="AZ1" t="s">
        <v>221</v>
      </c>
      <c r="BA1" t="s">
        <v>222</v>
      </c>
      <c r="BB1" t="s">
        <v>223</v>
      </c>
      <c r="BC1" t="s">
        <v>224</v>
      </c>
      <c r="BD1" t="s">
        <v>225</v>
      </c>
      <c r="BE1" t="s">
        <v>226</v>
      </c>
      <c r="BF1" t="s">
        <v>227</v>
      </c>
      <c r="BG1" t="s">
        <v>228</v>
      </c>
      <c r="BH1" t="s">
        <v>229</v>
      </c>
      <c r="BI1" t="s">
        <v>230</v>
      </c>
      <c r="BJ1" t="s">
        <v>231</v>
      </c>
      <c r="BK1" t="s">
        <v>232</v>
      </c>
      <c r="BL1" t="s">
        <v>233</v>
      </c>
      <c r="BM1" t="s">
        <v>234</v>
      </c>
      <c r="BN1" t="s">
        <v>235</v>
      </c>
      <c r="BO1" t="s">
        <v>236</v>
      </c>
      <c r="BP1" t="s">
        <v>237</v>
      </c>
      <c r="BQ1" t="s">
        <v>238</v>
      </c>
      <c r="BR1" t="s">
        <v>239</v>
      </c>
      <c r="BS1" t="s">
        <v>240</v>
      </c>
      <c r="BT1" t="s">
        <v>241</v>
      </c>
      <c r="BU1" t="s">
        <v>242</v>
      </c>
      <c r="BV1" t="s">
        <v>243</v>
      </c>
      <c r="BW1" t="s">
        <v>244</v>
      </c>
      <c r="BX1" t="s">
        <v>245</v>
      </c>
      <c r="BY1" t="s">
        <v>86</v>
      </c>
      <c r="BZ1" t="s">
        <v>257</v>
      </c>
      <c r="CA1" t="s">
        <v>256</v>
      </c>
    </row>
    <row r="2" spans="1:79">
      <c r="B2" t="str">
        <f>様式第七!C93</f>
        <v>様式第七　宅地造成又は特定盛土等に関する工事の変更許可申請書</v>
      </c>
      <c r="C2">
        <f>様式第七!C95</f>
        <v>0</v>
      </c>
      <c r="D2" s="3" t="e">
        <f>様式第七!E91</f>
        <v>#VALUE!</v>
      </c>
      <c r="E2" t="str">
        <f>様式第七!M12</f>
        <v>（法人の場合は法人名を記載）</v>
      </c>
      <c r="F2" t="str">
        <f>様式第七!M14</f>
        <v>（役職・氏名を記載）</v>
      </c>
      <c r="G2" t="str">
        <f>様式第七!I16</f>
        <v>(住所を記載)</v>
      </c>
      <c r="H2" t="str">
        <f>様式第七!I17</f>
        <v>（氏名又は法人名を記載）</v>
      </c>
      <c r="I2" t="str">
        <f>様式第七!U17</f>
        <v>（法人の場合に記載）</v>
      </c>
      <c r="J2" t="str">
        <f>様式第七!I18</f>
        <v>（住所を記載）</v>
      </c>
      <c r="K2" t="str">
        <f>様式第七!I19</f>
        <v>（氏名を記載）</v>
      </c>
      <c r="L2" t="str">
        <f>様式第七!I20</f>
        <v>（住所を記載）</v>
      </c>
      <c r="M2" t="str">
        <f>様式第七!I21</f>
        <v>（所属・氏名を記載）</v>
      </c>
      <c r="N2" t="str">
        <f>IF(様式第七!AB21=0,"",様式第七!AB21)</f>
        <v/>
      </c>
      <c r="O2" t="str">
        <f>様式第七!I22</f>
        <v>（住所を記載）</v>
      </c>
      <c r="P2" t="str">
        <f>様式第七!I22</f>
        <v>（住所を記載）</v>
      </c>
      <c r="Q2" t="str">
        <f>様式第七!I23</f>
        <v>（所属・氏名を記載）</v>
      </c>
      <c r="R2" t="str">
        <f>IF(様式第七!U23=0,"",様式第七!U23)</f>
        <v>（法人の場合に記載）</v>
      </c>
      <c r="S2" t="str">
        <f>IF(様式第七!I24=0,"",様式第七!I24)</f>
        <v/>
      </c>
      <c r="T2" t="str">
        <f>様式第七!C97</f>
        <v>.</v>
      </c>
      <c r="U2" t="str">
        <f>様式第七!C99</f>
        <v>.</v>
      </c>
      <c r="V2">
        <f>様式第七!N29</f>
        <v>0</v>
      </c>
      <c r="W2" t="str">
        <f>IF(様式第七!I30=0,"",様式第七!I30)</f>
        <v>（自由記述）</v>
      </c>
      <c r="X2" t="str">
        <f>IF(様式第七!I31=0,"",様式第七!I31)</f>
        <v/>
      </c>
      <c r="Y2" t="str">
        <f>IF(様式第七!U31=0,"",様式第七!U31)</f>
        <v/>
      </c>
      <c r="Z2" t="str">
        <f>IF(様式第七!J32=0,"",様式第七!J32)</f>
        <v>○</v>
      </c>
      <c r="AA2" t="str">
        <f>IF(様式第七!P32=0,"",様式第七!P32)</f>
        <v/>
      </c>
      <c r="AB2" t="str">
        <f>IF(様式第七!V32=0,"",様式第七!V32)</f>
        <v/>
      </c>
      <c r="AC2">
        <f>様式第七!M33</f>
        <v>0</v>
      </c>
      <c r="AD2">
        <f>様式第七!M34</f>
        <v>0</v>
      </c>
      <c r="AE2">
        <f>様式第七!M35</f>
        <v>0</v>
      </c>
      <c r="AF2">
        <f>様式第七!M37</f>
        <v>0</v>
      </c>
      <c r="AG2">
        <f>様式第七!M38</f>
        <v>0</v>
      </c>
      <c r="AH2" t="str">
        <f>様式第七!I40</f>
        <v/>
      </c>
      <c r="AI2">
        <f>様式第七!M40</f>
        <v>0</v>
      </c>
      <c r="AJ2">
        <f>様式第七!S40</f>
        <v>0</v>
      </c>
      <c r="AK2">
        <f>様式第七!X40</f>
        <v>0</v>
      </c>
      <c r="AL2" t="str">
        <f>様式第七!I41</f>
        <v/>
      </c>
      <c r="AM2">
        <f>様式第七!M41</f>
        <v>0</v>
      </c>
      <c r="AN2">
        <f>様式第七!S41</f>
        <v>0</v>
      </c>
      <c r="AO2">
        <f>様式第七!X41</f>
        <v>0</v>
      </c>
      <c r="AP2" t="str">
        <f>様式第七!I42</f>
        <v/>
      </c>
      <c r="AQ2">
        <f>様式第七!M42</f>
        <v>0</v>
      </c>
      <c r="AR2">
        <f>様式第七!S42</f>
        <v>0</v>
      </c>
      <c r="AS2">
        <f>様式第七!X42</f>
        <v>0</v>
      </c>
      <c r="AT2" t="str">
        <f>様式第七!I44</f>
        <v/>
      </c>
      <c r="AU2">
        <f>様式第七!M44</f>
        <v>0</v>
      </c>
      <c r="AV2">
        <f>様式第七!S44</f>
        <v>0</v>
      </c>
      <c r="AW2">
        <f>様式第七!X44</f>
        <v>0</v>
      </c>
      <c r="AX2" t="str">
        <f>様式第七!I45</f>
        <v/>
      </c>
      <c r="AY2">
        <f>様式第七!M45</f>
        <v>0</v>
      </c>
      <c r="AZ2">
        <f>様式第七!S45</f>
        <v>0</v>
      </c>
      <c r="BA2">
        <f>様式第七!X45</f>
        <v>0</v>
      </c>
      <c r="BB2" t="str">
        <f>様式第七!I46</f>
        <v/>
      </c>
      <c r="BC2">
        <f>様式第七!M46</f>
        <v>0</v>
      </c>
      <c r="BD2">
        <f>様式第七!S46</f>
        <v>0</v>
      </c>
      <c r="BE2">
        <f>様式第七!S46</f>
        <v>0</v>
      </c>
      <c r="BF2" t="str">
        <f>様式第七!I48</f>
        <v/>
      </c>
      <c r="BG2">
        <f>様式第七!M48</f>
        <v>0</v>
      </c>
      <c r="BH2" s="4">
        <f>様式第七!S48</f>
        <v>0</v>
      </c>
      <c r="BI2">
        <f>様式第七!X48</f>
        <v>0</v>
      </c>
      <c r="BJ2" t="str">
        <f>様式第七!I50</f>
        <v/>
      </c>
      <c r="BK2">
        <f>様式第七!M50</f>
        <v>0</v>
      </c>
      <c r="BL2" s="4">
        <f>様式第七!S50</f>
        <v>0</v>
      </c>
      <c r="BM2">
        <f>様式第七!X50</f>
        <v>0</v>
      </c>
      <c r="BN2" t="str">
        <f>様式第七!I52</f>
        <v/>
      </c>
      <c r="BO2">
        <f>様式第七!M52</f>
        <v>0</v>
      </c>
      <c r="BP2" s="4">
        <f>様式第七!S52</f>
        <v>0</v>
      </c>
      <c r="BQ2">
        <f>様式第七!X52</f>
        <v>0</v>
      </c>
      <c r="BR2" t="str">
        <f>IF(様式第七!I54=0,"",様式第七!I54)</f>
        <v/>
      </c>
      <c r="BS2" t="str">
        <f>IF(様式第七!I55=0,"",様式第七!I55)</f>
        <v/>
      </c>
      <c r="BT2" t="str">
        <f>IF(様式第七!I57=0,"",様式第七!I57)</f>
        <v/>
      </c>
      <c r="BU2" t="str">
        <f>IF(様式第七!I59=0,"",様式第七!I59)</f>
        <v/>
      </c>
      <c r="BV2" t="e">
        <f>様式第七!E101</f>
        <v>#VALUE!</v>
      </c>
      <c r="BW2" t="e">
        <f>様式第七!E103</f>
        <v>#VALUE!</v>
      </c>
      <c r="BX2" t="str">
        <f>IF(様式第七!I62=0,"",様式第七!I62)</f>
        <v/>
      </c>
      <c r="BY2" t="str">
        <f>IF(様式第七!I63=0,"",様式第七!I63)</f>
        <v/>
      </c>
      <c r="BZ2" t="str">
        <f>IF(様式第七!I64=0,"",様式第七!I64)</f>
        <v/>
      </c>
      <c r="CA2" t="str">
        <f>IF(様式第七!P65=0,"",様式第七!P65)</f>
        <v/>
      </c>
    </row>
    <row r="4" spans="1:79" s="5" customFormat="1"/>
    <row r="5" spans="1:79" s="5" customFormat="1"/>
    <row r="6" spans="1:79" s="5" customFormat="1"/>
    <row r="7" spans="1:79" s="5" customFormat="1"/>
    <row r="8" spans="1:79" s="5" customFormat="1"/>
    <row r="9" spans="1:79" s="5" customFormat="1"/>
    <row r="10" spans="1:79" s="5" customFormat="1"/>
    <row r="11" spans="1:79" s="5" customFormat="1"/>
    <row r="12" spans="1:79" s="5" customFormat="1"/>
    <row r="13" spans="1:79" s="5" customFormat="1"/>
    <row r="14" spans="1:79" s="5" customFormat="1"/>
    <row r="15" spans="1:79" s="5" customFormat="1"/>
    <row r="16" spans="1:79" s="5" customFormat="1"/>
    <row r="17" s="5" customFormat="1"/>
    <row r="18" s="5" customFormat="1"/>
    <row r="19" s="5" customFormat="1"/>
    <row r="20" s="5" customFormat="1"/>
  </sheetData>
  <sheetProtection algorithmName="SHA-512" hashValue="RAdvlanuKFJ3mWVdqez2NDBWDiiHTKXeczxHQLTbTORVxk5hwm15nAapgfHzXfoBZFWBhDGYQgJ5lZQE6Oww1A==" saltValue="zV+gw6I943dASwYl001HYg==" spinCount="100000" sheet="1" objects="1" scenarios="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FA3-652E-4BE1-997D-BE1A3637C398}">
  <sheetPr>
    <tabColor rgb="FFFFFF00"/>
  </sheetPr>
  <dimension ref="A1:FD206"/>
  <sheetViews>
    <sheetView tabSelected="1" view="pageBreakPreview" zoomScaleNormal="100" zoomScaleSheetLayoutView="100" workbookViewId="0">
      <selection activeCell="M50" sqref="M50:R51"/>
    </sheetView>
  </sheetViews>
  <sheetFormatPr defaultColWidth="0.25" defaultRowHeight="13"/>
  <cols>
    <col min="1" max="2" width="1.83203125" style="6" customWidth="1"/>
    <col min="3" max="8" width="3.08203125" style="6" customWidth="1"/>
    <col min="9" max="17" width="3" style="6" customWidth="1"/>
    <col min="18" max="20" width="3.08203125" style="6" customWidth="1"/>
    <col min="21" max="28" width="3" style="6" customWidth="1"/>
    <col min="29" max="31" width="6.25" style="6" customWidth="1"/>
    <col min="32" max="32" width="6.25" style="6" hidden="1" customWidth="1"/>
    <col min="33" max="33" width="4.25" style="6" hidden="1" customWidth="1"/>
    <col min="34" max="34" width="5.4140625" style="6" hidden="1" customWidth="1"/>
    <col min="35" max="35" width="28.58203125" style="11" hidden="1" customWidth="1"/>
    <col min="36" max="36" width="26.08203125" style="11" hidden="1" customWidth="1"/>
    <col min="37" max="37" width="11" style="11" hidden="1" customWidth="1"/>
    <col min="38" max="38" width="35.9140625" style="11" hidden="1" customWidth="1"/>
    <col min="39" max="39" width="10.4140625" style="11" hidden="1" customWidth="1"/>
    <col min="40" max="40" width="10.4140625" style="6" hidden="1" customWidth="1"/>
    <col min="41" max="41" width="23.1640625" style="6" hidden="1" customWidth="1"/>
    <col min="42" max="43" width="4.83203125" style="6" hidden="1" customWidth="1"/>
    <col min="44" max="44" width="15.33203125" style="6" hidden="1" customWidth="1"/>
    <col min="45" max="45" width="23.1640625" style="6" hidden="1" customWidth="1"/>
    <col min="46" max="46" width="8.58203125" style="6" hidden="1" customWidth="1"/>
    <col min="47" max="47" width="4.83203125" style="6" hidden="1" customWidth="1"/>
    <col min="48" max="48" width="13.33203125" style="6" hidden="1" customWidth="1"/>
    <col min="49" max="49" width="23.1640625" style="6" hidden="1" customWidth="1"/>
    <col min="50" max="51" width="4.83203125" style="6" hidden="1" customWidth="1"/>
    <col min="52" max="52" width="13.33203125" style="6" hidden="1" customWidth="1"/>
    <col min="53" max="53" width="20.25" style="6" hidden="1" customWidth="1"/>
    <col min="54" max="56" width="4.83203125" style="6" hidden="1" customWidth="1"/>
    <col min="57" max="57" width="20.25" style="6" hidden="1" customWidth="1"/>
    <col min="58" max="60" width="4.83203125" style="6" hidden="1" customWidth="1"/>
    <col min="61" max="61" width="20.25" style="6" hidden="1" customWidth="1"/>
    <col min="62" max="64" width="4.83203125" style="6" hidden="1" customWidth="1"/>
    <col min="65" max="65" width="12.33203125" style="6" hidden="1" customWidth="1"/>
    <col min="66" max="66" width="4.83203125" style="6" hidden="1" customWidth="1"/>
    <col min="67" max="67" width="8.5" style="6" hidden="1" customWidth="1"/>
    <col min="68" max="68" width="4.83203125" style="6" hidden="1" customWidth="1"/>
    <col min="69" max="69" width="12.33203125" style="6" hidden="1" customWidth="1"/>
    <col min="70" max="70" width="4.83203125" style="6" hidden="1" customWidth="1"/>
    <col min="71" max="71" width="8.5" style="6" hidden="1" customWidth="1"/>
    <col min="72" max="72" width="4.83203125" style="6" hidden="1" customWidth="1"/>
    <col min="73" max="73" width="12.33203125" style="6" hidden="1" customWidth="1"/>
    <col min="74" max="74" width="4.83203125" style="6" hidden="1" customWidth="1"/>
    <col min="75" max="75" width="8.5" style="6" hidden="1" customWidth="1"/>
    <col min="76" max="76" width="4.83203125" style="6" hidden="1" customWidth="1"/>
    <col min="77" max="77" width="16.25" style="6" hidden="1" customWidth="1"/>
    <col min="78" max="79" width="28.08203125" style="6" hidden="1" customWidth="1"/>
    <col min="80" max="80" width="12.33203125" style="6" hidden="1" customWidth="1"/>
    <col min="81" max="103" width="9.6640625" style="6" hidden="1" customWidth="1"/>
    <col min="104" max="148" width="0" style="6" hidden="1" customWidth="1"/>
    <col min="149" max="156" width="0" style="10" hidden="1" customWidth="1"/>
    <col min="157" max="159" width="0" style="6" hidden="1" customWidth="1"/>
    <col min="160" max="16384" width="0.25" style="6"/>
  </cols>
  <sheetData>
    <row r="1" spans="1:160" ht="15" customHeight="1">
      <c r="A1" s="43" t="s">
        <v>246</v>
      </c>
      <c r="B1" s="43"/>
      <c r="C1" s="43"/>
      <c r="D1" s="43"/>
      <c r="M1" s="44"/>
      <c r="N1" s="44"/>
      <c r="O1" s="44"/>
      <c r="P1" s="44"/>
      <c r="Q1" s="44"/>
      <c r="R1" s="44"/>
      <c r="S1" s="44"/>
      <c r="T1" s="44"/>
      <c r="U1" s="44"/>
      <c r="V1" s="44"/>
      <c r="W1" s="44"/>
      <c r="X1" s="44"/>
      <c r="Y1" s="44"/>
      <c r="Z1" s="44"/>
      <c r="AA1" s="44"/>
      <c r="AB1" s="44"/>
      <c r="AC1" s="7"/>
      <c r="AD1" s="7"/>
      <c r="AE1" s="7"/>
      <c r="AF1" s="7"/>
      <c r="AG1" s="7"/>
      <c r="AH1" s="7"/>
      <c r="AI1" s="8"/>
      <c r="AJ1" s="8"/>
      <c r="AK1" s="8" t="s">
        <v>6</v>
      </c>
      <c r="AL1" s="8" t="s">
        <v>6</v>
      </c>
      <c r="AM1" s="8"/>
      <c r="AN1" s="8" t="s">
        <v>7</v>
      </c>
      <c r="AO1" s="9" t="s">
        <v>8</v>
      </c>
      <c r="AP1" s="9" t="s">
        <v>9</v>
      </c>
    </row>
    <row r="2" spans="1:160" ht="6" customHeight="1">
      <c r="AI2" s="8"/>
      <c r="AJ2" s="8"/>
      <c r="AK2" s="8"/>
      <c r="AL2" s="8"/>
      <c r="AM2" s="8"/>
      <c r="AN2" s="8"/>
    </row>
    <row r="3" spans="1:160" ht="18" customHeight="1">
      <c r="A3" s="45" t="s">
        <v>247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11"/>
      <c r="AD3" s="10"/>
      <c r="AE3" s="10"/>
      <c r="AF3" s="10"/>
      <c r="AG3" s="10"/>
      <c r="AH3" s="10"/>
      <c r="AI3" s="8"/>
      <c r="AJ3" s="8"/>
      <c r="AK3" s="8"/>
      <c r="AL3" s="8"/>
      <c r="AM3" s="8"/>
      <c r="AN3" s="8"/>
    </row>
    <row r="4" spans="1:160" ht="6" customHeight="1">
      <c r="A4" s="12"/>
      <c r="B4" s="13"/>
      <c r="C4" s="13"/>
      <c r="D4" s="13"/>
      <c r="E4" s="13"/>
      <c r="F4" s="13"/>
      <c r="G4" s="13"/>
      <c r="H4" s="13"/>
      <c r="I4" s="13"/>
      <c r="J4" s="13"/>
      <c r="K4" s="13"/>
      <c r="L4" s="13"/>
      <c r="M4" s="13"/>
      <c r="N4" s="13"/>
      <c r="O4" s="13"/>
      <c r="P4" s="13"/>
      <c r="Q4" s="13"/>
      <c r="R4" s="13"/>
      <c r="S4" s="13"/>
      <c r="T4" s="13"/>
      <c r="U4" s="13"/>
      <c r="V4" s="13"/>
      <c r="W4" s="13"/>
      <c r="X4" s="46" t="s">
        <v>0</v>
      </c>
      <c r="Y4" s="47"/>
      <c r="Z4" s="47"/>
      <c r="AA4" s="47"/>
      <c r="AB4" s="48"/>
      <c r="AC4" s="11"/>
      <c r="AD4" s="10"/>
      <c r="AE4" s="10"/>
      <c r="AF4" s="10"/>
      <c r="AG4" s="10"/>
      <c r="AH4" s="10"/>
      <c r="AI4" s="8"/>
      <c r="AJ4" s="8"/>
      <c r="AK4" s="8"/>
      <c r="AL4" s="8"/>
      <c r="AM4" s="8"/>
      <c r="AN4" s="8"/>
    </row>
    <row r="5" spans="1:160" ht="13.5" customHeight="1">
      <c r="A5" s="15"/>
      <c r="B5" s="52" t="s">
        <v>279</v>
      </c>
      <c r="C5" s="52"/>
      <c r="D5" s="52"/>
      <c r="E5" s="52"/>
      <c r="F5" s="52"/>
      <c r="G5" s="52"/>
      <c r="H5" s="52"/>
      <c r="I5" s="52"/>
      <c r="J5" s="52"/>
      <c r="K5" s="52"/>
      <c r="L5" s="62"/>
      <c r="M5" s="62"/>
      <c r="N5" s="62"/>
      <c r="O5" s="62"/>
      <c r="P5" s="62"/>
      <c r="Q5" s="62"/>
      <c r="R5" s="62"/>
      <c r="S5" s="60" t="s">
        <v>280</v>
      </c>
      <c r="T5" s="60"/>
      <c r="U5" s="60"/>
      <c r="V5" s="60"/>
      <c r="W5" s="61"/>
      <c r="X5" s="49"/>
      <c r="Y5" s="50"/>
      <c r="Z5" s="50"/>
      <c r="AA5" s="50"/>
      <c r="AB5" s="51"/>
      <c r="AC5" s="11"/>
      <c r="AD5" s="17"/>
      <c r="AE5" s="17"/>
      <c r="AF5" s="17"/>
      <c r="AG5" s="17"/>
      <c r="AH5" s="17"/>
      <c r="AI5" s="8" t="str">
        <f>MID(M5,2,2)</f>
        <v/>
      </c>
      <c r="AJ5" s="8"/>
      <c r="AK5" s="8" t="s">
        <v>258</v>
      </c>
      <c r="AL5" s="8"/>
      <c r="AM5" s="8"/>
      <c r="AN5" s="8"/>
      <c r="AQ5" s="16"/>
      <c r="AR5" s="16"/>
      <c r="AS5" s="16"/>
      <c r="AT5" s="16"/>
      <c r="AU5" s="16"/>
      <c r="AV5" s="16"/>
      <c r="AW5" s="16"/>
      <c r="AX5" s="16"/>
      <c r="AY5" s="16"/>
      <c r="AZ5" s="16"/>
      <c r="BA5" s="16"/>
      <c r="BB5" s="16"/>
      <c r="BC5" s="16"/>
      <c r="BD5" s="16"/>
      <c r="BE5" s="16"/>
      <c r="BF5" s="16"/>
    </row>
    <row r="6" spans="1:160" ht="13.5" customHeight="1">
      <c r="A6" s="15"/>
      <c r="B6" s="43" t="s">
        <v>248</v>
      </c>
      <c r="C6" s="43"/>
      <c r="D6" s="43"/>
      <c r="E6" s="43"/>
      <c r="F6" s="43"/>
      <c r="G6" s="43"/>
      <c r="H6" s="43"/>
      <c r="I6" s="43"/>
      <c r="J6" s="43"/>
      <c r="K6" s="43"/>
      <c r="X6" s="179"/>
      <c r="Y6" s="180"/>
      <c r="Z6" s="180"/>
      <c r="AA6" s="180"/>
      <c r="AB6" s="181"/>
      <c r="AC6" s="11"/>
      <c r="AD6" s="17"/>
      <c r="AE6" s="17"/>
      <c r="AF6" s="17"/>
      <c r="AG6" s="17"/>
      <c r="AH6" s="17"/>
      <c r="AI6" s="8"/>
      <c r="AJ6" s="8"/>
      <c r="AK6" s="8" t="s">
        <v>259</v>
      </c>
      <c r="AL6" s="8"/>
      <c r="AM6" s="8"/>
      <c r="AN6" s="8"/>
      <c r="AQ6" s="16"/>
      <c r="AR6" s="16"/>
      <c r="AS6" s="16"/>
      <c r="AT6" s="16"/>
      <c r="AU6" s="16"/>
      <c r="AV6" s="16"/>
      <c r="AW6" s="16"/>
      <c r="AX6" s="16"/>
      <c r="AY6" s="16"/>
      <c r="AZ6" s="16"/>
      <c r="BA6" s="16"/>
      <c r="BB6" s="16"/>
      <c r="BC6" s="16"/>
      <c r="BD6" s="16"/>
      <c r="BE6" s="16"/>
      <c r="BF6" s="16"/>
      <c r="BG6" s="16"/>
      <c r="BH6" s="18"/>
      <c r="BI6" s="18"/>
      <c r="BJ6" s="18"/>
      <c r="BK6" s="18"/>
      <c r="BL6" s="18"/>
      <c r="BM6" s="18"/>
      <c r="BN6" s="18"/>
      <c r="BO6" s="18"/>
      <c r="BP6" s="18"/>
      <c r="BQ6" s="18"/>
      <c r="BR6" s="18"/>
      <c r="BS6" s="18"/>
      <c r="BT6" s="18"/>
      <c r="BU6" s="18"/>
      <c r="BV6" s="18"/>
      <c r="BW6" s="19"/>
      <c r="BX6" s="18"/>
      <c r="BY6" s="18"/>
      <c r="BZ6" s="18"/>
      <c r="CA6" s="18"/>
      <c r="CB6" s="18"/>
      <c r="CC6" s="18"/>
      <c r="CD6" s="18"/>
      <c r="CE6" s="18"/>
      <c r="CF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row>
    <row r="7" spans="1:160" ht="7.5" customHeight="1">
      <c r="A7" s="15"/>
      <c r="X7" s="179"/>
      <c r="Y7" s="180"/>
      <c r="Z7" s="180"/>
      <c r="AA7" s="180"/>
      <c r="AB7" s="181"/>
      <c r="AC7" s="11"/>
      <c r="AD7" s="10"/>
      <c r="AE7" s="10"/>
      <c r="AF7" s="10"/>
      <c r="AG7" s="10"/>
      <c r="AH7" s="10"/>
      <c r="AI7" s="8"/>
      <c r="AJ7" s="8"/>
      <c r="AK7" s="20" t="s">
        <v>281</v>
      </c>
      <c r="AL7" s="8"/>
      <c r="AM7" s="8"/>
      <c r="AN7" s="8"/>
    </row>
    <row r="8" spans="1:160" ht="13.5" customHeight="1">
      <c r="A8" s="15"/>
      <c r="B8" s="52" t="s">
        <v>1</v>
      </c>
      <c r="C8" s="52"/>
      <c r="D8" s="53"/>
      <c r="E8" s="53"/>
      <c r="F8" s="6" t="s">
        <v>2</v>
      </c>
      <c r="G8" s="53"/>
      <c r="H8" s="53"/>
      <c r="I8" s="6" t="s">
        <v>3</v>
      </c>
      <c r="J8" s="53"/>
      <c r="K8" s="53"/>
      <c r="L8" s="6" t="s">
        <v>4</v>
      </c>
      <c r="X8" s="179"/>
      <c r="Y8" s="180"/>
      <c r="Z8" s="180"/>
      <c r="AA8" s="180"/>
      <c r="AB8" s="181"/>
      <c r="AC8" s="11"/>
      <c r="AD8" s="17"/>
      <c r="AE8" s="17"/>
      <c r="AF8" s="17"/>
      <c r="AG8" s="17"/>
      <c r="AH8" s="17"/>
      <c r="AI8" s="21"/>
      <c r="AJ8" s="20"/>
      <c r="AK8" s="8"/>
      <c r="AL8" s="8"/>
      <c r="AM8" s="8"/>
      <c r="AN8" s="8"/>
    </row>
    <row r="9" spans="1:160" ht="7.5" customHeight="1">
      <c r="A9" s="15"/>
      <c r="X9" s="179"/>
      <c r="Y9" s="180"/>
      <c r="Z9" s="180"/>
      <c r="AA9" s="180"/>
      <c r="AB9" s="181"/>
      <c r="AC9" s="11"/>
      <c r="AD9" s="10"/>
      <c r="AE9" s="10"/>
      <c r="AF9" s="10"/>
      <c r="AG9" s="10"/>
      <c r="AH9" s="10"/>
      <c r="AI9" s="21"/>
      <c r="AJ9" s="20"/>
      <c r="AK9" s="8"/>
      <c r="AL9" s="8"/>
      <c r="AM9" s="8"/>
      <c r="AN9" s="8"/>
    </row>
    <row r="10" spans="1:160" ht="36.5" customHeight="1">
      <c r="A10" s="15"/>
      <c r="B10" s="54" t="s">
        <v>282</v>
      </c>
      <c r="C10" s="43"/>
      <c r="D10" s="43"/>
      <c r="E10" s="43"/>
      <c r="F10" s="43"/>
      <c r="G10" s="43"/>
      <c r="H10" s="43"/>
      <c r="I10" s="43"/>
      <c r="J10" s="43"/>
      <c r="K10" s="43"/>
      <c r="L10" s="43"/>
      <c r="M10" s="43"/>
      <c r="X10" s="179"/>
      <c r="Y10" s="180"/>
      <c r="Z10" s="180"/>
      <c r="AA10" s="180"/>
      <c r="AB10" s="181"/>
      <c r="AC10" s="11"/>
      <c r="AD10" s="10"/>
      <c r="AE10" s="10"/>
      <c r="AF10" s="10"/>
      <c r="AG10" s="10"/>
      <c r="AH10" s="10"/>
      <c r="AI10" s="21"/>
      <c r="AJ10" s="20"/>
      <c r="AK10" s="8"/>
      <c r="AL10" s="8"/>
      <c r="AM10" s="8"/>
      <c r="AN10" s="8"/>
    </row>
    <row r="11" spans="1:160" ht="7.5" customHeight="1">
      <c r="A11" s="15"/>
      <c r="X11" s="179"/>
      <c r="Y11" s="180"/>
      <c r="Z11" s="180"/>
      <c r="AA11" s="180"/>
      <c r="AB11" s="181"/>
      <c r="AC11" s="11"/>
      <c r="AD11" s="10"/>
      <c r="AE11" s="10"/>
      <c r="AF11" s="10"/>
      <c r="AG11" s="10"/>
      <c r="AH11" s="10"/>
      <c r="AI11" s="8"/>
      <c r="AJ11" s="8"/>
      <c r="AK11" s="8"/>
      <c r="AL11" s="8"/>
      <c r="AM11" s="8"/>
      <c r="AN11" s="8"/>
    </row>
    <row r="12" spans="1:160" ht="15.75" customHeight="1">
      <c r="A12" s="15"/>
      <c r="G12" s="55" t="s">
        <v>5</v>
      </c>
      <c r="H12" s="55"/>
      <c r="I12" s="55"/>
      <c r="J12" s="55"/>
      <c r="K12" s="55"/>
      <c r="L12" s="55"/>
      <c r="M12" s="56" t="s">
        <v>265</v>
      </c>
      <c r="N12" s="57"/>
      <c r="O12" s="57"/>
      <c r="P12" s="57"/>
      <c r="Q12" s="57"/>
      <c r="R12" s="57"/>
      <c r="S12" s="57"/>
      <c r="T12" s="57"/>
      <c r="U12" s="57"/>
      <c r="V12" s="57"/>
      <c r="W12" s="57"/>
      <c r="X12" s="179"/>
      <c r="Y12" s="180"/>
      <c r="Z12" s="180"/>
      <c r="AA12" s="180"/>
      <c r="AB12" s="181"/>
      <c r="AC12" s="11"/>
      <c r="AD12" s="17"/>
      <c r="AE12" s="17"/>
      <c r="AF12" s="17"/>
      <c r="AG12" s="17"/>
      <c r="AH12" s="17"/>
      <c r="AI12" s="8"/>
      <c r="AJ12" s="8"/>
      <c r="AK12" s="8"/>
      <c r="AL12" s="8"/>
      <c r="AM12" s="8"/>
      <c r="AN12" s="8"/>
    </row>
    <row r="13" spans="1:160" ht="15.75" customHeight="1">
      <c r="A13" s="15"/>
      <c r="M13" s="57"/>
      <c r="N13" s="57"/>
      <c r="O13" s="57"/>
      <c r="P13" s="57"/>
      <c r="Q13" s="57"/>
      <c r="R13" s="57"/>
      <c r="S13" s="57"/>
      <c r="T13" s="57"/>
      <c r="U13" s="57"/>
      <c r="V13" s="57"/>
      <c r="W13" s="57"/>
      <c r="X13" s="179"/>
      <c r="Y13" s="180"/>
      <c r="Z13" s="180"/>
      <c r="AA13" s="180"/>
      <c r="AB13" s="181"/>
      <c r="AC13" s="11"/>
      <c r="AD13" s="10"/>
      <c r="AE13" s="10"/>
      <c r="AF13" s="10"/>
      <c r="AG13" s="10"/>
      <c r="AH13" s="10"/>
      <c r="AI13" s="8"/>
      <c r="AJ13" s="8"/>
      <c r="AK13" s="8"/>
      <c r="AL13" s="8"/>
      <c r="AM13" s="8"/>
      <c r="AN13" s="8"/>
    </row>
    <row r="14" spans="1:160" ht="15.75" customHeight="1">
      <c r="A14" s="15"/>
      <c r="M14" s="58" t="s">
        <v>266</v>
      </c>
      <c r="N14" s="57"/>
      <c r="O14" s="57"/>
      <c r="P14" s="57"/>
      <c r="Q14" s="57"/>
      <c r="R14" s="57"/>
      <c r="S14" s="57"/>
      <c r="T14" s="57"/>
      <c r="U14" s="57"/>
      <c r="V14" s="57"/>
      <c r="W14" s="57"/>
      <c r="X14" s="179"/>
      <c r="Y14" s="180"/>
      <c r="Z14" s="180"/>
      <c r="AA14" s="180"/>
      <c r="AB14" s="181"/>
      <c r="AC14" s="11"/>
      <c r="AD14" s="10"/>
      <c r="AE14" s="10"/>
      <c r="AF14" s="10"/>
      <c r="AG14" s="10"/>
      <c r="AH14" s="10"/>
      <c r="AI14" s="8"/>
      <c r="AJ14" s="8"/>
      <c r="AK14" s="8"/>
      <c r="AL14" s="8"/>
      <c r="AM14" s="8"/>
      <c r="AN14" s="8"/>
    </row>
    <row r="15" spans="1:160" ht="15.75" customHeight="1">
      <c r="A15" s="22"/>
      <c r="B15" s="23"/>
      <c r="C15" s="23"/>
      <c r="D15" s="23"/>
      <c r="E15" s="23"/>
      <c r="F15" s="23"/>
      <c r="G15" s="23"/>
      <c r="H15" s="23"/>
      <c r="I15" s="23"/>
      <c r="J15" s="23"/>
      <c r="K15" s="23"/>
      <c r="L15" s="23"/>
      <c r="M15" s="59"/>
      <c r="N15" s="59"/>
      <c r="O15" s="59"/>
      <c r="P15" s="59"/>
      <c r="Q15" s="59"/>
      <c r="R15" s="59"/>
      <c r="S15" s="59"/>
      <c r="T15" s="59"/>
      <c r="U15" s="59"/>
      <c r="V15" s="59"/>
      <c r="W15" s="59"/>
      <c r="X15" s="182"/>
      <c r="Y15" s="183"/>
      <c r="Z15" s="183"/>
      <c r="AA15" s="183"/>
      <c r="AB15" s="184"/>
      <c r="AC15" s="11"/>
      <c r="AD15" s="10"/>
      <c r="AE15" s="10"/>
      <c r="AF15" s="10"/>
      <c r="AG15" s="10"/>
      <c r="AH15" s="10"/>
      <c r="AI15" s="8"/>
      <c r="AJ15" s="8"/>
      <c r="AK15" s="8"/>
      <c r="AL15" s="8"/>
      <c r="AM15" s="8"/>
      <c r="AN15" s="8"/>
    </row>
    <row r="16" spans="1:160" ht="15.75" customHeight="1">
      <c r="A16" s="63">
        <v>1</v>
      </c>
      <c r="B16" s="64"/>
      <c r="C16" s="63" t="s">
        <v>10</v>
      </c>
      <c r="D16" s="69"/>
      <c r="E16" s="69"/>
      <c r="F16" s="69"/>
      <c r="G16" s="69"/>
      <c r="H16" s="64"/>
      <c r="I16" s="70" t="s">
        <v>267</v>
      </c>
      <c r="J16" s="71"/>
      <c r="K16" s="71"/>
      <c r="L16" s="71"/>
      <c r="M16" s="71"/>
      <c r="N16" s="71"/>
      <c r="O16" s="71"/>
      <c r="P16" s="71"/>
      <c r="Q16" s="71"/>
      <c r="R16" s="71"/>
      <c r="S16" s="71"/>
      <c r="T16" s="71"/>
      <c r="U16" s="71"/>
      <c r="V16" s="71"/>
      <c r="W16" s="71"/>
      <c r="X16" s="71"/>
      <c r="Y16" s="71"/>
      <c r="Z16" s="71"/>
      <c r="AA16" s="71"/>
      <c r="AB16" s="72"/>
      <c r="AC16" s="11"/>
      <c r="AD16" s="17"/>
      <c r="AE16" s="17"/>
      <c r="AF16" s="17"/>
      <c r="AG16" s="17"/>
      <c r="AH16" s="17"/>
      <c r="AI16" s="8"/>
      <c r="AJ16" s="8"/>
      <c r="AK16" s="8"/>
      <c r="AL16" s="8"/>
      <c r="AM16" s="8"/>
      <c r="AN16" s="8"/>
    </row>
    <row r="17" spans="1:40" ht="15.75" customHeight="1">
      <c r="A17" s="65"/>
      <c r="B17" s="66"/>
      <c r="C17" s="65"/>
      <c r="D17" s="52"/>
      <c r="E17" s="52"/>
      <c r="F17" s="52"/>
      <c r="G17" s="52"/>
      <c r="H17" s="66"/>
      <c r="I17" s="73" t="s">
        <v>268</v>
      </c>
      <c r="J17" s="74"/>
      <c r="K17" s="74"/>
      <c r="L17" s="74"/>
      <c r="M17" s="74"/>
      <c r="N17" s="74"/>
      <c r="O17" s="74"/>
      <c r="P17" s="74"/>
      <c r="Q17" s="74"/>
      <c r="R17" s="75" t="s">
        <v>11</v>
      </c>
      <c r="S17" s="76"/>
      <c r="T17" s="77"/>
      <c r="U17" s="78" t="s">
        <v>269</v>
      </c>
      <c r="V17" s="74"/>
      <c r="W17" s="74"/>
      <c r="X17" s="74"/>
      <c r="Y17" s="74"/>
      <c r="Z17" s="74"/>
      <c r="AA17" s="74"/>
      <c r="AB17" s="79"/>
      <c r="AC17" s="11"/>
      <c r="AD17" s="17"/>
      <c r="AE17" s="17"/>
      <c r="AF17" s="17"/>
      <c r="AG17" s="17"/>
      <c r="AH17" s="17"/>
      <c r="AI17" s="8"/>
      <c r="AJ17" s="8"/>
      <c r="AK17" s="8"/>
      <c r="AL17" s="8"/>
      <c r="AM17" s="8"/>
      <c r="AN17" s="8"/>
    </row>
    <row r="18" spans="1:40" ht="15.75" customHeight="1">
      <c r="A18" s="65"/>
      <c r="B18" s="66"/>
      <c r="C18" s="65" t="s">
        <v>12</v>
      </c>
      <c r="D18" s="52"/>
      <c r="E18" s="52"/>
      <c r="F18" s="52"/>
      <c r="G18" s="52"/>
      <c r="H18" s="66"/>
      <c r="I18" s="81" t="s">
        <v>270</v>
      </c>
      <c r="J18" s="82"/>
      <c r="K18" s="82"/>
      <c r="L18" s="82"/>
      <c r="M18" s="82"/>
      <c r="N18" s="82"/>
      <c r="O18" s="82"/>
      <c r="P18" s="82"/>
      <c r="Q18" s="82"/>
      <c r="R18" s="82"/>
      <c r="S18" s="82"/>
      <c r="T18" s="82"/>
      <c r="U18" s="82"/>
      <c r="V18" s="82"/>
      <c r="W18" s="82"/>
      <c r="X18" s="82"/>
      <c r="Y18" s="82"/>
      <c r="Z18" s="82"/>
      <c r="AA18" s="82"/>
      <c r="AB18" s="83"/>
      <c r="AC18" s="11"/>
      <c r="AD18" s="10"/>
      <c r="AE18" s="10"/>
      <c r="AF18" s="10"/>
      <c r="AG18" s="10"/>
      <c r="AH18" s="10"/>
      <c r="AI18" s="8"/>
      <c r="AJ18" s="8"/>
      <c r="AK18" s="8"/>
      <c r="AL18" s="8"/>
      <c r="AM18" s="8"/>
      <c r="AN18" s="8"/>
    </row>
    <row r="19" spans="1:40" ht="15.75" customHeight="1">
      <c r="A19" s="67"/>
      <c r="B19" s="68"/>
      <c r="C19" s="67"/>
      <c r="D19" s="80"/>
      <c r="E19" s="80"/>
      <c r="F19" s="80"/>
      <c r="G19" s="80"/>
      <c r="H19" s="68"/>
      <c r="I19" s="84" t="s">
        <v>271</v>
      </c>
      <c r="J19" s="85"/>
      <c r="K19" s="85"/>
      <c r="L19" s="85"/>
      <c r="M19" s="85"/>
      <c r="N19" s="85"/>
      <c r="O19" s="85"/>
      <c r="P19" s="85"/>
      <c r="Q19" s="85"/>
      <c r="R19" s="85"/>
      <c r="S19" s="85"/>
      <c r="T19" s="85"/>
      <c r="U19" s="85"/>
      <c r="V19" s="85"/>
      <c r="W19" s="85"/>
      <c r="X19" s="85"/>
      <c r="Y19" s="85"/>
      <c r="Z19" s="85"/>
      <c r="AA19" s="85"/>
      <c r="AB19" s="86"/>
      <c r="AC19" s="11"/>
      <c r="AD19" s="10"/>
      <c r="AE19" s="10"/>
      <c r="AF19" s="10"/>
      <c r="AG19" s="10"/>
      <c r="AH19" s="10"/>
      <c r="AI19" s="8"/>
      <c r="AJ19" s="8"/>
      <c r="AK19" s="8"/>
      <c r="AL19" s="8"/>
      <c r="AM19" s="8"/>
      <c r="AN19" s="8"/>
    </row>
    <row r="20" spans="1:40" ht="15.75" customHeight="1">
      <c r="A20" s="63">
        <v>2</v>
      </c>
      <c r="B20" s="64"/>
      <c r="C20" s="63" t="s">
        <v>13</v>
      </c>
      <c r="D20" s="69"/>
      <c r="E20" s="69"/>
      <c r="F20" s="69"/>
      <c r="G20" s="69"/>
      <c r="H20" s="64"/>
      <c r="I20" s="70" t="s">
        <v>270</v>
      </c>
      <c r="J20" s="71"/>
      <c r="K20" s="71"/>
      <c r="L20" s="71"/>
      <c r="M20" s="71"/>
      <c r="N20" s="71"/>
      <c r="O20" s="71"/>
      <c r="P20" s="71"/>
      <c r="Q20" s="71"/>
      <c r="R20" s="71"/>
      <c r="S20" s="71"/>
      <c r="T20" s="71"/>
      <c r="U20" s="71"/>
      <c r="V20" s="71"/>
      <c r="W20" s="71"/>
      <c r="X20" s="71"/>
      <c r="Y20" s="71"/>
      <c r="Z20" s="71"/>
      <c r="AA20" s="71"/>
      <c r="AB20" s="72"/>
      <c r="AC20" s="11"/>
      <c r="AD20" s="17"/>
      <c r="AE20" s="17"/>
      <c r="AF20" s="17"/>
      <c r="AG20" s="17"/>
      <c r="AH20" s="17"/>
      <c r="AI20" s="8"/>
      <c r="AJ20" s="8"/>
      <c r="AK20" s="8"/>
      <c r="AL20" s="8"/>
      <c r="AM20" s="8"/>
      <c r="AN20" s="8"/>
    </row>
    <row r="21" spans="1:40" ht="15.75" customHeight="1">
      <c r="A21" s="67"/>
      <c r="B21" s="68"/>
      <c r="C21" s="67"/>
      <c r="D21" s="80"/>
      <c r="E21" s="80"/>
      <c r="F21" s="80"/>
      <c r="G21" s="80"/>
      <c r="H21" s="68"/>
      <c r="I21" s="73" t="s">
        <v>272</v>
      </c>
      <c r="J21" s="74"/>
      <c r="K21" s="74"/>
      <c r="L21" s="74"/>
      <c r="M21" s="74"/>
      <c r="N21" s="74"/>
      <c r="O21" s="74"/>
      <c r="P21" s="74"/>
      <c r="Q21" s="74"/>
      <c r="R21" s="74"/>
      <c r="S21" s="74"/>
      <c r="T21" s="74"/>
      <c r="U21" s="74"/>
      <c r="V21" s="74"/>
      <c r="W21" s="74"/>
      <c r="X21" s="74"/>
      <c r="Y21" s="75" t="s">
        <v>14</v>
      </c>
      <c r="Z21" s="87"/>
      <c r="AA21" s="87"/>
      <c r="AB21" s="2"/>
      <c r="AC21" s="11"/>
      <c r="AD21" s="17"/>
      <c r="AE21" s="17"/>
      <c r="AF21" s="17"/>
      <c r="AG21" s="17"/>
      <c r="AH21" s="17"/>
      <c r="AI21" s="8"/>
      <c r="AJ21" s="8"/>
      <c r="AK21" s="8"/>
      <c r="AL21" s="8" t="s">
        <v>15</v>
      </c>
      <c r="AM21" s="8"/>
      <c r="AN21" s="8"/>
    </row>
    <row r="22" spans="1:40" ht="15.75" customHeight="1">
      <c r="A22" s="63">
        <v>3</v>
      </c>
      <c r="B22" s="64"/>
      <c r="C22" s="63" t="s">
        <v>16</v>
      </c>
      <c r="D22" s="69"/>
      <c r="E22" s="69"/>
      <c r="F22" s="69"/>
      <c r="G22" s="69"/>
      <c r="H22" s="64"/>
      <c r="I22" s="70" t="s">
        <v>270</v>
      </c>
      <c r="J22" s="71"/>
      <c r="K22" s="71"/>
      <c r="L22" s="71"/>
      <c r="M22" s="71"/>
      <c r="N22" s="71"/>
      <c r="O22" s="71"/>
      <c r="P22" s="71"/>
      <c r="Q22" s="71"/>
      <c r="R22" s="71"/>
      <c r="S22" s="71"/>
      <c r="T22" s="71"/>
      <c r="U22" s="71"/>
      <c r="V22" s="71"/>
      <c r="W22" s="71"/>
      <c r="X22" s="71"/>
      <c r="Y22" s="71"/>
      <c r="Z22" s="71"/>
      <c r="AA22" s="71"/>
      <c r="AB22" s="72"/>
      <c r="AC22" s="11"/>
      <c r="AD22" s="17"/>
      <c r="AE22" s="17"/>
      <c r="AF22" s="17"/>
      <c r="AG22" s="17"/>
      <c r="AH22" s="17"/>
      <c r="AI22" s="8"/>
      <c r="AJ22" s="8"/>
      <c r="AK22" s="8"/>
      <c r="AL22" s="8"/>
      <c r="AM22" s="8"/>
      <c r="AN22" s="8"/>
    </row>
    <row r="23" spans="1:40" ht="15.75" customHeight="1">
      <c r="A23" s="67"/>
      <c r="B23" s="68"/>
      <c r="C23" s="67"/>
      <c r="D23" s="80"/>
      <c r="E23" s="80"/>
      <c r="F23" s="80"/>
      <c r="G23" s="80"/>
      <c r="H23" s="68"/>
      <c r="I23" s="73" t="s">
        <v>273</v>
      </c>
      <c r="J23" s="74"/>
      <c r="K23" s="74"/>
      <c r="L23" s="74"/>
      <c r="M23" s="74"/>
      <c r="N23" s="74"/>
      <c r="O23" s="74"/>
      <c r="P23" s="74"/>
      <c r="Q23" s="74"/>
      <c r="R23" s="75" t="s">
        <v>11</v>
      </c>
      <c r="S23" s="76"/>
      <c r="T23" s="77"/>
      <c r="U23" s="73" t="s">
        <v>269</v>
      </c>
      <c r="V23" s="74"/>
      <c r="W23" s="74"/>
      <c r="X23" s="74"/>
      <c r="Y23" s="74"/>
      <c r="Z23" s="74"/>
      <c r="AA23" s="74"/>
      <c r="AB23" s="79"/>
      <c r="AC23" s="11"/>
      <c r="AD23" s="17"/>
      <c r="AE23" s="17"/>
      <c r="AF23" s="17"/>
      <c r="AG23" s="17"/>
      <c r="AH23" s="17"/>
      <c r="AI23" s="8"/>
      <c r="AJ23" s="8"/>
      <c r="AK23" s="8"/>
      <c r="AL23" s="8"/>
      <c r="AM23" s="8"/>
      <c r="AN23" s="8"/>
    </row>
    <row r="24" spans="1:40" ht="15.75" customHeight="1">
      <c r="A24" s="63">
        <v>4</v>
      </c>
      <c r="B24" s="64"/>
      <c r="C24" s="63" t="s">
        <v>17</v>
      </c>
      <c r="D24" s="69"/>
      <c r="E24" s="69"/>
      <c r="F24" s="69"/>
      <c r="G24" s="69"/>
      <c r="H24" s="64"/>
      <c r="I24" s="96"/>
      <c r="J24" s="97"/>
      <c r="K24" s="97"/>
      <c r="L24" s="97"/>
      <c r="M24" s="97"/>
      <c r="N24" s="97"/>
      <c r="O24" s="97"/>
      <c r="P24" s="97"/>
      <c r="Q24" s="97"/>
      <c r="R24" s="97"/>
      <c r="S24" s="97"/>
      <c r="T24" s="97"/>
      <c r="U24" s="97"/>
      <c r="V24" s="97"/>
      <c r="W24" s="97"/>
      <c r="X24" s="97"/>
      <c r="Y24" s="97"/>
      <c r="Z24" s="97"/>
      <c r="AA24" s="97"/>
      <c r="AB24" s="98"/>
      <c r="AC24" s="11"/>
      <c r="AD24" s="17"/>
      <c r="AE24" s="17"/>
      <c r="AF24" s="17"/>
      <c r="AG24" s="17"/>
      <c r="AH24" s="17"/>
      <c r="AI24" s="8"/>
      <c r="AJ24" s="8"/>
      <c r="AK24" s="8"/>
      <c r="AL24" s="8"/>
      <c r="AM24" s="8"/>
      <c r="AN24" s="8"/>
    </row>
    <row r="25" spans="1:40" ht="15.75" customHeight="1">
      <c r="A25" s="65"/>
      <c r="B25" s="66"/>
      <c r="C25" s="65"/>
      <c r="D25" s="52"/>
      <c r="E25" s="52"/>
      <c r="F25" s="52"/>
      <c r="G25" s="52"/>
      <c r="H25" s="66"/>
      <c r="I25" s="99"/>
      <c r="J25" s="100"/>
      <c r="K25" s="100"/>
      <c r="L25" s="100"/>
      <c r="M25" s="100"/>
      <c r="N25" s="100"/>
      <c r="O25" s="100"/>
      <c r="P25" s="100"/>
      <c r="Q25" s="100"/>
      <c r="R25" s="100"/>
      <c r="S25" s="100"/>
      <c r="T25" s="100"/>
      <c r="U25" s="100"/>
      <c r="V25" s="100"/>
      <c r="W25" s="100"/>
      <c r="X25" s="100"/>
      <c r="Y25" s="100"/>
      <c r="Z25" s="100"/>
      <c r="AA25" s="100"/>
      <c r="AB25" s="101"/>
      <c r="AC25" s="11"/>
      <c r="AD25" s="17"/>
      <c r="AE25" s="17"/>
      <c r="AF25" s="17"/>
      <c r="AG25" s="17"/>
      <c r="AH25" s="17"/>
      <c r="AI25" s="8"/>
      <c r="AJ25" s="8"/>
      <c r="AK25" s="8"/>
      <c r="AL25" s="8"/>
      <c r="AM25" s="8"/>
      <c r="AN25" s="8"/>
    </row>
    <row r="26" spans="1:40" ht="15.75" customHeight="1">
      <c r="A26" s="65"/>
      <c r="B26" s="66"/>
      <c r="C26" s="65"/>
      <c r="D26" s="52"/>
      <c r="E26" s="52"/>
      <c r="F26" s="52"/>
      <c r="G26" s="52"/>
      <c r="H26" s="66"/>
      <c r="I26" s="99"/>
      <c r="J26" s="100"/>
      <c r="K26" s="100"/>
      <c r="L26" s="100"/>
      <c r="M26" s="100"/>
      <c r="N26" s="100"/>
      <c r="O26" s="100"/>
      <c r="P26" s="100"/>
      <c r="Q26" s="100"/>
      <c r="R26" s="100"/>
      <c r="S26" s="100"/>
      <c r="T26" s="100"/>
      <c r="U26" s="100"/>
      <c r="V26" s="100"/>
      <c r="W26" s="100"/>
      <c r="X26" s="100"/>
      <c r="Y26" s="100"/>
      <c r="Z26" s="100"/>
      <c r="AA26" s="100"/>
      <c r="AB26" s="101"/>
      <c r="AC26" s="11"/>
      <c r="AD26" s="17"/>
      <c r="AE26" s="17"/>
      <c r="AF26" s="17"/>
      <c r="AG26" s="17"/>
      <c r="AH26" s="17"/>
      <c r="AI26" s="8"/>
      <c r="AJ26" s="8"/>
      <c r="AK26" s="8"/>
      <c r="AL26" s="8"/>
      <c r="AM26" s="8"/>
      <c r="AN26" s="8"/>
    </row>
    <row r="27" spans="1:40" ht="15.75" customHeight="1">
      <c r="A27" s="65"/>
      <c r="B27" s="66"/>
      <c r="C27" s="65"/>
      <c r="D27" s="52"/>
      <c r="E27" s="52"/>
      <c r="F27" s="52"/>
      <c r="G27" s="52"/>
      <c r="H27" s="66"/>
      <c r="I27" s="99"/>
      <c r="J27" s="100"/>
      <c r="K27" s="100"/>
      <c r="L27" s="100"/>
      <c r="M27" s="100"/>
      <c r="N27" s="100"/>
      <c r="O27" s="100"/>
      <c r="P27" s="100"/>
      <c r="Q27" s="100"/>
      <c r="R27" s="100"/>
      <c r="S27" s="100"/>
      <c r="T27" s="100"/>
      <c r="U27" s="100"/>
      <c r="V27" s="100"/>
      <c r="W27" s="100"/>
      <c r="X27" s="100"/>
      <c r="Y27" s="100"/>
      <c r="Z27" s="100"/>
      <c r="AA27" s="100"/>
      <c r="AB27" s="101"/>
      <c r="AC27" s="11"/>
      <c r="AD27" s="10"/>
      <c r="AE27" s="10"/>
      <c r="AF27" s="10"/>
      <c r="AG27" s="10"/>
      <c r="AH27" s="10"/>
      <c r="AI27" s="8"/>
      <c r="AJ27" s="8"/>
      <c r="AK27" s="8"/>
      <c r="AL27" s="8"/>
      <c r="AM27" s="8"/>
      <c r="AN27" s="8"/>
    </row>
    <row r="28" spans="1:40" ht="15.75" customHeight="1">
      <c r="A28" s="67"/>
      <c r="B28" s="68"/>
      <c r="C28" s="67" t="s">
        <v>18</v>
      </c>
      <c r="D28" s="80"/>
      <c r="E28" s="80"/>
      <c r="F28" s="80"/>
      <c r="G28" s="80"/>
      <c r="H28" s="68"/>
      <c r="I28" s="67" t="s">
        <v>19</v>
      </c>
      <c r="J28" s="80"/>
      <c r="K28" s="80"/>
      <c r="L28" s="102"/>
      <c r="M28" s="102"/>
      <c r="N28" s="23" t="s">
        <v>20</v>
      </c>
      <c r="O28" s="88"/>
      <c r="P28" s="88"/>
      <c r="Q28" s="88"/>
      <c r="R28" s="80" t="s">
        <v>21</v>
      </c>
      <c r="S28" s="80"/>
      <c r="T28" s="80"/>
      <c r="U28" s="102"/>
      <c r="V28" s="102"/>
      <c r="W28" s="23" t="s">
        <v>20</v>
      </c>
      <c r="X28" s="88"/>
      <c r="Y28" s="88"/>
      <c r="Z28" s="88"/>
      <c r="AA28" s="89" t="s">
        <v>22</v>
      </c>
      <c r="AB28" s="90"/>
      <c r="AC28" s="11"/>
      <c r="AD28" s="17"/>
      <c r="AE28" s="17"/>
      <c r="AF28" s="17"/>
      <c r="AG28" s="17"/>
      <c r="AH28" s="17"/>
      <c r="AI28" s="8"/>
      <c r="AJ28" s="8"/>
      <c r="AK28" s="8"/>
      <c r="AL28" s="8" t="s">
        <v>23</v>
      </c>
      <c r="AM28" s="8"/>
      <c r="AN28" s="8"/>
    </row>
    <row r="29" spans="1:40" ht="15.75" customHeight="1">
      <c r="A29" s="91">
        <v>5</v>
      </c>
      <c r="B29" s="92"/>
      <c r="C29" s="91" t="s">
        <v>24</v>
      </c>
      <c r="D29" s="93"/>
      <c r="E29" s="93"/>
      <c r="F29" s="93"/>
      <c r="G29" s="93"/>
      <c r="H29" s="92"/>
      <c r="I29" s="91"/>
      <c r="J29" s="93"/>
      <c r="K29" s="93"/>
      <c r="L29" s="93"/>
      <c r="M29" s="93"/>
      <c r="N29" s="121"/>
      <c r="O29" s="121"/>
      <c r="P29" s="121"/>
      <c r="Q29" s="121"/>
      <c r="R29" s="121"/>
      <c r="S29" s="121"/>
      <c r="T29" s="121"/>
      <c r="U29" s="121"/>
      <c r="V29" s="121"/>
      <c r="W29" s="121"/>
      <c r="X29" s="94" t="s">
        <v>25</v>
      </c>
      <c r="Y29" s="94"/>
      <c r="Z29" s="94"/>
      <c r="AA29" s="94"/>
      <c r="AB29" s="95"/>
      <c r="AC29" s="11"/>
      <c r="AD29" s="17"/>
      <c r="AE29" s="17"/>
      <c r="AF29" s="17"/>
      <c r="AG29" s="17"/>
      <c r="AH29" s="17"/>
      <c r="AI29" s="8"/>
      <c r="AJ29" s="8"/>
      <c r="AK29" s="8"/>
      <c r="AL29" s="8" t="s">
        <v>26</v>
      </c>
      <c r="AM29" s="8"/>
      <c r="AN29" s="8"/>
    </row>
    <row r="30" spans="1:40" ht="15.75" customHeight="1">
      <c r="A30" s="91">
        <v>6</v>
      </c>
      <c r="B30" s="92"/>
      <c r="C30" s="91" t="s">
        <v>27</v>
      </c>
      <c r="D30" s="93"/>
      <c r="E30" s="93"/>
      <c r="F30" s="93"/>
      <c r="G30" s="93"/>
      <c r="H30" s="92"/>
      <c r="I30" s="103" t="s">
        <v>274</v>
      </c>
      <c r="J30" s="104"/>
      <c r="K30" s="104"/>
      <c r="L30" s="104"/>
      <c r="M30" s="104"/>
      <c r="N30" s="104"/>
      <c r="O30" s="104"/>
      <c r="P30" s="104"/>
      <c r="Q30" s="76" t="str">
        <f>IF(I30="その他（上記に含まれないもの）","その他の内容","")</f>
        <v/>
      </c>
      <c r="R30" s="76"/>
      <c r="S30" s="76"/>
      <c r="T30" s="76"/>
      <c r="U30" s="105"/>
      <c r="V30" s="105"/>
      <c r="W30" s="105"/>
      <c r="X30" s="105"/>
      <c r="Y30" s="105"/>
      <c r="Z30" s="105"/>
      <c r="AA30" s="105"/>
      <c r="AB30" s="106"/>
      <c r="AC30" s="11"/>
      <c r="AD30" s="17"/>
      <c r="AE30" s="17"/>
      <c r="AF30" s="17"/>
      <c r="AG30" s="17"/>
      <c r="AH30" s="17"/>
      <c r="AI30" s="8"/>
      <c r="AJ30" s="8"/>
      <c r="AK30" s="8"/>
      <c r="AL30" s="8" t="s">
        <v>28</v>
      </c>
      <c r="AM30" s="8"/>
      <c r="AN30" s="8"/>
    </row>
    <row r="31" spans="1:40" ht="15.75" customHeight="1">
      <c r="A31" s="91">
        <v>7</v>
      </c>
      <c r="B31" s="92"/>
      <c r="C31" s="91" t="s">
        <v>29</v>
      </c>
      <c r="D31" s="93"/>
      <c r="E31" s="93"/>
      <c r="F31" s="93"/>
      <c r="G31" s="93"/>
      <c r="H31" s="92"/>
      <c r="I31" s="107"/>
      <c r="J31" s="104"/>
      <c r="K31" s="104"/>
      <c r="L31" s="104"/>
      <c r="M31" s="104"/>
      <c r="N31" s="104"/>
      <c r="O31" s="104"/>
      <c r="P31" s="104"/>
      <c r="Q31" s="76" t="str">
        <f>IF(I31="その他（上記に含まれないもの）","その他の内容","")</f>
        <v/>
      </c>
      <c r="R31" s="76"/>
      <c r="S31" s="76"/>
      <c r="T31" s="76"/>
      <c r="U31" s="108"/>
      <c r="V31" s="108"/>
      <c r="W31" s="108"/>
      <c r="X31" s="108"/>
      <c r="Y31" s="108"/>
      <c r="Z31" s="108"/>
      <c r="AA31" s="108"/>
      <c r="AB31" s="109"/>
      <c r="AC31" s="11"/>
      <c r="AD31" s="17"/>
      <c r="AE31" s="17"/>
      <c r="AF31" s="17"/>
      <c r="AG31" s="17"/>
      <c r="AH31" s="17"/>
      <c r="AI31" s="8"/>
      <c r="AJ31" s="8"/>
      <c r="AK31" s="8"/>
      <c r="AL31" s="8" t="s">
        <v>30</v>
      </c>
      <c r="AM31" s="8"/>
      <c r="AN31" s="8"/>
    </row>
    <row r="32" spans="1:40" ht="15.75" customHeight="1">
      <c r="A32" s="91">
        <v>8</v>
      </c>
      <c r="B32" s="92"/>
      <c r="C32" s="91" t="s">
        <v>31</v>
      </c>
      <c r="D32" s="93"/>
      <c r="E32" s="93"/>
      <c r="F32" s="93"/>
      <c r="G32" s="93"/>
      <c r="H32" s="92"/>
      <c r="I32" s="25"/>
      <c r="J32" s="1" t="s">
        <v>15</v>
      </c>
      <c r="K32" s="115" t="s">
        <v>32</v>
      </c>
      <c r="L32" s="115"/>
      <c r="M32" s="115"/>
      <c r="N32" s="115"/>
      <c r="O32" s="26"/>
      <c r="P32" s="1"/>
      <c r="Q32" s="115" t="s">
        <v>33</v>
      </c>
      <c r="R32" s="115"/>
      <c r="S32" s="115"/>
      <c r="T32" s="115"/>
      <c r="U32" s="26"/>
      <c r="V32" s="1"/>
      <c r="W32" s="115" t="s">
        <v>34</v>
      </c>
      <c r="X32" s="115"/>
      <c r="Y32" s="115"/>
      <c r="Z32" s="115"/>
      <c r="AA32" s="76"/>
      <c r="AB32" s="77"/>
      <c r="AC32" s="11"/>
      <c r="AD32" s="10"/>
      <c r="AE32" s="10"/>
      <c r="AF32" s="10"/>
      <c r="AG32" s="10"/>
      <c r="AH32" s="10"/>
      <c r="AI32" s="8"/>
      <c r="AJ32" s="8"/>
      <c r="AK32" s="8" t="s">
        <v>195</v>
      </c>
      <c r="AL32" s="8" t="s">
        <v>35</v>
      </c>
      <c r="AM32" s="8"/>
      <c r="AN32" s="8"/>
    </row>
    <row r="33" spans="1:40" ht="15.75" customHeight="1">
      <c r="A33" s="91">
        <v>9</v>
      </c>
      <c r="B33" s="92"/>
      <c r="C33" s="91" t="s">
        <v>36</v>
      </c>
      <c r="D33" s="93"/>
      <c r="E33" s="93"/>
      <c r="F33" s="93"/>
      <c r="G33" s="93"/>
      <c r="H33" s="92"/>
      <c r="I33" s="91"/>
      <c r="J33" s="93"/>
      <c r="K33" s="93"/>
      <c r="L33" s="93"/>
      <c r="M33" s="118"/>
      <c r="N33" s="119"/>
      <c r="O33" s="119"/>
      <c r="P33" s="119"/>
      <c r="Q33" s="119"/>
      <c r="R33" s="119"/>
      <c r="S33" s="119"/>
      <c r="T33" s="119"/>
      <c r="U33" s="119"/>
      <c r="V33" s="119"/>
      <c r="W33" s="119"/>
      <c r="X33" s="93"/>
      <c r="Y33" s="93"/>
      <c r="Z33" s="93"/>
      <c r="AA33" s="93"/>
      <c r="AB33" s="92"/>
      <c r="AC33" s="11"/>
      <c r="AD33" s="17"/>
      <c r="AE33" s="17"/>
      <c r="AF33" s="17"/>
      <c r="AG33" s="17"/>
      <c r="AH33" s="17"/>
      <c r="AI33" s="27" t="e">
        <f>MID(M33,LEN(M33),1)</f>
        <v>#VALUE!</v>
      </c>
      <c r="AJ33" s="8" t="s">
        <v>37</v>
      </c>
      <c r="AK33" s="8" t="s">
        <v>38</v>
      </c>
      <c r="AL33" s="8" t="s">
        <v>39</v>
      </c>
      <c r="AM33" s="8"/>
      <c r="AN33" s="8"/>
    </row>
    <row r="34" spans="1:40" ht="15.75" customHeight="1">
      <c r="A34" s="120" t="s">
        <v>40</v>
      </c>
      <c r="B34" s="120"/>
      <c r="C34" s="28" t="s">
        <v>41</v>
      </c>
      <c r="D34" s="93" t="s">
        <v>42</v>
      </c>
      <c r="E34" s="93"/>
      <c r="F34" s="93"/>
      <c r="G34" s="93"/>
      <c r="H34" s="92"/>
      <c r="I34" s="91"/>
      <c r="J34" s="93"/>
      <c r="K34" s="93"/>
      <c r="L34" s="93"/>
      <c r="M34" s="121"/>
      <c r="N34" s="121"/>
      <c r="O34" s="121"/>
      <c r="P34" s="121"/>
      <c r="Q34" s="121"/>
      <c r="R34" s="121"/>
      <c r="S34" s="121"/>
      <c r="T34" s="121"/>
      <c r="U34" s="121"/>
      <c r="V34" s="121"/>
      <c r="W34" s="121"/>
      <c r="X34" s="94" t="s">
        <v>43</v>
      </c>
      <c r="Y34" s="94"/>
      <c r="Z34" s="94"/>
      <c r="AA34" s="94"/>
      <c r="AB34" s="95"/>
      <c r="AC34" s="11"/>
      <c r="AD34" s="17"/>
      <c r="AE34" s="17"/>
      <c r="AF34" s="17"/>
      <c r="AG34" s="17"/>
      <c r="AH34" s="17"/>
      <c r="AI34" s="8"/>
      <c r="AJ34" s="8"/>
      <c r="AK34" s="8"/>
      <c r="AL34" s="8" t="s">
        <v>44</v>
      </c>
      <c r="AM34" s="8"/>
      <c r="AN34" s="8"/>
    </row>
    <row r="35" spans="1:40" ht="15.75" customHeight="1">
      <c r="A35" s="120"/>
      <c r="B35" s="120"/>
      <c r="C35" s="46" t="s">
        <v>45</v>
      </c>
      <c r="D35" s="69" t="s">
        <v>46</v>
      </c>
      <c r="E35" s="69"/>
      <c r="F35" s="69"/>
      <c r="G35" s="69"/>
      <c r="H35" s="64"/>
      <c r="I35" s="63"/>
      <c r="J35" s="69"/>
      <c r="K35" s="69"/>
      <c r="L35" s="69"/>
      <c r="M35" s="177"/>
      <c r="N35" s="177"/>
      <c r="O35" s="177"/>
      <c r="P35" s="177"/>
      <c r="Q35" s="177"/>
      <c r="R35" s="177"/>
      <c r="S35" s="177"/>
      <c r="T35" s="177"/>
      <c r="U35" s="177"/>
      <c r="V35" s="177"/>
      <c r="W35" s="177"/>
      <c r="X35" s="110" t="s">
        <v>47</v>
      </c>
      <c r="Y35" s="110"/>
      <c r="Z35" s="110"/>
      <c r="AA35" s="110"/>
      <c r="AB35" s="111"/>
      <c r="AC35" s="11"/>
      <c r="AD35" s="17"/>
      <c r="AE35" s="17"/>
      <c r="AF35" s="17"/>
      <c r="AG35" s="17"/>
      <c r="AH35" s="17"/>
      <c r="AI35" s="8"/>
      <c r="AJ35" s="8"/>
      <c r="AK35" s="8"/>
      <c r="AL35" s="8" t="s">
        <v>48</v>
      </c>
      <c r="AM35" s="8"/>
      <c r="AN35" s="8"/>
    </row>
    <row r="36" spans="1:40" ht="15.75" customHeight="1">
      <c r="A36" s="120"/>
      <c r="B36" s="120"/>
      <c r="C36" s="122"/>
      <c r="D36" s="114" t="s">
        <v>24</v>
      </c>
      <c r="E36" s="80"/>
      <c r="F36" s="80"/>
      <c r="G36" s="80"/>
      <c r="H36" s="68"/>
      <c r="I36" s="67"/>
      <c r="J36" s="80"/>
      <c r="K36" s="80"/>
      <c r="L36" s="80"/>
      <c r="M36" s="178"/>
      <c r="N36" s="178"/>
      <c r="O36" s="178"/>
      <c r="P36" s="178"/>
      <c r="Q36" s="178"/>
      <c r="R36" s="178"/>
      <c r="S36" s="178"/>
      <c r="T36" s="178"/>
      <c r="U36" s="178"/>
      <c r="V36" s="178"/>
      <c r="W36" s="178"/>
      <c r="X36" s="112"/>
      <c r="Y36" s="112"/>
      <c r="Z36" s="112"/>
      <c r="AA36" s="112"/>
      <c r="AB36" s="113"/>
      <c r="AC36" s="11"/>
      <c r="AD36" s="10"/>
      <c r="AE36" s="10"/>
      <c r="AF36" s="10"/>
      <c r="AG36" s="10"/>
      <c r="AH36" s="10"/>
      <c r="AI36" s="8"/>
      <c r="AJ36" s="8"/>
      <c r="AK36" s="8"/>
      <c r="AL36" s="8" t="s">
        <v>49</v>
      </c>
      <c r="AM36" s="8"/>
      <c r="AN36" s="8"/>
    </row>
    <row r="37" spans="1:40" ht="15.75" customHeight="1">
      <c r="A37" s="120"/>
      <c r="B37" s="120"/>
      <c r="C37" s="63" t="s">
        <v>50</v>
      </c>
      <c r="D37" s="69" t="s">
        <v>51</v>
      </c>
      <c r="E37" s="69"/>
      <c r="F37" s="69"/>
      <c r="G37" s="69"/>
      <c r="H37" s="64"/>
      <c r="I37" s="91" t="s">
        <v>52</v>
      </c>
      <c r="J37" s="93"/>
      <c r="K37" s="93"/>
      <c r="L37" s="92"/>
      <c r="M37" s="121"/>
      <c r="N37" s="121"/>
      <c r="O37" s="121"/>
      <c r="P37" s="121"/>
      <c r="Q37" s="121"/>
      <c r="R37" s="121"/>
      <c r="S37" s="121"/>
      <c r="T37" s="121"/>
      <c r="U37" s="121"/>
      <c r="V37" s="121"/>
      <c r="W37" s="121"/>
      <c r="X37" s="94" t="s">
        <v>53</v>
      </c>
      <c r="Y37" s="94"/>
      <c r="Z37" s="94"/>
      <c r="AA37" s="94"/>
      <c r="AB37" s="95"/>
      <c r="AC37" s="11"/>
      <c r="AD37" s="10"/>
      <c r="AE37" s="10"/>
      <c r="AF37" s="10"/>
      <c r="AG37" s="10"/>
      <c r="AH37" s="10"/>
      <c r="AI37" s="8"/>
      <c r="AJ37" s="8"/>
      <c r="AK37" s="8"/>
      <c r="AL37" s="8" t="s">
        <v>54</v>
      </c>
      <c r="AM37" s="8"/>
      <c r="AN37" s="8"/>
    </row>
    <row r="38" spans="1:40" ht="15.75" customHeight="1">
      <c r="A38" s="120"/>
      <c r="B38" s="120"/>
      <c r="C38" s="67"/>
      <c r="D38" s="80"/>
      <c r="E38" s="80"/>
      <c r="F38" s="80"/>
      <c r="G38" s="80"/>
      <c r="H38" s="68"/>
      <c r="I38" s="91" t="s">
        <v>55</v>
      </c>
      <c r="J38" s="93"/>
      <c r="K38" s="93"/>
      <c r="L38" s="92"/>
      <c r="M38" s="121"/>
      <c r="N38" s="121"/>
      <c r="O38" s="121"/>
      <c r="P38" s="121"/>
      <c r="Q38" s="121"/>
      <c r="R38" s="121"/>
      <c r="S38" s="121"/>
      <c r="T38" s="121"/>
      <c r="U38" s="121"/>
      <c r="V38" s="121"/>
      <c r="W38" s="121"/>
      <c r="X38" s="94" t="s">
        <v>56</v>
      </c>
      <c r="Y38" s="94"/>
      <c r="Z38" s="94"/>
      <c r="AA38" s="94"/>
      <c r="AB38" s="95"/>
      <c r="AC38" s="11"/>
      <c r="AD38" s="10"/>
      <c r="AE38" s="10"/>
      <c r="AF38" s="10"/>
      <c r="AG38" s="10"/>
      <c r="AH38" s="10"/>
      <c r="AI38" s="8"/>
      <c r="AJ38" s="8"/>
      <c r="AK38" s="8"/>
      <c r="AL38" s="8"/>
      <c r="AM38" s="8"/>
      <c r="AN38" s="8"/>
    </row>
    <row r="39" spans="1:40" ht="15.75" customHeight="1">
      <c r="A39" s="120"/>
      <c r="B39" s="120"/>
      <c r="C39" s="63" t="s">
        <v>57</v>
      </c>
      <c r="D39" s="69" t="s">
        <v>58</v>
      </c>
      <c r="E39" s="69"/>
      <c r="F39" s="69"/>
      <c r="G39" s="69"/>
      <c r="H39" s="64"/>
      <c r="I39" s="91" t="s">
        <v>59</v>
      </c>
      <c r="J39" s="93"/>
      <c r="K39" s="93"/>
      <c r="L39" s="92"/>
      <c r="M39" s="91" t="s">
        <v>60</v>
      </c>
      <c r="N39" s="93"/>
      <c r="O39" s="93"/>
      <c r="P39" s="93"/>
      <c r="Q39" s="93"/>
      <c r="R39" s="92"/>
      <c r="S39" s="91" t="s">
        <v>61</v>
      </c>
      <c r="T39" s="93"/>
      <c r="U39" s="93"/>
      <c r="V39" s="93"/>
      <c r="W39" s="93"/>
      <c r="X39" s="91" t="s">
        <v>62</v>
      </c>
      <c r="Y39" s="93"/>
      <c r="Z39" s="93"/>
      <c r="AA39" s="93"/>
      <c r="AB39" s="92"/>
      <c r="AC39" s="11"/>
      <c r="AD39" s="10"/>
      <c r="AE39" s="10"/>
      <c r="AF39" s="10"/>
      <c r="AG39" s="10"/>
      <c r="AH39" s="10"/>
      <c r="AI39" s="8"/>
      <c r="AJ39" s="27"/>
      <c r="AK39" s="8"/>
      <c r="AL39" s="29"/>
      <c r="AM39" s="8"/>
      <c r="AN39" s="8"/>
    </row>
    <row r="40" spans="1:40" ht="15.75" customHeight="1">
      <c r="A40" s="120"/>
      <c r="B40" s="120"/>
      <c r="C40" s="65"/>
      <c r="D40" s="52"/>
      <c r="E40" s="52"/>
      <c r="F40" s="52"/>
      <c r="G40" s="52"/>
      <c r="H40" s="66"/>
      <c r="I40" s="75" t="str">
        <f>IF(M40="","",COUNTA(M$40:R40))</f>
        <v/>
      </c>
      <c r="J40" s="76"/>
      <c r="K40" s="76"/>
      <c r="L40" s="77"/>
      <c r="M40" s="123"/>
      <c r="N40" s="119"/>
      <c r="O40" s="119"/>
      <c r="P40" s="119"/>
      <c r="Q40" s="119"/>
      <c r="R40" s="124"/>
      <c r="S40" s="116"/>
      <c r="T40" s="117"/>
      <c r="U40" s="117"/>
      <c r="V40" s="93" t="s">
        <v>43</v>
      </c>
      <c r="W40" s="92"/>
      <c r="X40" s="116"/>
      <c r="Y40" s="117"/>
      <c r="Z40" s="117"/>
      <c r="AA40" s="93" t="s">
        <v>43</v>
      </c>
      <c r="AB40" s="92"/>
      <c r="AC40" s="11"/>
      <c r="AD40" s="10"/>
      <c r="AE40" s="10"/>
      <c r="AF40" s="10"/>
      <c r="AG40" s="10"/>
      <c r="AH40" s="10"/>
      <c r="AI40" s="8"/>
      <c r="AJ40" s="8"/>
      <c r="AK40" s="29"/>
      <c r="AL40" s="29"/>
      <c r="AM40" s="8"/>
      <c r="AN40" s="8"/>
    </row>
    <row r="41" spans="1:40" ht="15.75" customHeight="1">
      <c r="A41" s="120"/>
      <c r="B41" s="120"/>
      <c r="C41" s="65"/>
      <c r="D41" s="52"/>
      <c r="E41" s="52"/>
      <c r="F41" s="52"/>
      <c r="G41" s="52"/>
      <c r="H41" s="66"/>
      <c r="I41" s="75" t="str">
        <f>IF(M41="","",COUNTA(M$40:R41))</f>
        <v/>
      </c>
      <c r="J41" s="76"/>
      <c r="K41" s="76"/>
      <c r="L41" s="77"/>
      <c r="M41" s="123"/>
      <c r="N41" s="119"/>
      <c r="O41" s="119"/>
      <c r="P41" s="119"/>
      <c r="Q41" s="119"/>
      <c r="R41" s="124"/>
      <c r="S41" s="116"/>
      <c r="T41" s="117"/>
      <c r="U41" s="117"/>
      <c r="V41" s="93" t="s">
        <v>43</v>
      </c>
      <c r="W41" s="92"/>
      <c r="X41" s="116"/>
      <c r="Y41" s="117"/>
      <c r="Z41" s="117"/>
      <c r="AA41" s="93" t="s">
        <v>43</v>
      </c>
      <c r="AB41" s="92"/>
      <c r="AC41" s="11"/>
      <c r="AD41" s="10"/>
      <c r="AE41" s="10"/>
      <c r="AF41" s="10"/>
      <c r="AG41" s="10"/>
      <c r="AH41" s="10"/>
      <c r="AI41" s="8"/>
      <c r="AJ41" s="8"/>
      <c r="AK41" s="29"/>
      <c r="AL41" s="29"/>
      <c r="AM41" s="8"/>
      <c r="AN41" s="8"/>
    </row>
    <row r="42" spans="1:40" ht="15.75" customHeight="1">
      <c r="A42" s="120"/>
      <c r="B42" s="120"/>
      <c r="C42" s="67"/>
      <c r="D42" s="80"/>
      <c r="E42" s="80"/>
      <c r="F42" s="80"/>
      <c r="G42" s="80"/>
      <c r="H42" s="68"/>
      <c r="I42" s="75" t="str">
        <f>IF(M42="","",COUNTA(M$40:R42))</f>
        <v/>
      </c>
      <c r="J42" s="76"/>
      <c r="K42" s="76"/>
      <c r="L42" s="77"/>
      <c r="M42" s="123"/>
      <c r="N42" s="119"/>
      <c r="O42" s="119"/>
      <c r="P42" s="119"/>
      <c r="Q42" s="119"/>
      <c r="R42" s="124"/>
      <c r="S42" s="116"/>
      <c r="T42" s="117"/>
      <c r="U42" s="117"/>
      <c r="V42" s="93" t="s">
        <v>43</v>
      </c>
      <c r="W42" s="92"/>
      <c r="X42" s="116"/>
      <c r="Y42" s="117"/>
      <c r="Z42" s="117"/>
      <c r="AA42" s="93" t="s">
        <v>43</v>
      </c>
      <c r="AB42" s="92"/>
      <c r="AC42" s="11"/>
      <c r="AD42" s="10"/>
      <c r="AE42" s="10"/>
      <c r="AF42" s="10"/>
      <c r="AG42" s="10"/>
      <c r="AH42" s="10"/>
      <c r="AI42" s="8"/>
      <c r="AJ42" s="8"/>
      <c r="AK42" s="29"/>
      <c r="AL42" s="29"/>
      <c r="AM42" s="8"/>
      <c r="AN42" s="8"/>
    </row>
    <row r="43" spans="1:40" ht="15.75" customHeight="1">
      <c r="A43" s="120"/>
      <c r="B43" s="120"/>
      <c r="C43" s="63" t="s">
        <v>63</v>
      </c>
      <c r="D43" s="69" t="s">
        <v>64</v>
      </c>
      <c r="E43" s="69"/>
      <c r="F43" s="69"/>
      <c r="G43" s="69"/>
      <c r="H43" s="64"/>
      <c r="I43" s="75" t="s">
        <v>59</v>
      </c>
      <c r="J43" s="76"/>
      <c r="K43" s="76"/>
      <c r="L43" s="77"/>
      <c r="M43" s="91" t="s">
        <v>65</v>
      </c>
      <c r="N43" s="93"/>
      <c r="O43" s="93"/>
      <c r="P43" s="93"/>
      <c r="Q43" s="93"/>
      <c r="R43" s="92"/>
      <c r="S43" s="91" t="s">
        <v>61</v>
      </c>
      <c r="T43" s="93"/>
      <c r="U43" s="93"/>
      <c r="V43" s="93"/>
      <c r="W43" s="93"/>
      <c r="X43" s="91" t="s">
        <v>62</v>
      </c>
      <c r="Y43" s="93"/>
      <c r="Z43" s="93"/>
      <c r="AA43" s="93"/>
      <c r="AB43" s="92"/>
      <c r="AC43" s="11"/>
      <c r="AD43" s="10"/>
      <c r="AE43" s="10"/>
      <c r="AF43" s="10"/>
      <c r="AG43" s="10"/>
      <c r="AH43" s="10"/>
      <c r="AI43" s="8"/>
      <c r="AJ43" s="8"/>
      <c r="AK43" s="29"/>
      <c r="AL43" s="29"/>
      <c r="AM43" s="8"/>
      <c r="AN43" s="8"/>
    </row>
    <row r="44" spans="1:40" ht="15.75" customHeight="1">
      <c r="A44" s="120"/>
      <c r="B44" s="120"/>
      <c r="C44" s="65"/>
      <c r="D44" s="52"/>
      <c r="E44" s="52"/>
      <c r="F44" s="52"/>
      <c r="G44" s="52"/>
      <c r="H44" s="66"/>
      <c r="I44" s="75" t="str">
        <f>IF(M44="","",COUNTA(M$40:R44)-1)</f>
        <v/>
      </c>
      <c r="J44" s="76"/>
      <c r="K44" s="76"/>
      <c r="L44" s="77"/>
      <c r="M44" s="123"/>
      <c r="N44" s="119"/>
      <c r="O44" s="119"/>
      <c r="P44" s="119"/>
      <c r="Q44" s="119"/>
      <c r="R44" s="124"/>
      <c r="S44" s="116"/>
      <c r="T44" s="117"/>
      <c r="U44" s="117"/>
      <c r="V44" s="93" t="s">
        <v>43</v>
      </c>
      <c r="W44" s="92"/>
      <c r="X44" s="116"/>
      <c r="Y44" s="117"/>
      <c r="Z44" s="117"/>
      <c r="AA44" s="93" t="s">
        <v>43</v>
      </c>
      <c r="AB44" s="92"/>
      <c r="AC44" s="11"/>
      <c r="AD44" s="10"/>
      <c r="AE44" s="10"/>
      <c r="AF44" s="10"/>
      <c r="AG44" s="10"/>
      <c r="AH44" s="10"/>
      <c r="AI44" s="8"/>
      <c r="AJ44" s="8"/>
      <c r="AK44" s="29"/>
      <c r="AL44" s="29"/>
      <c r="AM44" s="8"/>
      <c r="AN44" s="8"/>
    </row>
    <row r="45" spans="1:40" ht="15.75" customHeight="1">
      <c r="A45" s="120"/>
      <c r="B45" s="120"/>
      <c r="C45" s="65"/>
      <c r="D45" s="52"/>
      <c r="E45" s="52"/>
      <c r="F45" s="52"/>
      <c r="G45" s="52"/>
      <c r="H45" s="66"/>
      <c r="I45" s="75" t="str">
        <f>IF(M45="","",COUNTA(M$40:R45)-1)</f>
        <v/>
      </c>
      <c r="J45" s="76"/>
      <c r="K45" s="76"/>
      <c r="L45" s="77"/>
      <c r="M45" s="123"/>
      <c r="N45" s="119"/>
      <c r="O45" s="119"/>
      <c r="P45" s="119"/>
      <c r="Q45" s="119"/>
      <c r="R45" s="124"/>
      <c r="S45" s="116"/>
      <c r="T45" s="117"/>
      <c r="U45" s="117"/>
      <c r="V45" s="93" t="s">
        <v>43</v>
      </c>
      <c r="W45" s="92"/>
      <c r="X45" s="116"/>
      <c r="Y45" s="117"/>
      <c r="Z45" s="117"/>
      <c r="AA45" s="93" t="s">
        <v>43</v>
      </c>
      <c r="AB45" s="92"/>
      <c r="AC45" s="11"/>
      <c r="AD45" s="10"/>
      <c r="AE45" s="10"/>
      <c r="AF45" s="10"/>
      <c r="AG45" s="10"/>
      <c r="AH45" s="10"/>
      <c r="AI45" s="8"/>
      <c r="AJ45" s="8"/>
      <c r="AK45" s="29"/>
      <c r="AL45" s="29"/>
      <c r="AM45" s="8"/>
      <c r="AN45" s="8"/>
    </row>
    <row r="46" spans="1:40" ht="15.75" customHeight="1">
      <c r="A46" s="120"/>
      <c r="B46" s="120"/>
      <c r="C46" s="67"/>
      <c r="D46" s="80"/>
      <c r="E46" s="80"/>
      <c r="F46" s="80"/>
      <c r="G46" s="80"/>
      <c r="H46" s="68"/>
      <c r="I46" s="75" t="str">
        <f>IF(M46="","",COUNTA(M$40:R46)-1)</f>
        <v/>
      </c>
      <c r="J46" s="76"/>
      <c r="K46" s="76"/>
      <c r="L46" s="77"/>
      <c r="M46" s="123"/>
      <c r="N46" s="119"/>
      <c r="O46" s="119"/>
      <c r="P46" s="119"/>
      <c r="Q46" s="119"/>
      <c r="R46" s="124"/>
      <c r="S46" s="116"/>
      <c r="T46" s="117"/>
      <c r="U46" s="117"/>
      <c r="V46" s="93" t="s">
        <v>43</v>
      </c>
      <c r="W46" s="92"/>
      <c r="X46" s="116"/>
      <c r="Y46" s="117"/>
      <c r="Z46" s="117"/>
      <c r="AA46" s="93" t="s">
        <v>43</v>
      </c>
      <c r="AB46" s="92"/>
      <c r="AC46" s="11"/>
      <c r="AD46" s="10"/>
      <c r="AE46" s="10"/>
      <c r="AF46" s="10"/>
      <c r="AG46" s="10"/>
      <c r="AH46" s="10"/>
      <c r="AI46" s="8"/>
      <c r="AJ46" s="8"/>
      <c r="AK46" s="29"/>
      <c r="AL46" s="29"/>
      <c r="AM46" s="8"/>
      <c r="AN46" s="8"/>
    </row>
    <row r="47" spans="1:40" ht="15.75" customHeight="1">
      <c r="A47" s="120"/>
      <c r="B47" s="120"/>
      <c r="C47" s="91" t="s">
        <v>66</v>
      </c>
      <c r="D47" s="93" t="s">
        <v>67</v>
      </c>
      <c r="E47" s="93"/>
      <c r="F47" s="93"/>
      <c r="G47" s="93"/>
      <c r="H47" s="92"/>
      <c r="I47" s="75" t="s">
        <v>59</v>
      </c>
      <c r="J47" s="76"/>
      <c r="K47" s="76"/>
      <c r="L47" s="77"/>
      <c r="M47" s="91" t="s">
        <v>65</v>
      </c>
      <c r="N47" s="93"/>
      <c r="O47" s="93"/>
      <c r="P47" s="93"/>
      <c r="Q47" s="93"/>
      <c r="R47" s="92"/>
      <c r="S47" s="91" t="s">
        <v>68</v>
      </c>
      <c r="T47" s="93"/>
      <c r="U47" s="93"/>
      <c r="V47" s="93"/>
      <c r="W47" s="93"/>
      <c r="X47" s="91" t="s">
        <v>62</v>
      </c>
      <c r="Y47" s="93"/>
      <c r="Z47" s="93"/>
      <c r="AA47" s="93"/>
      <c r="AB47" s="92"/>
      <c r="AC47" s="11"/>
      <c r="AD47" s="10"/>
      <c r="AE47" s="10"/>
      <c r="AF47" s="10"/>
      <c r="AG47" s="10"/>
      <c r="AH47" s="10"/>
      <c r="AI47" s="8"/>
      <c r="AJ47" s="8"/>
      <c r="AK47" s="29"/>
      <c r="AL47" s="29"/>
      <c r="AM47" s="8"/>
      <c r="AN47" s="8"/>
    </row>
    <row r="48" spans="1:40" ht="12" customHeight="1">
      <c r="A48" s="120"/>
      <c r="B48" s="120"/>
      <c r="C48" s="91"/>
      <c r="D48" s="93"/>
      <c r="E48" s="93"/>
      <c r="F48" s="93"/>
      <c r="G48" s="93"/>
      <c r="H48" s="92"/>
      <c r="I48" s="131" t="str">
        <f>IF(M48="","",COUNTA(M$40:R49)-2)</f>
        <v/>
      </c>
      <c r="J48" s="132"/>
      <c r="K48" s="132"/>
      <c r="L48" s="132"/>
      <c r="M48" s="135"/>
      <c r="N48" s="136"/>
      <c r="O48" s="136"/>
      <c r="P48" s="136"/>
      <c r="Q48" s="136"/>
      <c r="R48" s="137"/>
      <c r="S48" s="125"/>
      <c r="T48" s="126"/>
      <c r="U48" s="126"/>
      <c r="V48" s="69" t="s">
        <v>69</v>
      </c>
      <c r="W48" s="64"/>
      <c r="X48" s="125"/>
      <c r="Y48" s="126"/>
      <c r="Z48" s="126"/>
      <c r="AA48" s="69" t="s">
        <v>43</v>
      </c>
      <c r="AB48" s="64"/>
      <c r="AC48" s="11"/>
      <c r="AD48" s="10"/>
      <c r="AE48" s="10"/>
      <c r="AF48" s="10"/>
      <c r="AG48" s="10"/>
      <c r="AH48" s="10"/>
      <c r="AI48" s="8"/>
      <c r="AJ48" s="8"/>
      <c r="AK48" s="29"/>
      <c r="AL48" s="29"/>
      <c r="AM48" s="8"/>
      <c r="AN48" s="8"/>
    </row>
    <row r="49" spans="1:40" ht="12" customHeight="1">
      <c r="A49" s="120"/>
      <c r="B49" s="120"/>
      <c r="C49" s="91"/>
      <c r="D49" s="93"/>
      <c r="E49" s="93"/>
      <c r="F49" s="93"/>
      <c r="G49" s="93"/>
      <c r="H49" s="92"/>
      <c r="I49" s="133"/>
      <c r="J49" s="134"/>
      <c r="K49" s="134"/>
      <c r="L49" s="134"/>
      <c r="M49" s="138"/>
      <c r="N49" s="102"/>
      <c r="O49" s="102"/>
      <c r="P49" s="102"/>
      <c r="Q49" s="102"/>
      <c r="R49" s="139"/>
      <c r="S49" s="127"/>
      <c r="T49" s="128"/>
      <c r="U49" s="128"/>
      <c r="V49" s="80" t="s">
        <v>43</v>
      </c>
      <c r="W49" s="68"/>
      <c r="X49" s="127"/>
      <c r="Y49" s="128"/>
      <c r="Z49" s="128"/>
      <c r="AA49" s="80"/>
      <c r="AB49" s="68"/>
      <c r="AC49" s="11"/>
      <c r="AD49" s="10"/>
      <c r="AE49" s="10"/>
      <c r="AF49" s="10"/>
      <c r="AG49" s="10"/>
      <c r="AH49" s="10"/>
      <c r="AI49" s="8"/>
      <c r="AJ49" s="8"/>
      <c r="AK49" s="29"/>
      <c r="AL49" s="29"/>
      <c r="AM49" s="8"/>
      <c r="AN49" s="8"/>
    </row>
    <row r="50" spans="1:40" ht="12" customHeight="1">
      <c r="A50" s="120"/>
      <c r="B50" s="120"/>
      <c r="C50" s="91"/>
      <c r="D50" s="93"/>
      <c r="E50" s="93"/>
      <c r="F50" s="93"/>
      <c r="G50" s="93"/>
      <c r="H50" s="92"/>
      <c r="I50" s="131" t="str">
        <f>IF(M50="","",COUNTA(M$40:R51)-2)</f>
        <v/>
      </c>
      <c r="J50" s="132"/>
      <c r="K50" s="132"/>
      <c r="L50" s="132"/>
      <c r="M50" s="135"/>
      <c r="N50" s="136"/>
      <c r="O50" s="136"/>
      <c r="P50" s="136"/>
      <c r="Q50" s="136"/>
      <c r="R50" s="137"/>
      <c r="S50" s="125"/>
      <c r="T50" s="126"/>
      <c r="U50" s="126"/>
      <c r="V50" s="69" t="s">
        <v>69</v>
      </c>
      <c r="W50" s="64"/>
      <c r="X50" s="125"/>
      <c r="Y50" s="126"/>
      <c r="Z50" s="126"/>
      <c r="AA50" s="69" t="s">
        <v>43</v>
      </c>
      <c r="AB50" s="64"/>
      <c r="AC50" s="11"/>
      <c r="AD50" s="10"/>
      <c r="AE50" s="10"/>
      <c r="AF50" s="10"/>
      <c r="AG50" s="10"/>
      <c r="AH50" s="10"/>
      <c r="AI50" s="8"/>
      <c r="AJ50" s="8"/>
      <c r="AK50" s="29"/>
      <c r="AL50" s="29"/>
      <c r="AM50" s="8"/>
      <c r="AN50" s="8"/>
    </row>
    <row r="51" spans="1:40" ht="12" customHeight="1">
      <c r="A51" s="120"/>
      <c r="B51" s="120"/>
      <c r="C51" s="91"/>
      <c r="D51" s="93"/>
      <c r="E51" s="93"/>
      <c r="F51" s="93"/>
      <c r="G51" s="93"/>
      <c r="H51" s="92"/>
      <c r="I51" s="133"/>
      <c r="J51" s="134"/>
      <c r="K51" s="134"/>
      <c r="L51" s="134"/>
      <c r="M51" s="138"/>
      <c r="N51" s="102"/>
      <c r="O51" s="102"/>
      <c r="P51" s="102"/>
      <c r="Q51" s="102"/>
      <c r="R51" s="139"/>
      <c r="S51" s="127"/>
      <c r="T51" s="128"/>
      <c r="U51" s="128"/>
      <c r="V51" s="80" t="s">
        <v>43</v>
      </c>
      <c r="W51" s="68"/>
      <c r="X51" s="127"/>
      <c r="Y51" s="128"/>
      <c r="Z51" s="128"/>
      <c r="AA51" s="80"/>
      <c r="AB51" s="68"/>
      <c r="AC51" s="11"/>
      <c r="AD51" s="10"/>
      <c r="AE51" s="10"/>
      <c r="AF51" s="10"/>
      <c r="AG51" s="10"/>
      <c r="AH51" s="10"/>
      <c r="AI51" s="8"/>
      <c r="AJ51" s="8"/>
      <c r="AK51" s="8"/>
      <c r="AL51" s="8"/>
      <c r="AM51" s="8"/>
      <c r="AN51" s="8"/>
    </row>
    <row r="52" spans="1:40" ht="12" customHeight="1">
      <c r="A52" s="120"/>
      <c r="B52" s="120"/>
      <c r="C52" s="91"/>
      <c r="D52" s="93"/>
      <c r="E52" s="93"/>
      <c r="F52" s="93"/>
      <c r="G52" s="93"/>
      <c r="H52" s="92"/>
      <c r="I52" s="131" t="str">
        <f>IF(M52="","",COUNTA(M$40:R53)-2)</f>
        <v/>
      </c>
      <c r="J52" s="132"/>
      <c r="K52" s="132"/>
      <c r="L52" s="132"/>
      <c r="M52" s="140"/>
      <c r="N52" s="136"/>
      <c r="O52" s="136"/>
      <c r="P52" s="136"/>
      <c r="Q52" s="136"/>
      <c r="R52" s="137"/>
      <c r="S52" s="125"/>
      <c r="T52" s="126"/>
      <c r="U52" s="126"/>
      <c r="V52" s="69" t="s">
        <v>69</v>
      </c>
      <c r="W52" s="64"/>
      <c r="X52" s="125"/>
      <c r="Y52" s="126"/>
      <c r="Z52" s="126"/>
      <c r="AA52" s="69" t="s">
        <v>43</v>
      </c>
      <c r="AB52" s="64"/>
      <c r="AC52" s="11"/>
      <c r="AD52" s="10"/>
      <c r="AE52" s="10"/>
      <c r="AF52" s="10"/>
      <c r="AG52" s="10"/>
      <c r="AH52" s="10"/>
      <c r="AI52" s="8"/>
      <c r="AJ52" s="8"/>
      <c r="AK52" s="8"/>
      <c r="AL52" s="8"/>
      <c r="AM52" s="8"/>
      <c r="AN52" s="8"/>
    </row>
    <row r="53" spans="1:40" ht="12" customHeight="1">
      <c r="A53" s="120"/>
      <c r="B53" s="120"/>
      <c r="C53" s="91"/>
      <c r="D53" s="93"/>
      <c r="E53" s="93"/>
      <c r="F53" s="93"/>
      <c r="G53" s="93"/>
      <c r="H53" s="92"/>
      <c r="I53" s="133"/>
      <c r="J53" s="134"/>
      <c r="K53" s="134"/>
      <c r="L53" s="134"/>
      <c r="M53" s="138"/>
      <c r="N53" s="102"/>
      <c r="O53" s="102"/>
      <c r="P53" s="102"/>
      <c r="Q53" s="102"/>
      <c r="R53" s="139"/>
      <c r="S53" s="127"/>
      <c r="T53" s="128"/>
      <c r="U53" s="128"/>
      <c r="V53" s="80" t="s">
        <v>43</v>
      </c>
      <c r="W53" s="68"/>
      <c r="X53" s="127"/>
      <c r="Y53" s="128"/>
      <c r="Z53" s="128"/>
      <c r="AA53" s="80"/>
      <c r="AB53" s="68"/>
      <c r="AC53" s="11"/>
      <c r="AD53" s="10"/>
      <c r="AE53" s="10"/>
      <c r="AF53" s="10"/>
      <c r="AG53" s="10"/>
      <c r="AH53" s="10"/>
      <c r="AI53" s="8"/>
      <c r="AJ53" s="8"/>
      <c r="AK53" s="8"/>
      <c r="AL53" s="8"/>
      <c r="AM53" s="8"/>
      <c r="AN53" s="8"/>
    </row>
    <row r="54" spans="1:40" ht="15.75" customHeight="1">
      <c r="A54" s="120"/>
      <c r="B54" s="120"/>
      <c r="C54" s="24" t="s">
        <v>70</v>
      </c>
      <c r="D54" s="93" t="s">
        <v>71</v>
      </c>
      <c r="E54" s="93"/>
      <c r="F54" s="93"/>
      <c r="G54" s="93"/>
      <c r="H54" s="92"/>
      <c r="I54" s="104"/>
      <c r="J54" s="104"/>
      <c r="K54" s="104"/>
      <c r="L54" s="104"/>
      <c r="M54" s="104"/>
      <c r="N54" s="104"/>
      <c r="O54" s="104"/>
      <c r="P54" s="104"/>
      <c r="Q54" s="104"/>
      <c r="R54" s="104"/>
      <c r="S54" s="104"/>
      <c r="T54" s="104"/>
      <c r="U54" s="104"/>
      <c r="V54" s="104"/>
      <c r="W54" s="104"/>
      <c r="X54" s="104"/>
      <c r="Y54" s="104"/>
      <c r="Z54" s="104"/>
      <c r="AA54" s="104"/>
      <c r="AB54" s="129"/>
      <c r="AC54" s="11"/>
      <c r="AD54" s="17"/>
      <c r="AE54" s="17"/>
      <c r="AF54" s="17"/>
      <c r="AG54" s="17"/>
      <c r="AH54" s="17"/>
      <c r="AI54" s="8"/>
      <c r="AJ54" s="8"/>
      <c r="AK54" s="8"/>
      <c r="AL54" s="8"/>
      <c r="AM54" s="8"/>
      <c r="AN54" s="8"/>
    </row>
    <row r="55" spans="1:40" ht="15.75" customHeight="1">
      <c r="A55" s="120"/>
      <c r="B55" s="120"/>
      <c r="C55" s="46" t="s">
        <v>72</v>
      </c>
      <c r="D55" s="69" t="s">
        <v>73</v>
      </c>
      <c r="E55" s="69"/>
      <c r="F55" s="69"/>
      <c r="G55" s="69"/>
      <c r="H55" s="64"/>
      <c r="I55" s="130"/>
      <c r="J55" s="71"/>
      <c r="K55" s="71"/>
      <c r="L55" s="71"/>
      <c r="M55" s="71"/>
      <c r="N55" s="71"/>
      <c r="O55" s="71"/>
      <c r="P55" s="71"/>
      <c r="Q55" s="71"/>
      <c r="R55" s="71"/>
      <c r="S55" s="71"/>
      <c r="T55" s="71"/>
      <c r="U55" s="71"/>
      <c r="V55" s="71"/>
      <c r="W55" s="71"/>
      <c r="X55" s="71"/>
      <c r="Y55" s="71"/>
      <c r="Z55" s="71"/>
      <c r="AA55" s="71"/>
      <c r="AB55" s="72"/>
      <c r="AC55" s="11"/>
      <c r="AD55" s="10"/>
      <c r="AE55" s="10"/>
      <c r="AF55" s="10"/>
      <c r="AG55" s="10"/>
      <c r="AH55" s="10"/>
      <c r="AI55" s="8"/>
      <c r="AJ55" s="8"/>
      <c r="AK55" s="8"/>
      <c r="AL55" s="8"/>
      <c r="AM55" s="8"/>
      <c r="AN55" s="8"/>
    </row>
    <row r="56" spans="1:40" ht="15.75" customHeight="1">
      <c r="A56" s="120"/>
      <c r="B56" s="120"/>
      <c r="C56" s="122"/>
      <c r="D56" s="114" t="s">
        <v>74</v>
      </c>
      <c r="E56" s="80"/>
      <c r="F56" s="80"/>
      <c r="G56" s="80"/>
      <c r="H56" s="68"/>
      <c r="I56" s="74"/>
      <c r="J56" s="74"/>
      <c r="K56" s="74"/>
      <c r="L56" s="74"/>
      <c r="M56" s="74"/>
      <c r="N56" s="74"/>
      <c r="O56" s="74"/>
      <c r="P56" s="74"/>
      <c r="Q56" s="74"/>
      <c r="R56" s="74"/>
      <c r="S56" s="74"/>
      <c r="T56" s="74"/>
      <c r="U56" s="74"/>
      <c r="V56" s="74"/>
      <c r="W56" s="74"/>
      <c r="X56" s="74"/>
      <c r="Y56" s="74"/>
      <c r="Z56" s="74"/>
      <c r="AA56" s="74"/>
      <c r="AB56" s="79"/>
      <c r="AC56" s="11"/>
      <c r="AD56" s="10"/>
      <c r="AE56" s="10"/>
      <c r="AF56" s="10"/>
      <c r="AG56" s="10"/>
      <c r="AH56" s="10"/>
      <c r="AI56" s="8"/>
      <c r="AJ56" s="8"/>
      <c r="AK56" s="8"/>
      <c r="AL56" s="8"/>
      <c r="AM56" s="8"/>
      <c r="AN56" s="8"/>
    </row>
    <row r="57" spans="1:40" ht="15.75" customHeight="1">
      <c r="A57" s="120"/>
      <c r="B57" s="120"/>
      <c r="C57" s="46" t="s">
        <v>75</v>
      </c>
      <c r="D57" s="69" t="s">
        <v>76</v>
      </c>
      <c r="E57" s="69"/>
      <c r="F57" s="69"/>
      <c r="G57" s="69"/>
      <c r="H57" s="64"/>
      <c r="I57" s="71"/>
      <c r="J57" s="71"/>
      <c r="K57" s="71"/>
      <c r="L57" s="71"/>
      <c r="M57" s="71"/>
      <c r="N57" s="71"/>
      <c r="O57" s="71"/>
      <c r="P57" s="71"/>
      <c r="Q57" s="71"/>
      <c r="R57" s="71"/>
      <c r="S57" s="71"/>
      <c r="T57" s="71"/>
      <c r="U57" s="71"/>
      <c r="V57" s="71"/>
      <c r="W57" s="71"/>
      <c r="X57" s="71"/>
      <c r="Y57" s="71"/>
      <c r="Z57" s="71"/>
      <c r="AA57" s="71"/>
      <c r="AB57" s="72"/>
      <c r="AC57" s="11"/>
      <c r="AD57" s="10"/>
      <c r="AE57" s="10"/>
      <c r="AF57" s="10"/>
      <c r="AG57" s="10"/>
      <c r="AH57" s="10"/>
      <c r="AI57" s="8"/>
      <c r="AJ57" s="8"/>
      <c r="AK57" s="8"/>
      <c r="AL57" s="8"/>
      <c r="AM57" s="8"/>
      <c r="AN57" s="8"/>
    </row>
    <row r="58" spans="1:40" ht="15.75" customHeight="1">
      <c r="A58" s="120"/>
      <c r="B58" s="120"/>
      <c r="C58" s="122"/>
      <c r="D58" s="80" t="s">
        <v>77</v>
      </c>
      <c r="E58" s="80"/>
      <c r="F58" s="80"/>
      <c r="G58" s="80"/>
      <c r="H58" s="68"/>
      <c r="I58" s="74"/>
      <c r="J58" s="74"/>
      <c r="K58" s="74"/>
      <c r="L58" s="74"/>
      <c r="M58" s="74"/>
      <c r="N58" s="74"/>
      <c r="O58" s="74"/>
      <c r="P58" s="74"/>
      <c r="Q58" s="74"/>
      <c r="R58" s="74"/>
      <c r="S58" s="74"/>
      <c r="T58" s="74"/>
      <c r="U58" s="74"/>
      <c r="V58" s="74"/>
      <c r="W58" s="74"/>
      <c r="X58" s="74"/>
      <c r="Y58" s="74"/>
      <c r="Z58" s="74"/>
      <c r="AA58" s="74"/>
      <c r="AB58" s="79"/>
      <c r="AC58" s="11"/>
      <c r="AD58" s="10"/>
      <c r="AE58" s="10"/>
      <c r="AF58" s="10"/>
      <c r="AG58" s="10"/>
      <c r="AH58" s="10"/>
      <c r="AI58" s="8"/>
      <c r="AJ58" s="8"/>
      <c r="AK58" s="8"/>
      <c r="AL58" s="8"/>
      <c r="AM58" s="8"/>
      <c r="AN58" s="8"/>
    </row>
    <row r="59" spans="1:40" ht="15.75" customHeight="1">
      <c r="A59" s="120"/>
      <c r="B59" s="120"/>
      <c r="C59" s="14" t="s">
        <v>78</v>
      </c>
      <c r="D59" s="69" t="s">
        <v>79</v>
      </c>
      <c r="E59" s="69"/>
      <c r="F59" s="69"/>
      <c r="G59" s="69"/>
      <c r="H59" s="64"/>
      <c r="I59" s="71"/>
      <c r="J59" s="71"/>
      <c r="K59" s="71"/>
      <c r="L59" s="71"/>
      <c r="M59" s="71"/>
      <c r="N59" s="71"/>
      <c r="O59" s="71"/>
      <c r="P59" s="71"/>
      <c r="Q59" s="71"/>
      <c r="R59" s="71"/>
      <c r="S59" s="71"/>
      <c r="T59" s="71"/>
      <c r="U59" s="71"/>
      <c r="V59" s="71"/>
      <c r="W59" s="71"/>
      <c r="X59" s="71"/>
      <c r="Y59" s="71"/>
      <c r="Z59" s="71"/>
      <c r="AA59" s="71"/>
      <c r="AB59" s="72"/>
      <c r="AC59" s="11"/>
      <c r="AD59" s="10"/>
      <c r="AE59" s="10"/>
      <c r="AF59" s="10"/>
      <c r="AG59" s="10"/>
      <c r="AH59" s="10"/>
      <c r="AI59" s="8"/>
      <c r="AJ59" s="8"/>
      <c r="AK59" s="8"/>
      <c r="AL59" s="8"/>
      <c r="AM59" s="8"/>
      <c r="AN59" s="8"/>
    </row>
    <row r="60" spans="1:40" ht="15.75" customHeight="1">
      <c r="A60" s="120"/>
      <c r="B60" s="120"/>
      <c r="C60" s="14" t="s">
        <v>80</v>
      </c>
      <c r="D60" s="69" t="s">
        <v>81</v>
      </c>
      <c r="E60" s="69"/>
      <c r="F60" s="69"/>
      <c r="G60" s="69"/>
      <c r="H60" s="64"/>
      <c r="I60" s="91"/>
      <c r="J60" s="93"/>
      <c r="K60" s="93"/>
      <c r="L60" s="93"/>
      <c r="M60" s="93"/>
      <c r="N60" s="93"/>
      <c r="O60" s="93"/>
      <c r="P60" s="93"/>
      <c r="Q60" s="93"/>
      <c r="R60" s="93" t="s">
        <v>1</v>
      </c>
      <c r="S60" s="93"/>
      <c r="T60" s="141"/>
      <c r="U60" s="141"/>
      <c r="V60" s="30" t="s">
        <v>2</v>
      </c>
      <c r="W60" s="141"/>
      <c r="X60" s="141"/>
      <c r="Y60" s="30" t="s">
        <v>3</v>
      </c>
      <c r="Z60" s="141"/>
      <c r="AA60" s="141"/>
      <c r="AB60" s="31" t="s">
        <v>4</v>
      </c>
      <c r="AC60" s="11"/>
      <c r="AD60" s="17"/>
      <c r="AE60" s="17"/>
      <c r="AF60" s="17"/>
      <c r="AG60" s="17"/>
      <c r="AH60" s="17"/>
      <c r="AI60" s="20"/>
      <c r="AJ60" s="8"/>
      <c r="AK60" s="8"/>
      <c r="AL60" s="8"/>
      <c r="AM60" s="8"/>
      <c r="AN60" s="8"/>
    </row>
    <row r="61" spans="1:40" ht="15.75" customHeight="1">
      <c r="A61" s="120"/>
      <c r="B61" s="120"/>
      <c r="C61" s="14" t="s">
        <v>82</v>
      </c>
      <c r="D61" s="69" t="s">
        <v>83</v>
      </c>
      <c r="E61" s="69"/>
      <c r="F61" s="69"/>
      <c r="G61" s="69"/>
      <c r="H61" s="64"/>
      <c r="I61" s="91"/>
      <c r="J61" s="93"/>
      <c r="K61" s="93"/>
      <c r="L61" s="93"/>
      <c r="M61" s="93"/>
      <c r="N61" s="93"/>
      <c r="O61" s="93"/>
      <c r="P61" s="93"/>
      <c r="Q61" s="93"/>
      <c r="R61" s="93" t="s">
        <v>1</v>
      </c>
      <c r="S61" s="93"/>
      <c r="T61" s="141"/>
      <c r="U61" s="141"/>
      <c r="V61" s="30" t="s">
        <v>2</v>
      </c>
      <c r="W61" s="141"/>
      <c r="X61" s="141"/>
      <c r="Y61" s="30" t="s">
        <v>3</v>
      </c>
      <c r="Z61" s="141"/>
      <c r="AA61" s="141"/>
      <c r="AB61" s="31" t="s">
        <v>4</v>
      </c>
      <c r="AC61" s="11"/>
      <c r="AD61" s="17"/>
      <c r="AE61" s="17"/>
      <c r="AF61" s="17"/>
      <c r="AG61" s="17"/>
      <c r="AH61" s="17"/>
      <c r="AI61" s="20"/>
      <c r="AJ61" s="8"/>
      <c r="AK61" s="8"/>
      <c r="AL61" s="8"/>
      <c r="AM61" s="8"/>
      <c r="AN61" s="8"/>
    </row>
    <row r="62" spans="1:40" ht="15.75" customHeight="1">
      <c r="A62" s="120"/>
      <c r="B62" s="120"/>
      <c r="C62" s="28" t="s">
        <v>84</v>
      </c>
      <c r="D62" s="142" t="s">
        <v>85</v>
      </c>
      <c r="E62" s="93"/>
      <c r="F62" s="93"/>
      <c r="G62" s="93"/>
      <c r="H62" s="92"/>
      <c r="I62" s="143"/>
      <c r="J62" s="143"/>
      <c r="K62" s="143"/>
      <c r="L62" s="143"/>
      <c r="M62" s="143"/>
      <c r="N62" s="143"/>
      <c r="O62" s="143"/>
      <c r="P62" s="143"/>
      <c r="Q62" s="143"/>
      <c r="R62" s="143"/>
      <c r="S62" s="143"/>
      <c r="T62" s="143"/>
      <c r="U62" s="143"/>
      <c r="V62" s="143"/>
      <c r="W62" s="143"/>
      <c r="X62" s="143"/>
      <c r="Y62" s="143"/>
      <c r="Z62" s="143"/>
      <c r="AA62" s="143"/>
      <c r="AB62" s="144"/>
      <c r="AC62" s="11"/>
      <c r="AD62" s="10"/>
      <c r="AE62" s="10"/>
      <c r="AF62" s="10"/>
      <c r="AG62" s="10"/>
      <c r="AH62" s="10"/>
      <c r="AI62" s="8"/>
      <c r="AJ62" s="8"/>
      <c r="AK62" s="8"/>
      <c r="AL62" s="8"/>
      <c r="AM62" s="8"/>
      <c r="AN62" s="8"/>
    </row>
    <row r="63" spans="1:40" ht="15.75" customHeight="1">
      <c r="A63" s="145">
        <v>11</v>
      </c>
      <c r="B63" s="145"/>
      <c r="C63" s="120" t="s">
        <v>86</v>
      </c>
      <c r="D63" s="145"/>
      <c r="E63" s="145"/>
      <c r="F63" s="145"/>
      <c r="G63" s="145"/>
      <c r="H63" s="145"/>
      <c r="I63" s="148"/>
      <c r="J63" s="149"/>
      <c r="K63" s="149"/>
      <c r="L63" s="149"/>
      <c r="M63" s="149"/>
      <c r="N63" s="149"/>
      <c r="O63" s="149"/>
      <c r="P63" s="149"/>
      <c r="Q63" s="149"/>
      <c r="R63" s="149"/>
      <c r="S63" s="149"/>
      <c r="T63" s="149"/>
      <c r="U63" s="149"/>
      <c r="V63" s="149"/>
      <c r="W63" s="149"/>
      <c r="X63" s="149"/>
      <c r="Y63" s="149"/>
      <c r="Z63" s="149"/>
      <c r="AA63" s="149"/>
      <c r="AB63" s="150"/>
      <c r="AC63" s="11"/>
      <c r="AD63" s="10"/>
      <c r="AE63" s="10"/>
      <c r="AF63" s="10"/>
      <c r="AG63" s="10"/>
      <c r="AH63" s="10"/>
      <c r="AI63" s="8"/>
      <c r="AJ63" s="8"/>
      <c r="AK63" s="8"/>
      <c r="AL63" s="8"/>
      <c r="AM63" s="8"/>
      <c r="AN63" s="8"/>
    </row>
    <row r="64" spans="1:40" ht="15.75" customHeight="1">
      <c r="A64" s="145">
        <v>12</v>
      </c>
      <c r="B64" s="145"/>
      <c r="C64" s="120" t="s">
        <v>249</v>
      </c>
      <c r="D64" s="145"/>
      <c r="E64" s="145"/>
      <c r="F64" s="145"/>
      <c r="G64" s="145"/>
      <c r="H64" s="145"/>
      <c r="I64" s="148"/>
      <c r="J64" s="149"/>
      <c r="K64" s="149"/>
      <c r="L64" s="149"/>
      <c r="M64" s="149"/>
      <c r="N64" s="149"/>
      <c r="O64" s="149"/>
      <c r="P64" s="149"/>
      <c r="Q64" s="149"/>
      <c r="R64" s="149"/>
      <c r="S64" s="149"/>
      <c r="T64" s="149"/>
      <c r="U64" s="149"/>
      <c r="V64" s="149"/>
      <c r="W64" s="149"/>
      <c r="X64" s="149"/>
      <c r="Y64" s="149"/>
      <c r="Z64" s="149"/>
      <c r="AA64" s="149"/>
      <c r="AB64" s="150"/>
      <c r="AC64" s="11"/>
      <c r="AD64" s="10"/>
      <c r="AE64" s="10"/>
      <c r="AF64" s="10"/>
      <c r="AG64" s="10"/>
      <c r="AH64" s="10"/>
      <c r="AI64" s="8"/>
      <c r="AJ64" s="8"/>
      <c r="AK64" s="8"/>
      <c r="AL64" s="8"/>
      <c r="AM64" s="8"/>
      <c r="AN64" s="8"/>
    </row>
    <row r="65" spans="1:40" ht="15.75" customHeight="1">
      <c r="A65" s="145">
        <v>13</v>
      </c>
      <c r="B65" s="145"/>
      <c r="C65" s="120" t="s">
        <v>250</v>
      </c>
      <c r="D65" s="145"/>
      <c r="E65" s="145"/>
      <c r="F65" s="145"/>
      <c r="G65" s="145"/>
      <c r="H65" s="145"/>
      <c r="I65" s="151" t="s">
        <v>251</v>
      </c>
      <c r="J65" s="152"/>
      <c r="K65" s="152"/>
      <c r="L65" s="152"/>
      <c r="M65" s="152"/>
      <c r="N65" s="152"/>
      <c r="O65" s="152"/>
      <c r="P65" s="118"/>
      <c r="Q65" s="141"/>
      <c r="R65" s="141"/>
      <c r="S65" s="141"/>
      <c r="T65" s="141"/>
      <c r="U65" s="141"/>
      <c r="V65" s="141"/>
      <c r="W65" s="141"/>
      <c r="X65" s="152" t="s">
        <v>252</v>
      </c>
      <c r="Y65" s="152"/>
      <c r="Z65" s="152"/>
      <c r="AA65" s="152"/>
      <c r="AB65" s="153"/>
      <c r="AC65" s="11"/>
      <c r="AD65" s="10"/>
      <c r="AE65" s="10"/>
      <c r="AF65" s="10"/>
      <c r="AG65" s="10"/>
      <c r="AH65" s="10"/>
      <c r="AI65" s="8"/>
      <c r="AJ65" s="8"/>
      <c r="AK65" s="8"/>
      <c r="AL65" s="8"/>
      <c r="AM65" s="8"/>
      <c r="AN65" s="8"/>
    </row>
    <row r="66" spans="1:40" ht="15.75" customHeight="1">
      <c r="A66" s="91" t="s">
        <v>87</v>
      </c>
      <c r="B66" s="93"/>
      <c r="C66" s="93"/>
      <c r="D66" s="93"/>
      <c r="E66" s="93"/>
      <c r="F66" s="93"/>
      <c r="G66" s="92"/>
      <c r="H66" s="93" t="s">
        <v>88</v>
      </c>
      <c r="I66" s="93"/>
      <c r="J66" s="93"/>
      <c r="K66" s="93"/>
      <c r="L66" s="92"/>
      <c r="M66" s="146" t="s">
        <v>89</v>
      </c>
      <c r="N66" s="142"/>
      <c r="O66" s="142"/>
      <c r="P66" s="142"/>
      <c r="Q66" s="142"/>
      <c r="R66" s="142"/>
      <c r="S66" s="142"/>
      <c r="T66" s="142"/>
      <c r="U66" s="142"/>
      <c r="V66" s="147"/>
      <c r="W66" s="93" t="s">
        <v>90</v>
      </c>
      <c r="X66" s="93"/>
      <c r="Y66" s="93"/>
      <c r="Z66" s="93"/>
      <c r="AA66" s="93"/>
      <c r="AB66" s="92"/>
      <c r="AC66" s="11"/>
      <c r="AD66" s="10"/>
      <c r="AE66" s="10"/>
      <c r="AF66" s="10"/>
      <c r="AG66" s="10"/>
      <c r="AH66" s="10"/>
      <c r="AI66" s="8"/>
      <c r="AJ66" s="8"/>
      <c r="AK66" s="8"/>
      <c r="AL66" s="8"/>
      <c r="AM66" s="8"/>
      <c r="AN66" s="8"/>
    </row>
    <row r="67" spans="1:40" ht="15.75" customHeight="1">
      <c r="A67" s="158"/>
      <c r="B67" s="159"/>
      <c r="C67" s="30" t="s">
        <v>2</v>
      </c>
      <c r="D67" s="42"/>
      <c r="E67" s="30" t="s">
        <v>91</v>
      </c>
      <c r="F67" s="42"/>
      <c r="G67" s="31" t="s">
        <v>4</v>
      </c>
      <c r="H67" s="160"/>
      <c r="I67" s="161"/>
      <c r="J67" s="161"/>
      <c r="K67" s="161"/>
      <c r="L67" s="162"/>
      <c r="M67" s="160"/>
      <c r="N67" s="161"/>
      <c r="O67" s="161"/>
      <c r="P67" s="161"/>
      <c r="Q67" s="161"/>
      <c r="R67" s="161"/>
      <c r="S67" s="161"/>
      <c r="T67" s="161"/>
      <c r="U67" s="161"/>
      <c r="V67" s="162"/>
      <c r="W67" s="41"/>
      <c r="X67" s="30" t="s">
        <v>2</v>
      </c>
      <c r="Y67" s="42"/>
      <c r="Z67" s="30" t="s">
        <v>91</v>
      </c>
      <c r="AA67" s="42"/>
      <c r="AB67" s="31" t="s">
        <v>4</v>
      </c>
      <c r="AC67" s="11"/>
      <c r="AD67" s="10"/>
      <c r="AE67" s="10"/>
      <c r="AF67" s="10"/>
      <c r="AG67" s="10"/>
      <c r="AH67" s="10"/>
      <c r="AI67" s="8"/>
      <c r="AJ67" s="8"/>
      <c r="AK67" s="20"/>
      <c r="AL67" s="8"/>
      <c r="AM67" s="8"/>
      <c r="AN67" s="8"/>
    </row>
    <row r="68" spans="1:40" ht="15.75" customHeight="1">
      <c r="A68" s="91" t="s">
        <v>92</v>
      </c>
      <c r="B68" s="93"/>
      <c r="C68" s="159"/>
      <c r="D68" s="159"/>
      <c r="E68" s="159"/>
      <c r="F68" s="159"/>
      <c r="G68" s="31" t="s">
        <v>93</v>
      </c>
      <c r="H68" s="163"/>
      <c r="I68" s="164"/>
      <c r="J68" s="164"/>
      <c r="K68" s="164"/>
      <c r="L68" s="165"/>
      <c r="M68" s="163"/>
      <c r="N68" s="164"/>
      <c r="O68" s="164"/>
      <c r="P68" s="164"/>
      <c r="Q68" s="164"/>
      <c r="R68" s="164"/>
      <c r="S68" s="164"/>
      <c r="T68" s="164"/>
      <c r="U68" s="164"/>
      <c r="V68" s="165"/>
      <c r="W68" s="24" t="s">
        <v>92</v>
      </c>
      <c r="X68" s="159"/>
      <c r="Y68" s="159"/>
      <c r="Z68" s="159"/>
      <c r="AA68" s="159"/>
      <c r="AB68" s="31" t="s">
        <v>93</v>
      </c>
      <c r="AC68" s="11"/>
      <c r="AD68" s="10"/>
      <c r="AE68" s="10"/>
      <c r="AF68" s="10"/>
      <c r="AG68" s="10"/>
      <c r="AH68" s="10"/>
      <c r="AI68" s="8"/>
      <c r="AJ68" s="8"/>
      <c r="AK68" s="8"/>
      <c r="AL68" s="8"/>
      <c r="AM68" s="8"/>
      <c r="AN68" s="8"/>
    </row>
    <row r="69" spans="1:40" ht="15.75" customHeight="1">
      <c r="A69" s="91" t="s">
        <v>94</v>
      </c>
      <c r="B69" s="93"/>
      <c r="C69" s="93"/>
      <c r="D69" s="93"/>
      <c r="E69" s="159"/>
      <c r="F69" s="159"/>
      <c r="G69" s="169"/>
      <c r="H69" s="166"/>
      <c r="I69" s="167"/>
      <c r="J69" s="167"/>
      <c r="K69" s="167"/>
      <c r="L69" s="168"/>
      <c r="M69" s="166"/>
      <c r="N69" s="167"/>
      <c r="O69" s="167"/>
      <c r="P69" s="167"/>
      <c r="Q69" s="167"/>
      <c r="R69" s="167"/>
      <c r="S69" s="167"/>
      <c r="T69" s="167"/>
      <c r="U69" s="167"/>
      <c r="V69" s="168"/>
      <c r="W69" s="67" t="s">
        <v>94</v>
      </c>
      <c r="X69" s="80"/>
      <c r="Y69" s="80"/>
      <c r="Z69" s="167"/>
      <c r="AA69" s="167"/>
      <c r="AB69" s="168"/>
      <c r="AC69" s="11"/>
      <c r="AD69" s="10"/>
      <c r="AE69" s="10"/>
      <c r="AF69" s="10"/>
      <c r="AG69" s="10"/>
      <c r="AH69" s="10"/>
      <c r="AI69" s="8"/>
      <c r="AJ69" s="8"/>
      <c r="AK69" s="8"/>
      <c r="AL69" s="8"/>
      <c r="AM69" s="8"/>
      <c r="AN69" s="8"/>
    </row>
    <row r="70" spans="1:40" ht="15.75" customHeight="1">
      <c r="A70" s="63" t="s">
        <v>95</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4"/>
      <c r="AC70" s="11"/>
      <c r="AD70" s="10"/>
      <c r="AE70" s="10"/>
      <c r="AF70" s="10"/>
      <c r="AG70" s="10"/>
      <c r="AH70" s="10"/>
      <c r="AI70" s="8"/>
      <c r="AJ70" s="8"/>
      <c r="AK70" s="8"/>
      <c r="AL70" s="8"/>
      <c r="AM70" s="8"/>
      <c r="AN70" s="8"/>
    </row>
    <row r="71" spans="1:40" ht="15.75" customHeight="1">
      <c r="A71" s="154">
        <v>1</v>
      </c>
      <c r="B71" s="155"/>
      <c r="C71" s="156" t="s">
        <v>96</v>
      </c>
      <c r="D71" s="156"/>
      <c r="E71" s="156"/>
      <c r="F71" s="156"/>
      <c r="G71" s="156"/>
      <c r="H71" s="156"/>
      <c r="I71" s="156"/>
      <c r="J71" s="156"/>
      <c r="K71" s="156"/>
      <c r="L71" s="156"/>
      <c r="M71" s="156"/>
      <c r="N71" s="156"/>
      <c r="O71" s="156"/>
      <c r="P71" s="156"/>
      <c r="Q71" s="156"/>
      <c r="R71" s="156"/>
      <c r="S71" s="156"/>
      <c r="T71" s="156"/>
      <c r="U71" s="156"/>
      <c r="V71" s="156"/>
      <c r="W71" s="156"/>
      <c r="X71" s="156"/>
      <c r="Y71" s="156"/>
      <c r="Z71" s="156"/>
      <c r="AA71" s="156"/>
      <c r="AB71" s="157"/>
      <c r="AC71" s="11"/>
      <c r="AD71" s="10"/>
      <c r="AE71" s="10"/>
      <c r="AF71" s="10"/>
      <c r="AG71" s="10"/>
      <c r="AH71" s="10"/>
      <c r="AI71" s="8"/>
      <c r="AJ71" s="8"/>
      <c r="AK71" s="8"/>
      <c r="AL71" s="8"/>
      <c r="AM71" s="8"/>
      <c r="AN71" s="8"/>
    </row>
    <row r="72" spans="1:40" ht="15.75" customHeight="1">
      <c r="A72" s="154">
        <v>2</v>
      </c>
      <c r="B72" s="155"/>
      <c r="C72" s="156" t="s">
        <v>97</v>
      </c>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7"/>
      <c r="AC72" s="11"/>
      <c r="AD72" s="10"/>
      <c r="AE72" s="10"/>
      <c r="AF72" s="10"/>
      <c r="AG72" s="10"/>
      <c r="AH72" s="10"/>
      <c r="AI72" s="8"/>
      <c r="AJ72" s="8"/>
      <c r="AK72" s="8"/>
      <c r="AL72" s="8"/>
      <c r="AM72" s="8"/>
      <c r="AN72" s="8"/>
    </row>
    <row r="73" spans="1:40" ht="15.75" customHeight="1">
      <c r="A73" s="154"/>
      <c r="B73" s="155"/>
      <c r="C73" s="170" t="s">
        <v>98</v>
      </c>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1"/>
      <c r="AC73" s="11"/>
      <c r="AD73" s="10"/>
      <c r="AE73" s="10"/>
      <c r="AF73" s="10"/>
      <c r="AG73" s="10"/>
      <c r="AH73" s="10"/>
      <c r="AI73" s="8"/>
      <c r="AJ73" s="8"/>
      <c r="AK73" s="8"/>
      <c r="AL73" s="8"/>
      <c r="AM73" s="8"/>
      <c r="AN73" s="8"/>
    </row>
    <row r="74" spans="1:40" ht="15.75" customHeight="1">
      <c r="A74" s="154">
        <v>3</v>
      </c>
      <c r="B74" s="155"/>
      <c r="C74" s="156" t="s">
        <v>99</v>
      </c>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7"/>
      <c r="AC74" s="11"/>
      <c r="AD74" s="10"/>
      <c r="AE74" s="10"/>
      <c r="AF74" s="10"/>
      <c r="AG74" s="10"/>
      <c r="AH74" s="10"/>
      <c r="AI74" s="8"/>
      <c r="AJ74" s="8"/>
      <c r="AK74" s="8"/>
      <c r="AL74" s="8"/>
      <c r="AM74" s="8"/>
      <c r="AN74" s="8"/>
    </row>
    <row r="75" spans="1:40" ht="15.75" customHeight="1">
      <c r="A75" s="154"/>
      <c r="B75" s="155"/>
      <c r="C75" s="170" t="s">
        <v>100</v>
      </c>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1"/>
      <c r="AC75" s="11"/>
      <c r="AD75" s="10"/>
      <c r="AE75" s="10"/>
      <c r="AF75" s="10"/>
      <c r="AG75" s="10"/>
      <c r="AH75" s="10"/>
      <c r="AI75" s="8"/>
      <c r="AJ75" s="8"/>
      <c r="AK75" s="8"/>
      <c r="AL75" s="8"/>
      <c r="AM75" s="8"/>
      <c r="AN75" s="8"/>
    </row>
    <row r="76" spans="1:40" ht="15.75" customHeight="1">
      <c r="A76" s="154">
        <v>4</v>
      </c>
      <c r="B76" s="155"/>
      <c r="C76" s="156" t="s">
        <v>101</v>
      </c>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7"/>
      <c r="AC76" s="11"/>
      <c r="AD76" s="10"/>
      <c r="AE76" s="10"/>
      <c r="AF76" s="10"/>
      <c r="AG76" s="10"/>
      <c r="AH76" s="10"/>
      <c r="AI76" s="8"/>
      <c r="AJ76" s="8"/>
      <c r="AK76" s="8"/>
      <c r="AL76" s="8"/>
      <c r="AM76" s="8"/>
      <c r="AN76" s="8"/>
    </row>
    <row r="77" spans="1:40" ht="15.75" customHeight="1">
      <c r="A77" s="154"/>
      <c r="B77" s="155"/>
      <c r="C77" s="170" t="s">
        <v>102</v>
      </c>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1"/>
      <c r="AC77" s="11"/>
      <c r="AD77" s="10"/>
      <c r="AE77" s="10"/>
      <c r="AF77" s="10"/>
      <c r="AG77" s="10"/>
      <c r="AH77" s="10"/>
      <c r="AI77" s="8"/>
      <c r="AJ77" s="8"/>
      <c r="AK77" s="8"/>
      <c r="AL77" s="8"/>
      <c r="AM77" s="8"/>
      <c r="AN77" s="8"/>
    </row>
    <row r="78" spans="1:40" ht="15.75" customHeight="1">
      <c r="A78" s="154">
        <v>5</v>
      </c>
      <c r="B78" s="155"/>
      <c r="C78" s="156" t="s">
        <v>103</v>
      </c>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7"/>
      <c r="AC78" s="11"/>
      <c r="AD78" s="10"/>
      <c r="AE78" s="10"/>
      <c r="AF78" s="10"/>
      <c r="AG78" s="10"/>
      <c r="AH78" s="10"/>
      <c r="AI78" s="8"/>
      <c r="AJ78" s="8"/>
      <c r="AK78" s="8"/>
      <c r="AL78" s="8"/>
      <c r="AM78" s="8"/>
      <c r="AN78" s="8"/>
    </row>
    <row r="79" spans="1:40" ht="15.75" customHeight="1">
      <c r="A79" s="154">
        <v>6</v>
      </c>
      <c r="B79" s="155"/>
      <c r="C79" s="156" t="s">
        <v>104</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7"/>
      <c r="AC79" s="11"/>
      <c r="AD79" s="10"/>
      <c r="AE79" s="10"/>
      <c r="AF79" s="10"/>
      <c r="AG79" s="10"/>
      <c r="AH79" s="10"/>
      <c r="AI79" s="8"/>
      <c r="AJ79" s="8"/>
      <c r="AK79" s="8"/>
      <c r="AL79" s="8"/>
      <c r="AM79" s="8"/>
      <c r="AN79" s="8"/>
    </row>
    <row r="80" spans="1:40" ht="15.75" customHeight="1">
      <c r="A80" s="154"/>
      <c r="B80" s="155"/>
      <c r="C80" s="170" t="s">
        <v>100</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1"/>
      <c r="AC80" s="11"/>
      <c r="AD80" s="10"/>
      <c r="AE80" s="10"/>
      <c r="AF80" s="10"/>
      <c r="AG80" s="10"/>
      <c r="AH80" s="10"/>
      <c r="AI80" s="8"/>
      <c r="AJ80" s="8"/>
      <c r="AK80" s="8"/>
      <c r="AL80" s="8"/>
      <c r="AM80" s="8"/>
      <c r="AN80" s="8"/>
    </row>
    <row r="81" spans="1:40" ht="15.75" customHeight="1">
      <c r="A81" s="154">
        <v>7</v>
      </c>
      <c r="B81" s="155"/>
      <c r="C81" s="156" t="s">
        <v>105</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7"/>
      <c r="AC81" s="11"/>
      <c r="AD81" s="10"/>
      <c r="AE81" s="10"/>
      <c r="AF81" s="10"/>
      <c r="AG81" s="10"/>
      <c r="AH81" s="10"/>
      <c r="AI81" s="8"/>
      <c r="AJ81" s="8"/>
      <c r="AK81" s="8"/>
      <c r="AL81" s="8"/>
      <c r="AM81" s="8"/>
      <c r="AN81" s="8"/>
    </row>
    <row r="82" spans="1:40" ht="15.75" customHeight="1">
      <c r="A82" s="154">
        <v>8</v>
      </c>
      <c r="B82" s="155"/>
      <c r="C82" s="156" t="s">
        <v>106</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7"/>
      <c r="AC82" s="11"/>
      <c r="AD82" s="10"/>
      <c r="AE82" s="10"/>
      <c r="AF82" s="10"/>
      <c r="AG82" s="10"/>
      <c r="AH82" s="10"/>
      <c r="AI82" s="8"/>
      <c r="AJ82" s="8"/>
      <c r="AK82" s="8"/>
      <c r="AL82" s="8"/>
      <c r="AM82" s="8"/>
      <c r="AN82" s="8"/>
    </row>
    <row r="83" spans="1:40" ht="15.75" customHeight="1">
      <c r="A83" s="154"/>
      <c r="B83" s="155"/>
      <c r="C83" s="170" t="s">
        <v>107</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1"/>
      <c r="AC83" s="11"/>
      <c r="AD83" s="10"/>
      <c r="AE83" s="10"/>
      <c r="AF83" s="10"/>
      <c r="AG83" s="10"/>
      <c r="AH83" s="10"/>
      <c r="AI83" s="8"/>
      <c r="AJ83" s="8"/>
      <c r="AK83" s="8"/>
      <c r="AL83" s="8"/>
      <c r="AM83" s="8"/>
      <c r="AN83" s="8"/>
    </row>
    <row r="84" spans="1:40" ht="15.75" customHeight="1">
      <c r="A84" s="154">
        <v>9</v>
      </c>
      <c r="B84" s="155"/>
      <c r="C84" s="156" t="s">
        <v>108</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7"/>
      <c r="AC84" s="11"/>
      <c r="AD84" s="10"/>
      <c r="AE84" s="10"/>
      <c r="AF84" s="10"/>
      <c r="AG84" s="10"/>
      <c r="AH84" s="10"/>
      <c r="AI84" s="8"/>
      <c r="AJ84" s="8"/>
      <c r="AK84" s="8"/>
      <c r="AL84" s="8"/>
      <c r="AM84" s="8"/>
      <c r="AN84" s="8"/>
    </row>
    <row r="85" spans="1:40" ht="15.75" customHeight="1">
      <c r="A85" s="154"/>
      <c r="B85" s="155"/>
      <c r="C85" s="170" t="s">
        <v>109</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1"/>
      <c r="AC85" s="11"/>
      <c r="AD85" s="10"/>
      <c r="AE85" s="10"/>
      <c r="AF85" s="10"/>
      <c r="AG85" s="10"/>
      <c r="AH85" s="10"/>
      <c r="AI85" s="8"/>
      <c r="AJ85" s="8"/>
      <c r="AK85" s="8"/>
      <c r="AL85" s="8"/>
      <c r="AM85" s="8"/>
      <c r="AN85" s="8"/>
    </row>
    <row r="86" spans="1:40" ht="15.75" customHeight="1">
      <c r="A86" s="176">
        <v>10</v>
      </c>
      <c r="B86" s="155"/>
      <c r="C86" s="156" t="s">
        <v>254</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7"/>
      <c r="AC86" s="11"/>
      <c r="AD86" s="10"/>
      <c r="AE86" s="10"/>
      <c r="AF86" s="10"/>
      <c r="AG86" s="10"/>
      <c r="AH86" s="10"/>
      <c r="AI86" s="8"/>
      <c r="AJ86" s="8"/>
      <c r="AK86" s="8"/>
      <c r="AL86" s="8"/>
      <c r="AM86" s="8"/>
      <c r="AN86" s="8"/>
    </row>
    <row r="87" spans="1:40" ht="15.75" customHeight="1">
      <c r="A87" s="154"/>
      <c r="B87" s="155"/>
      <c r="C87" s="170" t="s">
        <v>255</v>
      </c>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1"/>
      <c r="AC87" s="11"/>
      <c r="AD87" s="10"/>
      <c r="AE87" s="10"/>
      <c r="AF87" s="10"/>
      <c r="AG87" s="10"/>
      <c r="AH87" s="10"/>
      <c r="AI87" s="8"/>
      <c r="AJ87" s="8"/>
      <c r="AK87" s="8"/>
      <c r="AL87" s="8"/>
      <c r="AM87" s="8"/>
      <c r="AN87" s="8"/>
    </row>
    <row r="88" spans="1:40" ht="15.75" customHeight="1">
      <c r="A88" s="172">
        <v>11</v>
      </c>
      <c r="B88" s="173"/>
      <c r="C88" s="174" t="s">
        <v>253</v>
      </c>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5"/>
      <c r="AC88" s="11"/>
      <c r="AD88" s="10"/>
      <c r="AE88" s="10"/>
      <c r="AF88" s="10"/>
      <c r="AG88" s="10"/>
      <c r="AH88" s="10"/>
      <c r="AI88" s="8"/>
      <c r="AJ88" s="8"/>
      <c r="AK88" s="8"/>
      <c r="AL88" s="8"/>
      <c r="AM88" s="8"/>
      <c r="AN88" s="8"/>
    </row>
    <row r="89" spans="1:40" ht="13.5" customHeight="1">
      <c r="AC89" s="11"/>
    </row>
    <row r="90" spans="1:40" ht="13.5" customHeight="1">
      <c r="AC90" s="11"/>
    </row>
    <row r="91" spans="1:40" ht="13.5" customHeight="1">
      <c r="A91" s="6" t="s">
        <v>202</v>
      </c>
      <c r="C91" s="6" t="str">
        <f>CONCATENATE("令和",D8,"年",G8,"月",J8,"日")</f>
        <v>令和年月日</v>
      </c>
      <c r="D91" s="32" t="e">
        <f>DATEVALUE(C91)</f>
        <v>#VALUE!</v>
      </c>
      <c r="E91" s="6" t="e">
        <f>TEXT(D91,"yyyy-mm-dd")</f>
        <v>#VALUE!</v>
      </c>
      <c r="AC91" s="11"/>
    </row>
    <row r="92" spans="1:40" ht="13.5" customHeight="1">
      <c r="AC92" s="11"/>
    </row>
    <row r="93" spans="1:40" ht="13.5" customHeight="1">
      <c r="A93" s="6" t="s">
        <v>203</v>
      </c>
      <c r="C93" s="6" t="str">
        <f>(A1&amp;"　"&amp;A3)</f>
        <v>様式第七　宅地造成又は特定盛土等に関する工事の変更許可申請書</v>
      </c>
      <c r="AC93" s="11"/>
    </row>
    <row r="94" spans="1:40" ht="13.5" customHeight="1">
      <c r="AC94" s="11"/>
    </row>
    <row r="95" spans="1:40" ht="13.5" customHeight="1">
      <c r="A95" s="6" t="s">
        <v>204</v>
      </c>
      <c r="C95" s="6">
        <f>L5</f>
        <v>0</v>
      </c>
      <c r="AC95" s="11"/>
    </row>
    <row r="96" spans="1:40" ht="13.5" customHeight="1">
      <c r="AC96" s="11"/>
    </row>
    <row r="97" spans="1:29" ht="13.5" customHeight="1">
      <c r="A97" s="6" t="s">
        <v>205</v>
      </c>
      <c r="C97" s="8" t="str">
        <f>ASC(L28&amp;"."&amp;O28)</f>
        <v>.</v>
      </c>
      <c r="AC97" s="11"/>
    </row>
    <row r="98" spans="1:29" ht="13.5" customHeight="1">
      <c r="AC98" s="11"/>
    </row>
    <row r="99" spans="1:29" ht="13.5" customHeight="1">
      <c r="A99" s="6" t="s">
        <v>206</v>
      </c>
      <c r="C99" s="8" t="str">
        <f>ASC(U28&amp;"."&amp;X28)</f>
        <v>.</v>
      </c>
      <c r="AC99" s="11"/>
    </row>
    <row r="100" spans="1:29" ht="13.5" customHeight="1">
      <c r="AC100" s="11"/>
    </row>
    <row r="101" spans="1:29" ht="13.5" customHeight="1">
      <c r="A101" s="6" t="s">
        <v>277</v>
      </c>
      <c r="C101" s="6" t="str">
        <f>CONCATENATE("令和",T60,"年",W60,"月",Z60,"日")</f>
        <v>令和年月日</v>
      </c>
      <c r="D101" s="32" t="e">
        <f>DATEVALUE(C101)</f>
        <v>#VALUE!</v>
      </c>
      <c r="E101" s="6" t="e">
        <f>TEXT(D101,"yyyy-mm-dd")</f>
        <v>#VALUE!</v>
      </c>
      <c r="AC101" s="11"/>
    </row>
    <row r="102" spans="1:29" ht="13.5" customHeight="1">
      <c r="AC102" s="11"/>
    </row>
    <row r="103" spans="1:29" ht="13.5" customHeight="1">
      <c r="A103" s="6" t="s">
        <v>207</v>
      </c>
      <c r="C103" s="6" t="str">
        <f>CONCATENATE("令和",T61,"年",W61,"月",Z61,"日")</f>
        <v>令和年月日</v>
      </c>
      <c r="D103" s="32" t="e">
        <f>DATEVALUE(C103)</f>
        <v>#VALUE!</v>
      </c>
      <c r="E103" s="6" t="e">
        <f>TEXT(D103,"yyyy-mm-dd")</f>
        <v>#VALUE!</v>
      </c>
      <c r="AC103" s="11"/>
    </row>
    <row r="104" spans="1:29" ht="13.5" customHeight="1">
      <c r="AC104" s="11"/>
    </row>
    <row r="105" spans="1:29" ht="13.5" customHeight="1">
      <c r="AC105" s="11"/>
    </row>
    <row r="106" spans="1:29" ht="13.5" customHeight="1">
      <c r="AC106" s="11"/>
    </row>
    <row r="107" spans="1:29" ht="13.5" customHeight="1">
      <c r="AC107" s="11"/>
    </row>
    <row r="108" spans="1:29" ht="13.5" customHeight="1">
      <c r="AC108" s="11"/>
    </row>
    <row r="109" spans="1:29" ht="13.5" customHeight="1">
      <c r="AC109" s="11"/>
    </row>
    <row r="110" spans="1:29" ht="13.5" customHeight="1">
      <c r="AC110" s="11"/>
    </row>
    <row r="111" spans="1:29" ht="13.5" customHeight="1">
      <c r="AC111" s="11"/>
    </row>
    <row r="112" spans="1:29" ht="13.5" customHeight="1">
      <c r="AC112" s="11"/>
    </row>
    <row r="113" spans="29:29" ht="13.5" customHeight="1">
      <c r="AC113" s="11"/>
    </row>
    <row r="114" spans="29:29" ht="13.5" customHeight="1">
      <c r="AC114" s="11"/>
    </row>
    <row r="115" spans="29:29" ht="13.5" customHeight="1">
      <c r="AC115" s="11"/>
    </row>
    <row r="116" spans="29:29" ht="13.5" customHeight="1">
      <c r="AC116" s="11"/>
    </row>
    <row r="117" spans="29:29" ht="13.5" customHeight="1">
      <c r="AC117" s="11"/>
    </row>
    <row r="118" spans="29:29" ht="13.5" customHeight="1">
      <c r="AC118" s="11"/>
    </row>
    <row r="119" spans="29:29" ht="13.5" customHeight="1">
      <c r="AC119" s="11"/>
    </row>
    <row r="120" spans="29:29" ht="13.5" customHeight="1">
      <c r="AC120" s="11"/>
    </row>
    <row r="121" spans="29:29" ht="13.5" customHeight="1">
      <c r="AC121" s="11"/>
    </row>
    <row r="122" spans="29:29" ht="13.5" customHeight="1">
      <c r="AC122" s="11"/>
    </row>
    <row r="123" spans="29:29" ht="13.5" customHeight="1">
      <c r="AC123" s="11"/>
    </row>
    <row r="124" spans="29:29" ht="13.5" customHeight="1">
      <c r="AC124" s="11"/>
    </row>
    <row r="125" spans="29:29" ht="13.5" customHeight="1">
      <c r="AC125" s="11"/>
    </row>
    <row r="126" spans="29:29" ht="13.5" customHeight="1">
      <c r="AC126" s="11"/>
    </row>
    <row r="127" spans="29:29" ht="13.5" customHeight="1">
      <c r="AC127" s="11"/>
    </row>
    <row r="128" spans="29:29" ht="13.5" customHeight="1">
      <c r="AC128" s="11"/>
    </row>
    <row r="129" spans="29:29" ht="13.5" customHeight="1">
      <c r="AC129" s="11"/>
    </row>
    <row r="130" spans="29:29" ht="13.5" customHeight="1">
      <c r="AC130" s="11"/>
    </row>
    <row r="131" spans="29:29" ht="13.5" customHeight="1">
      <c r="AC131" s="11"/>
    </row>
    <row r="132" spans="29:29" ht="13.5" customHeight="1">
      <c r="AC132" s="11"/>
    </row>
    <row r="133" spans="29:29" ht="13.5" customHeight="1">
      <c r="AC133" s="11"/>
    </row>
    <row r="134" spans="29:29" ht="13.5" customHeight="1">
      <c r="AC134" s="11"/>
    </row>
    <row r="135" spans="29:29" ht="13.5" customHeight="1">
      <c r="AC135" s="11"/>
    </row>
    <row r="136" spans="29:29" ht="13.5" customHeight="1">
      <c r="AC136" s="11"/>
    </row>
    <row r="137" spans="29:29" ht="13.5" customHeight="1">
      <c r="AC137" s="11"/>
    </row>
    <row r="138" spans="29:29" ht="13.5" customHeight="1">
      <c r="AC138" s="11"/>
    </row>
    <row r="139" spans="29:29" ht="13.5" customHeight="1">
      <c r="AC139" s="11"/>
    </row>
    <row r="140" spans="29:29" ht="13.5" customHeight="1">
      <c r="AC140" s="11"/>
    </row>
    <row r="141" spans="29:29" ht="13.5" customHeight="1">
      <c r="AC141" s="11"/>
    </row>
    <row r="142" spans="29:29" ht="13.5" customHeight="1">
      <c r="AC142" s="11"/>
    </row>
    <row r="143" spans="29:29" ht="13.5" customHeight="1">
      <c r="AC143" s="11"/>
    </row>
    <row r="144" spans="29:29" ht="13.5" customHeight="1">
      <c r="AC144" s="11"/>
    </row>
    <row r="145" spans="29:29" ht="13.5" customHeight="1">
      <c r="AC145" s="11"/>
    </row>
    <row r="146" spans="29:29" ht="13.5" customHeight="1">
      <c r="AC146" s="11"/>
    </row>
    <row r="147" spans="29:29" ht="13.5" customHeight="1">
      <c r="AC147" s="11"/>
    </row>
    <row r="148" spans="29:29" ht="13.5" customHeight="1">
      <c r="AC148" s="11"/>
    </row>
    <row r="149" spans="29:29" ht="13.5" customHeight="1">
      <c r="AC149" s="11"/>
    </row>
    <row r="150" spans="29:29" ht="13.5" customHeight="1">
      <c r="AC150" s="11"/>
    </row>
    <row r="151" spans="29:29" ht="13.5" customHeight="1">
      <c r="AC151" s="11"/>
    </row>
    <row r="152" spans="29:29" ht="13.5" customHeight="1">
      <c r="AC152" s="11"/>
    </row>
    <row r="153" spans="29:29" ht="13.5" customHeight="1">
      <c r="AC153" s="11"/>
    </row>
    <row r="154" spans="29:29" ht="13.5" customHeight="1">
      <c r="AC154" s="11"/>
    </row>
    <row r="155" spans="29:29" ht="13.5" customHeight="1">
      <c r="AC155" s="11"/>
    </row>
    <row r="156" spans="29:29" ht="13.5" customHeight="1">
      <c r="AC156" s="11"/>
    </row>
    <row r="157" spans="29:29" ht="13.5" customHeight="1">
      <c r="AC157" s="11"/>
    </row>
    <row r="158" spans="29:29" ht="13.5" customHeight="1">
      <c r="AC158" s="11"/>
    </row>
    <row r="159" spans="29:29" ht="13.5" customHeight="1">
      <c r="AC159" s="11"/>
    </row>
    <row r="160" spans="29:29" ht="13.5" customHeight="1">
      <c r="AC160" s="11"/>
    </row>
    <row r="161" spans="29:29" ht="13.5" customHeight="1">
      <c r="AC161" s="11"/>
    </row>
    <row r="162" spans="29:29" ht="13.5" customHeight="1">
      <c r="AC162" s="11"/>
    </row>
    <row r="163" spans="29:29" ht="13.5" customHeight="1">
      <c r="AC163" s="11"/>
    </row>
    <row r="164" spans="29:29" ht="13.5" customHeight="1">
      <c r="AC164" s="11"/>
    </row>
    <row r="165" spans="29:29" ht="13.5" customHeight="1">
      <c r="AC165" s="11"/>
    </row>
    <row r="166" spans="29:29" ht="13.5" customHeight="1">
      <c r="AC166" s="11"/>
    </row>
    <row r="167" spans="29:29" ht="13.5" customHeight="1">
      <c r="AC167" s="11"/>
    </row>
    <row r="168" spans="29:29" ht="13.5" customHeight="1">
      <c r="AC168" s="11"/>
    </row>
    <row r="169" spans="29:29" ht="13.5" customHeight="1">
      <c r="AC169" s="11"/>
    </row>
    <row r="170" spans="29:29" ht="13.5" customHeight="1">
      <c r="AC170" s="11"/>
    </row>
    <row r="171" spans="29:29" ht="13.5" customHeight="1">
      <c r="AC171" s="11"/>
    </row>
    <row r="172" spans="29:29" ht="13.5" customHeight="1">
      <c r="AC172" s="11"/>
    </row>
    <row r="173" spans="29:29" ht="13.5" customHeight="1">
      <c r="AC173" s="11"/>
    </row>
    <row r="174" spans="29:29" ht="13.5" customHeight="1">
      <c r="AC174" s="11"/>
    </row>
    <row r="175" spans="29:29" ht="13.5" customHeight="1">
      <c r="AC175" s="11"/>
    </row>
    <row r="176" spans="29:29" ht="13.5" customHeight="1">
      <c r="AC176" s="11"/>
    </row>
    <row r="177" spans="1:104" ht="13.5" customHeight="1">
      <c r="AC177" s="11"/>
    </row>
    <row r="178" spans="1:104" ht="13.5" customHeight="1">
      <c r="AC178" s="11"/>
    </row>
    <row r="179" spans="1:104" ht="13.5" customHeight="1">
      <c r="AC179" s="11"/>
    </row>
    <row r="180" spans="1:104" ht="13.5" customHeight="1">
      <c r="AC180" s="11"/>
    </row>
    <row r="181" spans="1:104" ht="13.5" customHeight="1">
      <c r="AC181" s="11"/>
    </row>
    <row r="182" spans="1:104" ht="13.5" customHeight="1">
      <c r="AC182" s="11"/>
    </row>
    <row r="183" spans="1:104" ht="13.5" customHeight="1">
      <c r="AC183" s="11"/>
    </row>
    <row r="184" spans="1:104" ht="13.5" customHeight="1">
      <c r="AC184" s="11"/>
    </row>
    <row r="185" spans="1:104" ht="13.5" customHeight="1">
      <c r="AC185" s="11"/>
    </row>
    <row r="188" spans="1:104" s="11" customFormat="1" ht="13.5" customHeight="1">
      <c r="A188" s="33" t="s">
        <v>110</v>
      </c>
      <c r="B188" s="34" t="s">
        <v>111</v>
      </c>
      <c r="C188" s="34" t="s">
        <v>112</v>
      </c>
      <c r="D188" s="34" t="s">
        <v>113</v>
      </c>
      <c r="E188" s="34" t="s">
        <v>114</v>
      </c>
      <c r="F188" s="34" t="s">
        <v>115</v>
      </c>
      <c r="G188" s="34" t="s">
        <v>116</v>
      </c>
      <c r="H188" s="34" t="s">
        <v>117</v>
      </c>
      <c r="I188" s="34" t="s">
        <v>118</v>
      </c>
      <c r="J188" s="34" t="s">
        <v>119</v>
      </c>
      <c r="K188" s="34" t="s">
        <v>120</v>
      </c>
      <c r="L188" s="34" t="s">
        <v>121</v>
      </c>
      <c r="M188" s="34" t="s">
        <v>122</v>
      </c>
      <c r="N188" s="34" t="s">
        <v>123</v>
      </c>
      <c r="O188" s="34" t="s">
        <v>124</v>
      </c>
      <c r="P188" s="34" t="s">
        <v>125</v>
      </c>
      <c r="Q188" s="34" t="s">
        <v>126</v>
      </c>
      <c r="R188" s="34" t="s">
        <v>127</v>
      </c>
      <c r="S188" s="34" t="s">
        <v>128</v>
      </c>
      <c r="T188" s="34" t="s">
        <v>129</v>
      </c>
      <c r="U188" s="34" t="s">
        <v>130</v>
      </c>
      <c r="V188" s="34" t="s">
        <v>131</v>
      </c>
      <c r="W188" s="34" t="s">
        <v>132</v>
      </c>
      <c r="X188" s="34" t="s">
        <v>133</v>
      </c>
      <c r="Y188" s="34" t="s">
        <v>134</v>
      </c>
      <c r="Z188" s="34" t="s">
        <v>135</v>
      </c>
      <c r="AA188" s="34" t="s">
        <v>136</v>
      </c>
      <c r="AB188" s="34" t="s">
        <v>137</v>
      </c>
      <c r="AC188" s="34" t="s">
        <v>138</v>
      </c>
      <c r="AD188" s="34" t="s">
        <v>24</v>
      </c>
      <c r="AE188" s="34" t="s">
        <v>27</v>
      </c>
      <c r="AF188" s="34" t="s">
        <v>139</v>
      </c>
      <c r="AG188" s="34" t="s">
        <v>140</v>
      </c>
      <c r="AH188" s="34" t="s">
        <v>141</v>
      </c>
      <c r="AI188" s="34" t="s">
        <v>142</v>
      </c>
      <c r="AJ188" s="34" t="s">
        <v>143</v>
      </c>
      <c r="AK188" s="34" t="s">
        <v>144</v>
      </c>
      <c r="AL188" s="34" t="s">
        <v>145</v>
      </c>
      <c r="AM188" s="34" t="s">
        <v>146</v>
      </c>
      <c r="AN188" s="34" t="s">
        <v>147</v>
      </c>
      <c r="AO188" s="34" t="s">
        <v>148</v>
      </c>
      <c r="AP188" s="34" t="s">
        <v>149</v>
      </c>
      <c r="AQ188" s="34" t="s">
        <v>150</v>
      </c>
      <c r="AR188" s="34" t="s">
        <v>151</v>
      </c>
      <c r="AS188" s="34" t="s">
        <v>148</v>
      </c>
      <c r="AT188" s="34" t="s">
        <v>149</v>
      </c>
      <c r="AU188" s="34" t="s">
        <v>150</v>
      </c>
      <c r="AV188" s="34" t="s">
        <v>151</v>
      </c>
      <c r="AW188" s="34" t="s">
        <v>148</v>
      </c>
      <c r="AX188" s="34" t="s">
        <v>149</v>
      </c>
      <c r="AY188" s="34" t="s">
        <v>150</v>
      </c>
      <c r="AZ188" s="34" t="s">
        <v>151</v>
      </c>
      <c r="BA188" s="34" t="s">
        <v>152</v>
      </c>
      <c r="BB188" s="34" t="s">
        <v>65</v>
      </c>
      <c r="BC188" s="34" t="s">
        <v>150</v>
      </c>
      <c r="BD188" s="34" t="s">
        <v>153</v>
      </c>
      <c r="BE188" s="34" t="s">
        <v>152</v>
      </c>
      <c r="BF188" s="34" t="s">
        <v>65</v>
      </c>
      <c r="BG188" s="34" t="s">
        <v>150</v>
      </c>
      <c r="BH188" s="34" t="s">
        <v>153</v>
      </c>
      <c r="BI188" s="34" t="s">
        <v>152</v>
      </c>
      <c r="BJ188" s="34" t="s">
        <v>65</v>
      </c>
      <c r="BK188" s="34" t="s">
        <v>150</v>
      </c>
      <c r="BL188" s="34" t="s">
        <v>153</v>
      </c>
      <c r="BM188" s="34" t="s">
        <v>154</v>
      </c>
      <c r="BN188" s="34" t="s">
        <v>65</v>
      </c>
      <c r="BO188" s="34" t="s">
        <v>68</v>
      </c>
      <c r="BP188" s="34" t="s">
        <v>153</v>
      </c>
      <c r="BQ188" s="34" t="s">
        <v>154</v>
      </c>
      <c r="BR188" s="34" t="s">
        <v>65</v>
      </c>
      <c r="BS188" s="34" t="s">
        <v>68</v>
      </c>
      <c r="BT188" s="34" t="s">
        <v>153</v>
      </c>
      <c r="BU188" s="34" t="s">
        <v>154</v>
      </c>
      <c r="BV188" s="34" t="s">
        <v>65</v>
      </c>
      <c r="BW188" s="34" t="s">
        <v>68</v>
      </c>
      <c r="BX188" s="34" t="s">
        <v>153</v>
      </c>
      <c r="BY188" s="34" t="s">
        <v>71</v>
      </c>
      <c r="BZ188" s="34" t="s">
        <v>155</v>
      </c>
      <c r="CA188" s="34" t="s">
        <v>156</v>
      </c>
      <c r="CB188" s="34" t="s">
        <v>79</v>
      </c>
      <c r="CC188" s="34" t="s">
        <v>81</v>
      </c>
      <c r="CD188" s="34" t="s">
        <v>157</v>
      </c>
      <c r="CE188" s="34" t="s">
        <v>85</v>
      </c>
      <c r="CF188" s="34" t="s">
        <v>86</v>
      </c>
      <c r="CG188" s="34" t="s">
        <v>158</v>
      </c>
      <c r="CH188" s="34" t="s">
        <v>159</v>
      </c>
      <c r="CI188" s="34" t="s">
        <v>160</v>
      </c>
      <c r="CJ188" s="34" t="s">
        <v>161</v>
      </c>
      <c r="CK188" s="34" t="s">
        <v>162</v>
      </c>
      <c r="CL188" s="34" t="s">
        <v>163</v>
      </c>
      <c r="CM188" s="34" t="s">
        <v>164</v>
      </c>
      <c r="CN188" s="34" t="s">
        <v>165</v>
      </c>
      <c r="CO188" s="34" t="s">
        <v>166</v>
      </c>
      <c r="CP188" s="34" t="s">
        <v>167</v>
      </c>
      <c r="CQ188" s="34" t="s">
        <v>168</v>
      </c>
      <c r="CR188" s="34" t="s">
        <v>169</v>
      </c>
      <c r="CS188" s="34" t="s">
        <v>170</v>
      </c>
      <c r="CT188" s="34" t="s">
        <v>171</v>
      </c>
      <c r="CU188" s="34" t="s">
        <v>172</v>
      </c>
      <c r="CV188" s="34" t="s">
        <v>173</v>
      </c>
      <c r="CW188" s="34" t="s">
        <v>174</v>
      </c>
      <c r="CX188" s="34" t="s">
        <v>175</v>
      </c>
      <c r="CY188" s="34" t="s">
        <v>176</v>
      </c>
      <c r="CZ188" s="34" t="s">
        <v>177</v>
      </c>
    </row>
    <row r="189" spans="1:104" s="11" customFormat="1" ht="13.5" customHeight="1">
      <c r="A189" s="35"/>
      <c r="B189" s="35" t="s">
        <v>178</v>
      </c>
      <c r="C189" s="35" t="s">
        <v>179</v>
      </c>
      <c r="D189" s="35"/>
      <c r="E189" s="35"/>
      <c r="F189" s="35"/>
      <c r="G189" s="36">
        <f>AJ8</f>
        <v>0</v>
      </c>
      <c r="H189" s="35"/>
      <c r="I189" s="35"/>
      <c r="J189" s="35" t="str">
        <f>"許可申請["&amp;AI5&amp;"条]"</f>
        <v>許可申請[条]</v>
      </c>
      <c r="K189" s="35">
        <f>AJ37</f>
        <v>0</v>
      </c>
      <c r="L189" s="35"/>
      <c r="M189" s="35" t="str">
        <f>M12</f>
        <v>（法人の場合は法人名を記載）</v>
      </c>
      <c r="N189" s="35" t="str">
        <f>IF(M14="","",M14)</f>
        <v>（役職・氏名を記載）</v>
      </c>
      <c r="O189" s="35" t="str">
        <f>I16</f>
        <v>(住所を記載)</v>
      </c>
      <c r="P189" s="35" t="str">
        <f>I17</f>
        <v>（氏名又は法人名を記載）</v>
      </c>
      <c r="Q189" s="35" t="str">
        <f>IF(U17="","",U17)</f>
        <v>（法人の場合に記載）</v>
      </c>
      <c r="R189" s="35" t="str">
        <f>IF(I18="","",I18)</f>
        <v>（住所を記載）</v>
      </c>
      <c r="S189" s="35" t="str">
        <f>IF(I19="","",I19)</f>
        <v>（氏名を記載）</v>
      </c>
      <c r="T189" s="35" t="str">
        <f>I20</f>
        <v>（住所を記載）</v>
      </c>
      <c r="U189" s="35" t="str">
        <f>I21</f>
        <v>（所属・氏名を記載）</v>
      </c>
      <c r="V189" s="34" t="str">
        <f>IF(AB21="○","○","")</f>
        <v/>
      </c>
      <c r="W189" s="35" t="str">
        <f>I22</f>
        <v>（住所を記載）</v>
      </c>
      <c r="X189" s="35" t="str">
        <f>I23</f>
        <v>（所属・氏名を記載）</v>
      </c>
      <c r="Y189" s="35" t="str">
        <f>IF(U23="","",U23)</f>
        <v>（法人の場合に記載）</v>
      </c>
      <c r="Z189" s="35" t="e">
        <f>VLOOKUP(33,#REF!,2,FALSE)</f>
        <v>#REF!</v>
      </c>
      <c r="AA189" s="35" t="str">
        <f>MID($I$24,AA192,9999)</f>
        <v/>
      </c>
      <c r="AB189" s="35">
        <f>AI28</f>
        <v>0</v>
      </c>
      <c r="AC189" s="35">
        <f>AJ28</f>
        <v>0</v>
      </c>
      <c r="AD189" s="37">
        <f>N29</f>
        <v>0</v>
      </c>
      <c r="AE189" s="35" t="str">
        <f>I30</f>
        <v>（自由記述）</v>
      </c>
      <c r="AF189" s="35">
        <f>AI31</f>
        <v>0</v>
      </c>
      <c r="AG189" s="35" t="str">
        <f>IF(J32="○","○","")</f>
        <v>○</v>
      </c>
      <c r="AH189" s="35" t="str">
        <f>IF(P32="○","○","")</f>
        <v/>
      </c>
      <c r="AI189" s="35" t="str">
        <f>IF(V32="○","○","")</f>
        <v/>
      </c>
      <c r="AJ189" s="35" t="e">
        <f>AI33</f>
        <v>#VALUE!</v>
      </c>
      <c r="AK189" s="38">
        <f>M34</f>
        <v>0</v>
      </c>
      <c r="AL189" s="37">
        <f>M35</f>
        <v>0</v>
      </c>
      <c r="AM189" s="37">
        <f>M37</f>
        <v>0</v>
      </c>
      <c r="AN189" s="37">
        <f>M38</f>
        <v>0</v>
      </c>
      <c r="AO189" s="35">
        <v>1</v>
      </c>
      <c r="AP189" s="35" t="str">
        <f>IF(M40="","",M40)</f>
        <v/>
      </c>
      <c r="AQ189" s="35" t="str">
        <f>IF(S40="","",S40)</f>
        <v/>
      </c>
      <c r="AR189" s="35" t="str">
        <f>IF(X40="","",X40)</f>
        <v/>
      </c>
      <c r="AS189" s="35">
        <v>2</v>
      </c>
      <c r="AT189" s="35" t="str">
        <f>IF(M41="","",M41)</f>
        <v/>
      </c>
      <c r="AU189" s="35" t="str">
        <f>IF(S41="","",S41)</f>
        <v/>
      </c>
      <c r="AV189" s="35" t="str">
        <f>IF(X41="","",X41)</f>
        <v/>
      </c>
      <c r="AW189" s="35">
        <v>3</v>
      </c>
      <c r="AX189" s="35" t="str">
        <f>IF(M42="","",M42)</f>
        <v/>
      </c>
      <c r="AY189" s="35" t="str">
        <f>IF(S42="","",S42)</f>
        <v/>
      </c>
      <c r="AZ189" s="35" t="str">
        <f>IF(X42="","",X42)</f>
        <v/>
      </c>
      <c r="BA189" s="35">
        <v>1</v>
      </c>
      <c r="BB189" s="35" t="str">
        <f>IF(M44="","",M44)</f>
        <v/>
      </c>
      <c r="BC189" s="35" t="str">
        <f>IF(S44="","",S44)</f>
        <v/>
      </c>
      <c r="BD189" s="35" t="str">
        <f>IF(X44="","",X44)</f>
        <v/>
      </c>
      <c r="BE189" s="35">
        <v>2</v>
      </c>
      <c r="BF189" s="35" t="str">
        <f>IF(M45="","",M45)</f>
        <v/>
      </c>
      <c r="BG189" s="35" t="str">
        <f>IF(S45="","",S45)</f>
        <v/>
      </c>
      <c r="BH189" s="35" t="str">
        <f>IF(X45="","",X45)</f>
        <v/>
      </c>
      <c r="BI189" s="35">
        <v>3</v>
      </c>
      <c r="BJ189" s="35" t="str">
        <f>IF(M46="","",M46)</f>
        <v/>
      </c>
      <c r="BK189" s="35" t="str">
        <f>IF(S46="","",S46)</f>
        <v/>
      </c>
      <c r="BL189" s="35" t="str">
        <f>IF(X46="","",X46)</f>
        <v/>
      </c>
      <c r="BM189" s="35">
        <v>1</v>
      </c>
      <c r="BN189" s="35" t="str">
        <f>IF(M48="","",M48)</f>
        <v/>
      </c>
      <c r="BO189" s="35" t="str">
        <f>IF(S48="","",S48)</f>
        <v/>
      </c>
      <c r="BP189" s="35" t="str">
        <f>IF(X48="","",X48)</f>
        <v/>
      </c>
      <c r="BQ189" s="35">
        <v>2</v>
      </c>
      <c r="BR189" s="35" t="str">
        <f>IF(M50="","",M50)</f>
        <v/>
      </c>
      <c r="BS189" s="35" t="str">
        <f>IF(S50="","",S50)</f>
        <v/>
      </c>
      <c r="BT189" s="35" t="str">
        <f>IF(X50="","",X50)</f>
        <v/>
      </c>
      <c r="BU189" s="35">
        <v>3</v>
      </c>
      <c r="BV189" s="35" t="str">
        <f>IF(M52="","",M52)</f>
        <v/>
      </c>
      <c r="BW189" s="35" t="str">
        <f>IF(S52="","",S52)</f>
        <v/>
      </c>
      <c r="BX189" s="35" t="str">
        <f>IF(X52="","",X52)</f>
        <v/>
      </c>
      <c r="BY189" s="35">
        <f>I54</f>
        <v>0</v>
      </c>
      <c r="BZ189" s="35">
        <f>I55</f>
        <v>0</v>
      </c>
      <c r="CA189" s="35">
        <f>I57</f>
        <v>0</v>
      </c>
      <c r="CB189" s="35" t="str">
        <f>IF(I59="","",I59)</f>
        <v/>
      </c>
      <c r="CC189" s="36">
        <f>AI60</f>
        <v>0</v>
      </c>
      <c r="CD189" s="36">
        <f>AI61</f>
        <v>0</v>
      </c>
      <c r="CE189" s="35" t="str">
        <f>IF(I62="","",I62)</f>
        <v/>
      </c>
      <c r="CF189" s="35" t="str">
        <f>IF(I65="","",I65)</f>
        <v>第</v>
      </c>
      <c r="CG189" s="35"/>
      <c r="CH189" s="36"/>
      <c r="CI189" s="35"/>
      <c r="CJ189" s="35"/>
      <c r="CK189" s="35"/>
      <c r="CL189" s="35"/>
      <c r="CM189" s="36"/>
      <c r="CN189" s="35"/>
      <c r="CO189" s="35"/>
      <c r="CP189" s="35"/>
      <c r="CQ189" s="36"/>
      <c r="CR189" s="35"/>
      <c r="CS189" s="35"/>
      <c r="CT189" s="35"/>
      <c r="CU189" s="35" t="e">
        <f>#REF!</f>
        <v>#REF!</v>
      </c>
      <c r="CV189" s="35" t="e">
        <f>#REF!</f>
        <v>#REF!</v>
      </c>
      <c r="CW189" s="35" t="e">
        <f>#REF!</f>
        <v>#REF!</v>
      </c>
      <c r="CX189" s="39" t="e">
        <f>#REF!</f>
        <v>#REF!</v>
      </c>
      <c r="CY189" s="39" t="e">
        <f>#REF!</f>
        <v>#REF!</v>
      </c>
      <c r="CZ189" s="35" t="e">
        <f>#REF!&amp;#REF!&amp;#REF!</f>
        <v>#REF!</v>
      </c>
    </row>
    <row r="190" spans="1:104" s="11" customFormat="1" ht="13.5" customHeight="1">
      <c r="V190" s="18"/>
    </row>
    <row r="191" spans="1:104" s="11" customFormat="1" ht="13.5" customHeight="1">
      <c r="A191" s="18"/>
      <c r="B191" s="18"/>
      <c r="C191" s="18"/>
      <c r="D191" s="18"/>
      <c r="E191" s="18"/>
      <c r="F191" s="18"/>
      <c r="G191" s="40"/>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40"/>
      <c r="CD191" s="40"/>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row>
    <row r="192" spans="1:104" ht="13.5" customHeight="1">
      <c r="AA192" s="18">
        <f>IFERROR(FIND($Z189,I$24),999)</f>
        <v>999</v>
      </c>
      <c r="AC192" s="11"/>
      <c r="AD192" s="11"/>
      <c r="AE192" s="11"/>
      <c r="AF192" s="11"/>
      <c r="AG192" s="11"/>
      <c r="AI192" s="6"/>
      <c r="AJ192" s="6"/>
      <c r="AK192" s="6"/>
      <c r="AL192" s="6"/>
      <c r="AM192" s="6"/>
    </row>
    <row r="193" spans="29:39" ht="13.5" customHeight="1">
      <c r="AC193" s="11"/>
      <c r="AD193" s="11"/>
      <c r="AE193" s="11"/>
      <c r="AF193" s="11"/>
      <c r="AG193" s="11"/>
      <c r="AI193" s="6"/>
      <c r="AJ193" s="6"/>
      <c r="AK193" s="6"/>
      <c r="AL193" s="6"/>
      <c r="AM193" s="6"/>
    </row>
    <row r="194" spans="29:39" ht="13.5" customHeight="1">
      <c r="AC194" s="11"/>
      <c r="AD194" s="11"/>
      <c r="AE194" s="11"/>
      <c r="AF194" s="11"/>
      <c r="AG194" s="11"/>
      <c r="AI194" s="6"/>
      <c r="AJ194" s="6"/>
      <c r="AK194" s="6"/>
      <c r="AL194" s="6"/>
      <c r="AM194" s="6"/>
    </row>
    <row r="195" spans="29:39" ht="13.5" customHeight="1">
      <c r="AC195" s="11"/>
      <c r="AD195" s="11"/>
      <c r="AE195" s="11"/>
      <c r="AF195" s="11"/>
      <c r="AG195" s="11"/>
      <c r="AI195" s="6"/>
      <c r="AJ195" s="6"/>
      <c r="AK195" s="6"/>
      <c r="AL195" s="6"/>
      <c r="AM195" s="6"/>
    </row>
    <row r="196" spans="29:39" ht="13.5" customHeight="1">
      <c r="AC196" s="11"/>
      <c r="AD196" s="11"/>
      <c r="AE196" s="11"/>
      <c r="AF196" s="11"/>
      <c r="AG196" s="11"/>
      <c r="AI196" s="6"/>
      <c r="AJ196" s="6"/>
      <c r="AK196" s="6"/>
      <c r="AL196" s="6"/>
      <c r="AM196" s="6"/>
    </row>
    <row r="197" spans="29:39" ht="13.5" customHeight="1">
      <c r="AC197" s="11"/>
      <c r="AD197" s="11"/>
      <c r="AE197" s="11"/>
      <c r="AF197" s="11"/>
      <c r="AG197" s="11"/>
      <c r="AI197" s="6"/>
      <c r="AJ197" s="6"/>
      <c r="AK197" s="6"/>
      <c r="AL197" s="6"/>
      <c r="AM197" s="6"/>
    </row>
    <row r="198" spans="29:39" ht="13.5" customHeight="1">
      <c r="AC198" s="11"/>
      <c r="AD198" s="11"/>
      <c r="AE198" s="11"/>
      <c r="AF198" s="11"/>
      <c r="AG198" s="11"/>
      <c r="AI198" s="6"/>
      <c r="AJ198" s="6"/>
      <c r="AK198" s="6"/>
      <c r="AL198" s="6"/>
      <c r="AM198" s="6"/>
    </row>
    <row r="199" spans="29:39" ht="13.5" customHeight="1">
      <c r="AC199" s="11"/>
      <c r="AD199" s="11"/>
      <c r="AE199" s="11"/>
      <c r="AF199" s="11"/>
      <c r="AG199" s="11"/>
      <c r="AI199" s="6"/>
      <c r="AJ199" s="6"/>
      <c r="AK199" s="6"/>
      <c r="AL199" s="6"/>
      <c r="AM199" s="6"/>
    </row>
    <row r="200" spans="29:39" ht="13.5" customHeight="1">
      <c r="AC200" s="11"/>
      <c r="AD200" s="11"/>
      <c r="AE200" s="11"/>
      <c r="AF200" s="11"/>
      <c r="AG200" s="11"/>
      <c r="AI200" s="6"/>
      <c r="AJ200" s="6"/>
      <c r="AK200" s="6"/>
      <c r="AL200" s="6"/>
      <c r="AM200" s="6"/>
    </row>
    <row r="201" spans="29:39" ht="13.5" customHeight="1">
      <c r="AC201" s="11"/>
      <c r="AD201" s="11"/>
      <c r="AE201" s="11"/>
      <c r="AF201" s="11"/>
      <c r="AG201" s="11"/>
      <c r="AI201" s="6"/>
      <c r="AJ201" s="6"/>
      <c r="AK201" s="6"/>
      <c r="AL201" s="6"/>
      <c r="AM201" s="6"/>
    </row>
    <row r="202" spans="29:39" ht="13.5" customHeight="1">
      <c r="AC202" s="11"/>
      <c r="AD202" s="11"/>
      <c r="AE202" s="11"/>
      <c r="AF202" s="11"/>
      <c r="AG202" s="11"/>
      <c r="AI202" s="6"/>
      <c r="AJ202" s="6"/>
      <c r="AK202" s="6"/>
      <c r="AL202" s="6"/>
      <c r="AM202" s="6"/>
    </row>
    <row r="203" spans="29:39" ht="13.5" customHeight="1">
      <c r="AC203" s="11"/>
      <c r="AD203" s="11"/>
      <c r="AE203" s="11"/>
      <c r="AF203" s="11"/>
      <c r="AG203" s="11"/>
      <c r="AI203" s="6"/>
      <c r="AJ203" s="6"/>
      <c r="AK203" s="6"/>
      <c r="AL203" s="6"/>
      <c r="AM203" s="6"/>
    </row>
    <row r="204" spans="29:39" ht="13.5" customHeight="1">
      <c r="AG204" s="11"/>
      <c r="AH204" s="11"/>
      <c r="AL204" s="6"/>
      <c r="AM204" s="6"/>
    </row>
    <row r="205" spans="29:39" ht="13.5" customHeight="1">
      <c r="AG205" s="11"/>
      <c r="AH205" s="11"/>
      <c r="AL205" s="6"/>
      <c r="AM205" s="6"/>
    </row>
    <row r="206" spans="29:39" ht="13.5" customHeight="1">
      <c r="AG206" s="11"/>
      <c r="AH206" s="11"/>
      <c r="AL206" s="6"/>
      <c r="AM206" s="6"/>
    </row>
  </sheetData>
  <sheetProtection algorithmName="SHA-512" hashValue="IbpRPF//aswWzNiwdqaH4qcesS5/bQOtrXPPXRBtsv9nnt9kOUEZreHsxvBY+Ua6iAUBHTzrMpCj/l7E0HaBoA==" saltValue="tsY9g6a7DKa9n5ge8CjFfw==" spinCount="100000" sheet="1" objects="1" scenarios="1" selectLockedCells="1"/>
  <mergeCells count="257">
    <mergeCell ref="A82:B82"/>
    <mergeCell ref="C82:AB82"/>
    <mergeCell ref="A83:B83"/>
    <mergeCell ref="C83:AB83"/>
    <mergeCell ref="A88:B88"/>
    <mergeCell ref="C88:AB88"/>
    <mergeCell ref="A79:B79"/>
    <mergeCell ref="C79:AB79"/>
    <mergeCell ref="A80:B80"/>
    <mergeCell ref="C80:AB80"/>
    <mergeCell ref="A81:B81"/>
    <mergeCell ref="C81:AB81"/>
    <mergeCell ref="A86:B86"/>
    <mergeCell ref="C86:AB86"/>
    <mergeCell ref="A87:B87"/>
    <mergeCell ref="C87:AB87"/>
    <mergeCell ref="A84:B84"/>
    <mergeCell ref="C84:AB84"/>
    <mergeCell ref="A85:B85"/>
    <mergeCell ref="C85:AB85"/>
    <mergeCell ref="A76:B76"/>
    <mergeCell ref="C76:AB76"/>
    <mergeCell ref="A77:B77"/>
    <mergeCell ref="C77:AB77"/>
    <mergeCell ref="A78:B78"/>
    <mergeCell ref="C78:AB78"/>
    <mergeCell ref="A73:B73"/>
    <mergeCell ref="C73:AB73"/>
    <mergeCell ref="A74:B74"/>
    <mergeCell ref="C74:AB74"/>
    <mergeCell ref="A75:B75"/>
    <mergeCell ref="C75:AB75"/>
    <mergeCell ref="A70:D70"/>
    <mergeCell ref="E70:AB70"/>
    <mergeCell ref="A71:B71"/>
    <mergeCell ref="C71:AB71"/>
    <mergeCell ref="A72:B72"/>
    <mergeCell ref="C72:AB72"/>
    <mergeCell ref="A67:B67"/>
    <mergeCell ref="H67:L69"/>
    <mergeCell ref="M67:V69"/>
    <mergeCell ref="A68:B68"/>
    <mergeCell ref="C68:F68"/>
    <mergeCell ref="X68:AA68"/>
    <mergeCell ref="A69:D69"/>
    <mergeCell ref="E69:G69"/>
    <mergeCell ref="W69:Y69"/>
    <mergeCell ref="Z69:AB69"/>
    <mergeCell ref="D62:H62"/>
    <mergeCell ref="I62:AB62"/>
    <mergeCell ref="A65:B65"/>
    <mergeCell ref="C65:H65"/>
    <mergeCell ref="A66:G66"/>
    <mergeCell ref="H66:L66"/>
    <mergeCell ref="M66:V66"/>
    <mergeCell ref="W66:AB66"/>
    <mergeCell ref="A63:B63"/>
    <mergeCell ref="C63:H63"/>
    <mergeCell ref="I63:AB63"/>
    <mergeCell ref="A64:B64"/>
    <mergeCell ref="C64:H64"/>
    <mergeCell ref="I64:AB64"/>
    <mergeCell ref="I65:O65"/>
    <mergeCell ref="X65:AB65"/>
    <mergeCell ref="P65:W65"/>
    <mergeCell ref="Z60:AA60"/>
    <mergeCell ref="D61:H61"/>
    <mergeCell ref="I61:Q61"/>
    <mergeCell ref="R61:S61"/>
    <mergeCell ref="T61:U61"/>
    <mergeCell ref="W61:X61"/>
    <mergeCell ref="Z61:AA61"/>
    <mergeCell ref="D60:H60"/>
    <mergeCell ref="R60:S60"/>
    <mergeCell ref="T60:U60"/>
    <mergeCell ref="W60:X60"/>
    <mergeCell ref="I60:Q60"/>
    <mergeCell ref="C47:C53"/>
    <mergeCell ref="D47:H53"/>
    <mergeCell ref="I47:L47"/>
    <mergeCell ref="M47:R47"/>
    <mergeCell ref="S47:W47"/>
    <mergeCell ref="X47:AB47"/>
    <mergeCell ref="I48:L49"/>
    <mergeCell ref="M48:R49"/>
    <mergeCell ref="S48:U49"/>
    <mergeCell ref="V48:W48"/>
    <mergeCell ref="I52:L53"/>
    <mergeCell ref="M52:R53"/>
    <mergeCell ref="S52:U53"/>
    <mergeCell ref="V52:W52"/>
    <mergeCell ref="X52:Z53"/>
    <mergeCell ref="AA52:AB53"/>
    <mergeCell ref="V53:W53"/>
    <mergeCell ref="X48:Z49"/>
    <mergeCell ref="AA48:AB49"/>
    <mergeCell ref="V49:W49"/>
    <mergeCell ref="I50:L51"/>
    <mergeCell ref="M50:R51"/>
    <mergeCell ref="S50:U51"/>
    <mergeCell ref="V50:W50"/>
    <mergeCell ref="C57:C58"/>
    <mergeCell ref="D57:H57"/>
    <mergeCell ref="I57:AB58"/>
    <mergeCell ref="D58:H58"/>
    <mergeCell ref="D59:H59"/>
    <mergeCell ref="I59:AB59"/>
    <mergeCell ref="D54:H54"/>
    <mergeCell ref="I54:AB54"/>
    <mergeCell ref="C55:C56"/>
    <mergeCell ref="D55:H55"/>
    <mergeCell ref="I55:AB56"/>
    <mergeCell ref="D56:H56"/>
    <mergeCell ref="X50:Z51"/>
    <mergeCell ref="AA50:AB51"/>
    <mergeCell ref="V51:W51"/>
    <mergeCell ref="C43:C46"/>
    <mergeCell ref="D43:H46"/>
    <mergeCell ref="I43:L43"/>
    <mergeCell ref="M43:R43"/>
    <mergeCell ref="S43:W43"/>
    <mergeCell ref="X43:AB43"/>
    <mergeCell ref="I44:L44"/>
    <mergeCell ref="M44:R44"/>
    <mergeCell ref="S44:U44"/>
    <mergeCell ref="V44:W44"/>
    <mergeCell ref="I46:L46"/>
    <mergeCell ref="M46:R46"/>
    <mergeCell ref="S46:U46"/>
    <mergeCell ref="V46:W46"/>
    <mergeCell ref="X46:Z46"/>
    <mergeCell ref="AA46:AB46"/>
    <mergeCell ref="X44:Z44"/>
    <mergeCell ref="AA44:AB44"/>
    <mergeCell ref="I45:L45"/>
    <mergeCell ref="M45:R45"/>
    <mergeCell ref="S45:U45"/>
    <mergeCell ref="V45:W45"/>
    <mergeCell ref="X45:Z45"/>
    <mergeCell ref="AA45:AB45"/>
    <mergeCell ref="C39:C42"/>
    <mergeCell ref="D39:H42"/>
    <mergeCell ref="I39:L39"/>
    <mergeCell ref="M39:R39"/>
    <mergeCell ref="S39:W39"/>
    <mergeCell ref="X39:AB39"/>
    <mergeCell ref="I40:L40"/>
    <mergeCell ref="M40:R40"/>
    <mergeCell ref="S40:U40"/>
    <mergeCell ref="V40:W40"/>
    <mergeCell ref="I42:L42"/>
    <mergeCell ref="M42:R42"/>
    <mergeCell ref="S42:U42"/>
    <mergeCell ref="V42:W42"/>
    <mergeCell ref="X42:Z42"/>
    <mergeCell ref="AA42:AB42"/>
    <mergeCell ref="X40:Z40"/>
    <mergeCell ref="AA40:AB40"/>
    <mergeCell ref="I41:L41"/>
    <mergeCell ref="M41:R41"/>
    <mergeCell ref="S41:U41"/>
    <mergeCell ref="V41:W41"/>
    <mergeCell ref="X41:Z41"/>
    <mergeCell ref="AA41:AB41"/>
    <mergeCell ref="A33:B33"/>
    <mergeCell ref="C33:H33"/>
    <mergeCell ref="I33:L33"/>
    <mergeCell ref="M33:W33"/>
    <mergeCell ref="X33:AB33"/>
    <mergeCell ref="A34:B62"/>
    <mergeCell ref="D34:H34"/>
    <mergeCell ref="I34:L34"/>
    <mergeCell ref="M34:W34"/>
    <mergeCell ref="X34:AB34"/>
    <mergeCell ref="C37:C38"/>
    <mergeCell ref="D37:H38"/>
    <mergeCell ref="I37:L37"/>
    <mergeCell ref="M37:W37"/>
    <mergeCell ref="X37:AB37"/>
    <mergeCell ref="I38:L38"/>
    <mergeCell ref="M38:W38"/>
    <mergeCell ref="X38:AB38"/>
    <mergeCell ref="C35:C36"/>
    <mergeCell ref="D35:H35"/>
    <mergeCell ref="I35:L36"/>
    <mergeCell ref="M35:W36"/>
    <mergeCell ref="X35:AB36"/>
    <mergeCell ref="D36:H36"/>
    <mergeCell ref="A32:B32"/>
    <mergeCell ref="C32:H32"/>
    <mergeCell ref="K32:N32"/>
    <mergeCell ref="Q32:T32"/>
    <mergeCell ref="W32:Z32"/>
    <mergeCell ref="AA32:AB32"/>
    <mergeCell ref="A30:B30"/>
    <mergeCell ref="C30:H30"/>
    <mergeCell ref="I30:P30"/>
    <mergeCell ref="Q30:T30"/>
    <mergeCell ref="U30:AB30"/>
    <mergeCell ref="A31:B31"/>
    <mergeCell ref="C31:H31"/>
    <mergeCell ref="I31:P31"/>
    <mergeCell ref="Q31:T31"/>
    <mergeCell ref="U31:AB31"/>
    <mergeCell ref="X28:Z28"/>
    <mergeCell ref="AA28:AB28"/>
    <mergeCell ref="A29:B29"/>
    <mergeCell ref="C29:H29"/>
    <mergeCell ref="I29:M29"/>
    <mergeCell ref="N29:W29"/>
    <mergeCell ref="X29:AB29"/>
    <mergeCell ref="U23:AB23"/>
    <mergeCell ref="A24:B28"/>
    <mergeCell ref="C24:H27"/>
    <mergeCell ref="I24:AB27"/>
    <mergeCell ref="C28:H28"/>
    <mergeCell ref="I28:K28"/>
    <mergeCell ref="L28:M28"/>
    <mergeCell ref="O28:Q28"/>
    <mergeCell ref="R28:T28"/>
    <mergeCell ref="U28:V28"/>
    <mergeCell ref="A20:B21"/>
    <mergeCell ref="C20:H21"/>
    <mergeCell ref="I20:AB20"/>
    <mergeCell ref="I21:X21"/>
    <mergeCell ref="Y21:AA21"/>
    <mergeCell ref="A22:B23"/>
    <mergeCell ref="C22:H23"/>
    <mergeCell ref="I22:AB22"/>
    <mergeCell ref="I23:Q23"/>
    <mergeCell ref="R23:T23"/>
    <mergeCell ref="A16:B19"/>
    <mergeCell ref="C16:H17"/>
    <mergeCell ref="I16:AB16"/>
    <mergeCell ref="I17:Q17"/>
    <mergeCell ref="R17:T17"/>
    <mergeCell ref="U17:AB17"/>
    <mergeCell ref="C18:H19"/>
    <mergeCell ref="I18:AB18"/>
    <mergeCell ref="I19:AB1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B5:K5"/>
    <mergeCell ref="S5:W5"/>
    <mergeCell ref="L5:R5"/>
  </mergeCells>
  <phoneticPr fontId="3"/>
  <conditionalFormatting sqref="R60:AB60">
    <cfRule type="expression" dxfId="3" priority="1">
      <formula>#REF!=""</formula>
    </cfRule>
    <cfRule type="expression" dxfId="2" priority="2">
      <formula>#REF!=+$AK$60</formula>
    </cfRule>
  </conditionalFormatting>
  <conditionalFormatting sqref="U30:AB30">
    <cfRule type="expression" dxfId="1" priority="6">
      <formula>$I$30="その他（上記に含まれないもの）"</formula>
    </cfRule>
  </conditionalFormatting>
  <conditionalFormatting sqref="U31:AB31">
    <cfRule type="expression" dxfId="0" priority="5">
      <formula>$I$31="その他（上記に含まれないもの）"</formula>
    </cfRule>
  </conditionalFormatting>
  <dataValidations count="6">
    <dataValidation type="list" allowBlank="1" showInputMessage="1" showErrorMessage="1" sqref="I31:P31" xr:uid="{92D5DDAA-C404-4CA6-A964-D53253C0AE9D}">
      <formula1>$AL$28:$AL$37</formula1>
    </dataValidation>
    <dataValidation type="list" allowBlank="1" showInputMessage="1" showErrorMessage="1" sqref="M33:W33" xr:uid="{0DB2FB32-8458-4881-B56B-2B1BB589D07E}">
      <formula1>$AJ$33:$AK$33</formula1>
    </dataValidation>
    <dataValidation type="list" allowBlank="1" showInputMessage="1" showErrorMessage="1" sqref="V32 P32 J32" xr:uid="{B7672BCC-0A5A-47F7-A432-556708DD9645}">
      <formula1>$AJ$32:$AK$32</formula1>
    </dataValidation>
    <dataValidation type="list" allowBlank="1" showInputMessage="1" showErrorMessage="1" sqref="AB21" xr:uid="{711A590E-EB10-4D27-95EC-CAF06F43A051}">
      <formula1>$AK$21:$AL$21</formula1>
    </dataValidation>
    <dataValidation imeMode="disabled" allowBlank="1" showInputMessage="1" showErrorMessage="1" sqref="O28:Q28 L28:M28 U28:V28 X28:Z28 N29:W29 M37:W38 S40:U42 X40:Z42 S44:U46 X44:Z46 S48:U53 X48:Z53 P65:W65 M34:W34" xr:uid="{D9ABB735-7832-4645-8591-F8654D9A8C52}"/>
    <dataValidation type="list" errorStyle="warning" allowBlank="1" showInputMessage="1" showErrorMessage="1" sqref="L5:R5" xr:uid="{0C0DB220-45FF-4683-A993-8B2E450989B7}">
      <formula1>$AK$4:$AK$7</formula1>
    </dataValidation>
  </dataValidations>
  <pageMargins left="0.7" right="0.7" top="0.75" bottom="0.75" header="0.3" footer="0.3"/>
  <pageSetup paperSize="9" scale="91" orientation="portrait" r:id="rId1"/>
  <rowBreaks count="2" manualBreakCount="2">
    <brk id="53" max="27" man="1"/>
    <brk id="88" max="2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出力用</vt:lpstr>
      <vt:lpstr>様式第七</vt:lpstr>
      <vt:lpstr>様式第七!Print_Area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船山 洋平（都市計画課）</cp:lastModifiedBy>
  <cp:lastPrinted>2025-05-13T05:53:12Z</cp:lastPrinted>
  <dcterms:created xsi:type="dcterms:W3CDTF">2025-05-13T04:37:14Z</dcterms:created>
  <dcterms:modified xsi:type="dcterms:W3CDTF">2025-06-06T05:56:00Z</dcterms:modified>
</cp:coreProperties>
</file>