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filterPrivacy="1"/>
  <xr:revisionPtr revIDLastSave="0" documentId="13_ncr:1_{9D2E8ED5-5647-4D92-8FD7-7AC3A7504114}" xr6:coauthVersionLast="36" xr6:coauthVersionMax="36" xr10:uidLastSave="{00000000-0000-0000-0000-000000000000}"/>
  <bookViews>
    <workbookView xWindow="0" yWindow="0" windowWidth="22260" windowHeight="12645" xr2:uid="{00000000-000D-0000-FFFF-FFFF00000000}"/>
  </bookViews>
  <sheets>
    <sheet name="Sheet1" sheetId="1" r:id="rId1"/>
  </sheets>
  <definedNames>
    <definedName name="_xlnm.Print_Titles" localSheetId="0">Sheet1!$1:$3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1" l="1"/>
  <c r="D69" i="1"/>
  <c r="D63" i="1"/>
  <c r="D56" i="1"/>
  <c r="D49" i="1"/>
  <c r="D41" i="1"/>
  <c r="D35" i="1"/>
  <c r="D33" i="1"/>
  <c r="D20" i="1"/>
  <c r="D18" i="1"/>
  <c r="D92" i="1"/>
  <c r="D84" i="1"/>
  <c r="D83" i="1"/>
  <c r="D82" i="1"/>
  <c r="D70" i="1" l="1"/>
  <c r="D64" i="1"/>
  <c r="D62" i="1"/>
  <c r="D55" i="1"/>
  <c r="D57" i="1"/>
  <c r="D50" i="1"/>
  <c r="D91" i="1"/>
  <c r="D94" i="1"/>
  <c r="D93" i="1"/>
  <c r="D85" i="1"/>
  <c r="D86" i="1"/>
  <c r="D27" i="1"/>
  <c r="D34" i="1"/>
  <c r="D77" i="1"/>
  <c r="D40" i="1"/>
  <c r="D42" i="1"/>
  <c r="D11" i="1"/>
  <c r="D10" i="1"/>
  <c r="D65" i="1" l="1"/>
  <c r="C65" i="1" s="1"/>
  <c r="D58" i="1"/>
  <c r="C58" i="1" s="1"/>
  <c r="D51" i="1"/>
  <c r="C51" i="1" s="1"/>
  <c r="D71" i="1"/>
  <c r="C71" i="1" s="1"/>
  <c r="D95" i="1"/>
  <c r="C95" i="1" s="1"/>
  <c r="D12" i="1"/>
  <c r="C12" i="1" s="1"/>
  <c r="D87" i="1"/>
  <c r="C87" i="1" s="1"/>
  <c r="D75" i="1"/>
  <c r="D78" i="1" s="1"/>
  <c r="C78" i="1" s="1"/>
  <c r="D43" i="1" l="1"/>
  <c r="C43" i="1" s="1"/>
  <c r="D32" i="1"/>
  <c r="D26" i="1"/>
  <c r="D28" i="1" s="1"/>
  <c r="C28" i="1" s="1"/>
  <c r="D21" i="1"/>
  <c r="D19" i="1"/>
  <c r="D17" i="1"/>
  <c r="D36" i="1" l="1"/>
  <c r="C36" i="1" s="1"/>
  <c r="D22" i="1"/>
  <c r="C22" i="1" s="1"/>
</calcChain>
</file>

<file path=xl/sharedStrings.xml><?xml version="1.0" encoding="utf-8"?>
<sst xmlns="http://schemas.openxmlformats.org/spreadsheetml/2006/main" count="139" uniqueCount="50">
  <si>
    <t>１　高圧ガス保安法</t>
    <rPh sb="2" eb="4">
      <t>コウアツ</t>
    </rPh>
    <rPh sb="6" eb="9">
      <t>ホアンホウ</t>
    </rPh>
    <phoneticPr fontId="1"/>
  </si>
  <si>
    <t>チェック項目</t>
    <rPh sb="4" eb="6">
      <t>コウモク</t>
    </rPh>
    <phoneticPr fontId="1"/>
  </si>
  <si>
    <t>（２）高圧ガス製造施設等変更許可申請</t>
    <rPh sb="3" eb="5">
      <t>コウアツ</t>
    </rPh>
    <rPh sb="7" eb="9">
      <t>セイゾウ</t>
    </rPh>
    <rPh sb="9" eb="11">
      <t>シセツ</t>
    </rPh>
    <rPh sb="11" eb="12">
      <t>トウ</t>
    </rPh>
    <rPh sb="12" eb="14">
      <t>ヘンコウ</t>
    </rPh>
    <rPh sb="14" eb="16">
      <t>キョカ</t>
    </rPh>
    <rPh sb="16" eb="18">
      <t>シンセイ</t>
    </rPh>
    <phoneticPr fontId="1"/>
  </si>
  <si>
    <t>申請者</t>
    <rPh sb="0" eb="3">
      <t>シンセイシャ</t>
    </rPh>
    <phoneticPr fontId="1"/>
  </si>
  <si>
    <t>窓口</t>
    <rPh sb="0" eb="2">
      <t>マドグチ</t>
    </rPh>
    <phoneticPr fontId="1"/>
  </si>
  <si>
    <t>最終</t>
    <rPh sb="0" eb="2">
      <t>サイシュウ</t>
    </rPh>
    <phoneticPr fontId="1"/>
  </si>
  <si>
    <t>チェック結果総括</t>
    <rPh sb="4" eb="6">
      <t>ケッカ</t>
    </rPh>
    <rPh sb="6" eb="8">
      <t>ソウカツ</t>
    </rPh>
    <phoneticPr fontId="1"/>
  </si>
  <si>
    <t>入力チェック</t>
    <rPh sb="0" eb="2">
      <t>ニュウリョク</t>
    </rPh>
    <phoneticPr fontId="1"/>
  </si>
  <si>
    <t>（４）第一種貯蔵所変更許可申請</t>
    <rPh sb="3" eb="6">
      <t>ダイイッシュ</t>
    </rPh>
    <rPh sb="6" eb="8">
      <t>チョゾウ</t>
    </rPh>
    <rPh sb="8" eb="9">
      <t>ジョ</t>
    </rPh>
    <rPh sb="9" eb="11">
      <t>ヘンコウ</t>
    </rPh>
    <rPh sb="11" eb="13">
      <t>キョカ</t>
    </rPh>
    <rPh sb="13" eb="15">
      <t>シンセイ</t>
    </rPh>
    <phoneticPr fontId="1"/>
  </si>
  <si>
    <t>貯蔵容積が減少する場合、第1種貯蔵所の対象から外れてはいないか。</t>
    <rPh sb="0" eb="2">
      <t>チョゾウ</t>
    </rPh>
    <rPh sb="2" eb="4">
      <t>ヨウセキ</t>
    </rPh>
    <rPh sb="5" eb="7">
      <t>ゲンショウ</t>
    </rPh>
    <rPh sb="9" eb="11">
      <t>バアイ</t>
    </rPh>
    <rPh sb="12" eb="13">
      <t>ダイ</t>
    </rPh>
    <rPh sb="14" eb="15">
      <t>シュ</t>
    </rPh>
    <rPh sb="15" eb="17">
      <t>チョゾウ</t>
    </rPh>
    <rPh sb="17" eb="18">
      <t>ショ</t>
    </rPh>
    <rPh sb="19" eb="21">
      <t>タイショウ</t>
    </rPh>
    <rPh sb="23" eb="24">
      <t>ハズ</t>
    </rPh>
    <phoneticPr fontId="1"/>
  </si>
  <si>
    <t>（５）完成検査申請</t>
    <rPh sb="3" eb="5">
      <t>カンセイ</t>
    </rPh>
    <rPh sb="5" eb="7">
      <t>ケンサ</t>
    </rPh>
    <rPh sb="7" eb="9">
      <t>シンセイ</t>
    </rPh>
    <phoneticPr fontId="1"/>
  </si>
  <si>
    <t>チェック結果（申請者欄のみ入力してください。）</t>
    <rPh sb="4" eb="6">
      <t>ケッカ</t>
    </rPh>
    <rPh sb="7" eb="10">
      <t>シンセイシャ</t>
    </rPh>
    <rPh sb="10" eb="11">
      <t>ラン</t>
    </rPh>
    <rPh sb="13" eb="15">
      <t>ニュウリョク</t>
    </rPh>
    <phoneticPr fontId="1"/>
  </si>
  <si>
    <t>手数料一覧表の参照箇所に錯誤はないか。</t>
    <rPh sb="0" eb="3">
      <t>テスウリョウ</t>
    </rPh>
    <rPh sb="3" eb="5">
      <t>イチラン</t>
    </rPh>
    <rPh sb="5" eb="6">
      <t>ヒョウ</t>
    </rPh>
    <rPh sb="7" eb="9">
      <t>サンショウ</t>
    </rPh>
    <rPh sb="9" eb="11">
      <t>カショ</t>
    </rPh>
    <rPh sb="12" eb="14">
      <t>サクゴ</t>
    </rPh>
    <phoneticPr fontId="1"/>
  </si>
  <si>
    <r>
      <t>許可を受けた製造施設の工事が</t>
    </r>
    <r>
      <rPr>
        <u val="double"/>
        <sz val="11"/>
        <color theme="1"/>
        <rFont val="メイリオ"/>
        <family val="3"/>
        <charset val="128"/>
      </rPr>
      <t>完成しないうちに</t>
    </r>
    <r>
      <rPr>
        <sz val="11"/>
        <color theme="1"/>
        <rFont val="メイリオ"/>
        <family val="3"/>
        <charset val="128"/>
      </rPr>
      <t>当該施設の一部を変更する事案で両工事の完成検査を同時に行う場合、当該完成検査手数料は両許可後の能力と当初の能力の差に基づいて算定するが、当該算定方法に誤りはないか。</t>
    </r>
    <rPh sb="0" eb="2">
      <t>キョカ</t>
    </rPh>
    <rPh sb="3" eb="4">
      <t>ウ</t>
    </rPh>
    <rPh sb="6" eb="8">
      <t>セイゾウ</t>
    </rPh>
    <rPh sb="8" eb="10">
      <t>シセツ</t>
    </rPh>
    <rPh sb="11" eb="13">
      <t>コウジ</t>
    </rPh>
    <rPh sb="14" eb="16">
      <t>カンセイ</t>
    </rPh>
    <rPh sb="22" eb="24">
      <t>トウガイ</t>
    </rPh>
    <rPh sb="24" eb="26">
      <t>シセツ</t>
    </rPh>
    <rPh sb="27" eb="29">
      <t>イチブ</t>
    </rPh>
    <rPh sb="30" eb="32">
      <t>ヘンコウ</t>
    </rPh>
    <rPh sb="34" eb="36">
      <t>ジアン</t>
    </rPh>
    <rPh sb="37" eb="38">
      <t>リョウ</t>
    </rPh>
    <rPh sb="38" eb="40">
      <t>コウジ</t>
    </rPh>
    <rPh sb="41" eb="43">
      <t>カンセイ</t>
    </rPh>
    <rPh sb="43" eb="45">
      <t>ケンサ</t>
    </rPh>
    <rPh sb="46" eb="48">
      <t>ドウジ</t>
    </rPh>
    <rPh sb="49" eb="50">
      <t>オコナ</t>
    </rPh>
    <rPh sb="51" eb="53">
      <t>バアイ</t>
    </rPh>
    <rPh sb="54" eb="56">
      <t>トウガイ</t>
    </rPh>
    <rPh sb="56" eb="58">
      <t>カンセイ</t>
    </rPh>
    <rPh sb="58" eb="60">
      <t>ケンサ</t>
    </rPh>
    <rPh sb="60" eb="63">
      <t>テスウリョウ</t>
    </rPh>
    <rPh sb="64" eb="65">
      <t>リョウ</t>
    </rPh>
    <rPh sb="65" eb="67">
      <t>キョカ</t>
    </rPh>
    <rPh sb="67" eb="68">
      <t>ゴ</t>
    </rPh>
    <rPh sb="69" eb="71">
      <t>ノウリョク</t>
    </rPh>
    <rPh sb="72" eb="74">
      <t>トウショ</t>
    </rPh>
    <rPh sb="75" eb="77">
      <t>ノウリョク</t>
    </rPh>
    <rPh sb="80" eb="81">
      <t>モト</t>
    </rPh>
    <rPh sb="84" eb="86">
      <t>サンテイ</t>
    </rPh>
    <rPh sb="90" eb="92">
      <t>トウガイ</t>
    </rPh>
    <rPh sb="92" eb="94">
      <t>サンテイ</t>
    </rPh>
    <rPh sb="94" eb="96">
      <t>ホウホウ</t>
    </rPh>
    <rPh sb="97" eb="98">
      <t>アヤマ</t>
    </rPh>
    <phoneticPr fontId="1"/>
  </si>
  <si>
    <r>
      <t>処理設備を更新する場合、処理能力の算定に誤りはないか。
（新設する処理量の処理能力</t>
    </r>
    <r>
      <rPr>
        <u val="double"/>
        <sz val="11"/>
        <color theme="1"/>
        <rFont val="メイリオ"/>
        <family val="3"/>
        <charset val="128"/>
      </rPr>
      <t>のみ</t>
    </r>
    <r>
      <rPr>
        <sz val="11"/>
        <color theme="1"/>
        <rFont val="メイリオ"/>
        <family val="3"/>
        <charset val="128"/>
      </rPr>
      <t>の合計により算定します。廃止する処理設備の処理能力で相殺することはできません。）</t>
    </r>
    <rPh sb="0" eb="2">
      <t>ショリ</t>
    </rPh>
    <rPh sb="2" eb="4">
      <t>セツビ</t>
    </rPh>
    <rPh sb="5" eb="7">
      <t>コウシン</t>
    </rPh>
    <rPh sb="9" eb="11">
      <t>バアイ</t>
    </rPh>
    <rPh sb="12" eb="14">
      <t>ショリ</t>
    </rPh>
    <rPh sb="14" eb="16">
      <t>ノウリョク</t>
    </rPh>
    <rPh sb="17" eb="19">
      <t>サンテイ</t>
    </rPh>
    <rPh sb="20" eb="21">
      <t>アヤマ</t>
    </rPh>
    <rPh sb="29" eb="31">
      <t>シンセツ</t>
    </rPh>
    <rPh sb="33" eb="35">
      <t>ショリ</t>
    </rPh>
    <rPh sb="35" eb="36">
      <t>リョウ</t>
    </rPh>
    <rPh sb="37" eb="39">
      <t>ショリ</t>
    </rPh>
    <rPh sb="39" eb="41">
      <t>ノウリョク</t>
    </rPh>
    <rPh sb="44" eb="46">
      <t>ゴウケイ</t>
    </rPh>
    <rPh sb="49" eb="51">
      <t>サンテイ</t>
    </rPh>
    <rPh sb="55" eb="57">
      <t>ハイシ</t>
    </rPh>
    <rPh sb="59" eb="61">
      <t>ショリ</t>
    </rPh>
    <rPh sb="61" eb="63">
      <t>セツビ</t>
    </rPh>
    <rPh sb="64" eb="66">
      <t>ショリ</t>
    </rPh>
    <rPh sb="66" eb="68">
      <t>ノウリョク</t>
    </rPh>
    <rPh sb="69" eb="71">
      <t>ソウサイ</t>
    </rPh>
    <phoneticPr fontId="1"/>
  </si>
  <si>
    <t>貯蔵能力が減少する場合、貯蔵能力が３ｔ未満になっていないか。</t>
    <rPh sb="0" eb="2">
      <t>チョゾウ</t>
    </rPh>
    <rPh sb="2" eb="4">
      <t>ノウリョク</t>
    </rPh>
    <rPh sb="5" eb="7">
      <t>ゲンショウ</t>
    </rPh>
    <rPh sb="9" eb="11">
      <t>バアイ</t>
    </rPh>
    <rPh sb="12" eb="14">
      <t>チョゾウ</t>
    </rPh>
    <rPh sb="14" eb="16">
      <t>ノウリョク</t>
    </rPh>
    <rPh sb="19" eb="21">
      <t>ミマン</t>
    </rPh>
    <phoneticPr fontId="1"/>
  </si>
  <si>
    <t>施設数が複数の場合、手数料単価に施設数を掛けて手数料を算定しているか（配管で接続されている貯蔵施設、特定供給設備は施設数１として取り扱う）。</t>
    <rPh sb="0" eb="2">
      <t>シセツ</t>
    </rPh>
    <rPh sb="2" eb="3">
      <t>スウ</t>
    </rPh>
    <rPh sb="4" eb="6">
      <t>フクスウ</t>
    </rPh>
    <rPh sb="7" eb="9">
      <t>バアイ</t>
    </rPh>
    <rPh sb="10" eb="13">
      <t>テスウリョウ</t>
    </rPh>
    <rPh sb="13" eb="15">
      <t>タンカ</t>
    </rPh>
    <rPh sb="16" eb="18">
      <t>シセツ</t>
    </rPh>
    <rPh sb="18" eb="19">
      <t>スウ</t>
    </rPh>
    <rPh sb="20" eb="21">
      <t>カ</t>
    </rPh>
    <rPh sb="23" eb="26">
      <t>テスウリョウ</t>
    </rPh>
    <rPh sb="27" eb="29">
      <t>サンテイ</t>
    </rPh>
    <rPh sb="35" eb="37">
      <t>ハイカン</t>
    </rPh>
    <rPh sb="38" eb="40">
      <t>セツゾク</t>
    </rPh>
    <rPh sb="45" eb="47">
      <t>チョゾウ</t>
    </rPh>
    <rPh sb="47" eb="49">
      <t>シセツ</t>
    </rPh>
    <rPh sb="50" eb="52">
      <t>トクテイ</t>
    </rPh>
    <rPh sb="52" eb="54">
      <t>キョウキュウ</t>
    </rPh>
    <rPh sb="54" eb="56">
      <t>セツビ</t>
    </rPh>
    <rPh sb="57" eb="59">
      <t>シセツ</t>
    </rPh>
    <rPh sb="59" eb="60">
      <t>スウ</t>
    </rPh>
    <rPh sb="64" eb="65">
      <t>ト</t>
    </rPh>
    <rPh sb="66" eb="67">
      <t>アツカ</t>
    </rPh>
    <phoneticPr fontId="1"/>
  </si>
  <si>
    <t>変更対象施設数が複数の場合、手数料単価に施設数を掛けて手数料を算定しているか（配管で接続されている貯蔵施設、特定供給設備は施設数１として取り扱う）。</t>
    <rPh sb="0" eb="2">
      <t>ヘンコウ</t>
    </rPh>
    <rPh sb="2" eb="4">
      <t>タイショウ</t>
    </rPh>
    <rPh sb="4" eb="6">
      <t>シセツ</t>
    </rPh>
    <rPh sb="6" eb="7">
      <t>スウ</t>
    </rPh>
    <rPh sb="8" eb="10">
      <t>フクスウ</t>
    </rPh>
    <rPh sb="11" eb="13">
      <t>バアイ</t>
    </rPh>
    <rPh sb="14" eb="17">
      <t>テスウリョウ</t>
    </rPh>
    <rPh sb="17" eb="19">
      <t>タンカ</t>
    </rPh>
    <rPh sb="20" eb="22">
      <t>シセツ</t>
    </rPh>
    <rPh sb="22" eb="23">
      <t>スウ</t>
    </rPh>
    <rPh sb="24" eb="25">
      <t>カ</t>
    </rPh>
    <rPh sb="27" eb="30">
      <t>テスウリョウ</t>
    </rPh>
    <rPh sb="31" eb="33">
      <t>サンテイ</t>
    </rPh>
    <rPh sb="54" eb="56">
      <t>トクテイ</t>
    </rPh>
    <rPh sb="56" eb="58">
      <t>キョウキュウ</t>
    </rPh>
    <rPh sb="58" eb="60">
      <t>セツビ</t>
    </rPh>
    <phoneticPr fontId="1"/>
  </si>
  <si>
    <t>施設数が複数の場合、手数料単価に施設数を掛けて手数料を算定しているか（配管で接続されている貯蔵施設、特定供給設備は施設数１として取り扱う）。</t>
    <rPh sb="0" eb="2">
      <t>シセツ</t>
    </rPh>
    <rPh sb="2" eb="3">
      <t>スウ</t>
    </rPh>
    <rPh sb="4" eb="6">
      <t>フクスウ</t>
    </rPh>
    <rPh sb="7" eb="9">
      <t>バアイ</t>
    </rPh>
    <rPh sb="10" eb="13">
      <t>テスウリョウ</t>
    </rPh>
    <rPh sb="13" eb="15">
      <t>タンカ</t>
    </rPh>
    <rPh sb="16" eb="18">
      <t>シセツ</t>
    </rPh>
    <rPh sb="18" eb="19">
      <t>スウ</t>
    </rPh>
    <rPh sb="20" eb="21">
      <t>カ</t>
    </rPh>
    <rPh sb="23" eb="26">
      <t>テスウリョウ</t>
    </rPh>
    <rPh sb="27" eb="29">
      <t>サンテイ</t>
    </rPh>
    <rPh sb="35" eb="37">
      <t>ハイカン</t>
    </rPh>
    <rPh sb="38" eb="40">
      <t>セツゾク</t>
    </rPh>
    <rPh sb="45" eb="47">
      <t>チョゾウ</t>
    </rPh>
    <rPh sb="47" eb="49">
      <t>シセツ</t>
    </rPh>
    <rPh sb="50" eb="52">
      <t>トクテイ</t>
    </rPh>
    <rPh sb="52" eb="54">
      <t>キョウキュウ</t>
    </rPh>
    <rPh sb="54" eb="56">
      <t>セツビ</t>
    </rPh>
    <rPh sb="57" eb="59">
      <t>シセツ</t>
    </rPh>
    <rPh sb="59" eb="60">
      <t>スウ</t>
    </rPh>
    <rPh sb="64" eb="65">
      <t>ト</t>
    </rPh>
    <rPh sb="66" eb="67">
      <t>アツカ</t>
    </rPh>
    <phoneticPr fontId="1"/>
  </si>
  <si>
    <t>完成検査対象に高圧ガス保安法の完成検査に合格したものが含まれる場合は手数料単価が異なるが、手数料の算定に誤りはないか。</t>
    <rPh sb="0" eb="2">
      <t>カンセイ</t>
    </rPh>
    <rPh sb="2" eb="4">
      <t>ケンサ</t>
    </rPh>
    <rPh sb="4" eb="6">
      <t>タイショウ</t>
    </rPh>
    <rPh sb="7" eb="9">
      <t>コウアツ</t>
    </rPh>
    <rPh sb="11" eb="14">
      <t>ホアンホウ</t>
    </rPh>
    <rPh sb="15" eb="17">
      <t>カンセイ</t>
    </rPh>
    <rPh sb="17" eb="19">
      <t>ケンサ</t>
    </rPh>
    <rPh sb="20" eb="22">
      <t>ゴウカク</t>
    </rPh>
    <rPh sb="27" eb="28">
      <t>フク</t>
    </rPh>
    <rPh sb="31" eb="33">
      <t>バアイ</t>
    </rPh>
    <rPh sb="34" eb="37">
      <t>テスウリョウ</t>
    </rPh>
    <rPh sb="37" eb="39">
      <t>タンカ</t>
    </rPh>
    <rPh sb="40" eb="41">
      <t>コト</t>
    </rPh>
    <rPh sb="45" eb="48">
      <t>テスウリョウ</t>
    </rPh>
    <rPh sb="49" eb="51">
      <t>サンテイ</t>
    </rPh>
    <rPh sb="52" eb="53">
      <t>アヤマ</t>
    </rPh>
    <phoneticPr fontId="1"/>
  </si>
  <si>
    <t>軽微な変更に該当しないか。
（同型式のものである液化石油ガスが通る部分の取替え及び従来型バルクローリーの使用の本拠（所在地）の変更等は軽微な変更に該当する。）</t>
    <rPh sb="0" eb="2">
      <t>ケイビ</t>
    </rPh>
    <rPh sb="3" eb="5">
      <t>ヘンコウ</t>
    </rPh>
    <rPh sb="6" eb="8">
      <t>ガイトウ</t>
    </rPh>
    <rPh sb="15" eb="16">
      <t>ドウ</t>
    </rPh>
    <rPh sb="16" eb="18">
      <t>カタシキ</t>
    </rPh>
    <rPh sb="24" eb="26">
      <t>エキカ</t>
    </rPh>
    <rPh sb="26" eb="28">
      <t>セキユ</t>
    </rPh>
    <rPh sb="31" eb="32">
      <t>トオ</t>
    </rPh>
    <rPh sb="33" eb="35">
      <t>ブブン</t>
    </rPh>
    <rPh sb="36" eb="38">
      <t>トリカ</t>
    </rPh>
    <rPh sb="39" eb="40">
      <t>オヨ</t>
    </rPh>
    <rPh sb="41" eb="44">
      <t>ジュウライガタ</t>
    </rPh>
    <rPh sb="52" eb="54">
      <t>シヨウ</t>
    </rPh>
    <rPh sb="55" eb="57">
      <t>ホンキョ</t>
    </rPh>
    <rPh sb="58" eb="61">
      <t>ショザイチ</t>
    </rPh>
    <rPh sb="63" eb="65">
      <t>ヘンコウ</t>
    </rPh>
    <rPh sb="65" eb="66">
      <t>トウ</t>
    </rPh>
    <rPh sb="67" eb="69">
      <t>ケイビ</t>
    </rPh>
    <rPh sb="70" eb="72">
      <t>ヘンコウ</t>
    </rPh>
    <rPh sb="73" eb="75">
      <t>ガイトウ</t>
    </rPh>
    <phoneticPr fontId="1"/>
  </si>
  <si>
    <t>軽微な変更に該当しないか。
（警戒標の付け替えや同一材料での屋根のふき替え、同一製造事業者による同一型式の調整器、気化装置等の交換等は軽微な変更に該当する。）</t>
    <rPh sb="0" eb="2">
      <t>ケイビ</t>
    </rPh>
    <rPh sb="3" eb="5">
      <t>ヘンコウ</t>
    </rPh>
    <rPh sb="6" eb="8">
      <t>ガイトウ</t>
    </rPh>
    <rPh sb="15" eb="17">
      <t>ケイカイ</t>
    </rPh>
    <rPh sb="17" eb="18">
      <t>ヒョウ</t>
    </rPh>
    <rPh sb="19" eb="20">
      <t>ツ</t>
    </rPh>
    <rPh sb="21" eb="22">
      <t>カ</t>
    </rPh>
    <rPh sb="24" eb="26">
      <t>ドウイツ</t>
    </rPh>
    <rPh sb="26" eb="28">
      <t>ザイリョウ</t>
    </rPh>
    <rPh sb="30" eb="32">
      <t>ヤネ</t>
    </rPh>
    <rPh sb="35" eb="36">
      <t>カ</t>
    </rPh>
    <rPh sb="38" eb="40">
      <t>ドウイツ</t>
    </rPh>
    <rPh sb="40" eb="42">
      <t>セイゾウ</t>
    </rPh>
    <rPh sb="42" eb="44">
      <t>ジギョウ</t>
    </rPh>
    <rPh sb="44" eb="45">
      <t>シャ</t>
    </rPh>
    <rPh sb="48" eb="50">
      <t>ドウイツ</t>
    </rPh>
    <rPh sb="50" eb="52">
      <t>カタシキ</t>
    </rPh>
    <rPh sb="53" eb="56">
      <t>チョウセイキ</t>
    </rPh>
    <rPh sb="57" eb="59">
      <t>キカ</t>
    </rPh>
    <rPh sb="59" eb="61">
      <t>ソウチ</t>
    </rPh>
    <rPh sb="61" eb="62">
      <t>トウ</t>
    </rPh>
    <rPh sb="63" eb="65">
      <t>コウカン</t>
    </rPh>
    <rPh sb="65" eb="66">
      <t>トウ</t>
    </rPh>
    <rPh sb="67" eb="69">
      <t>ケイビ</t>
    </rPh>
    <rPh sb="70" eb="72">
      <t>ヘンコウ</t>
    </rPh>
    <rPh sb="73" eb="75">
      <t>ガイトウ</t>
    </rPh>
    <phoneticPr fontId="1"/>
  </si>
  <si>
    <t>許可対象充てん設備が複数の申請の場合、手数料単価に設備数を掛けて手数料を算定しているか。</t>
    <rPh sb="0" eb="2">
      <t>キョカ</t>
    </rPh>
    <rPh sb="2" eb="4">
      <t>タイショウ</t>
    </rPh>
    <rPh sb="4" eb="5">
      <t>ジュウ</t>
    </rPh>
    <rPh sb="7" eb="9">
      <t>セツビ</t>
    </rPh>
    <rPh sb="10" eb="12">
      <t>フクスウ</t>
    </rPh>
    <rPh sb="13" eb="15">
      <t>シンセイ</t>
    </rPh>
    <rPh sb="16" eb="18">
      <t>バアイ</t>
    </rPh>
    <rPh sb="19" eb="22">
      <t>テスウリョウ</t>
    </rPh>
    <rPh sb="22" eb="24">
      <t>タンカ</t>
    </rPh>
    <rPh sb="25" eb="27">
      <t>セツビ</t>
    </rPh>
    <rPh sb="27" eb="28">
      <t>スウ</t>
    </rPh>
    <rPh sb="29" eb="30">
      <t>カ</t>
    </rPh>
    <rPh sb="32" eb="35">
      <t>テスウリョウ</t>
    </rPh>
    <rPh sb="36" eb="38">
      <t>サンテイ</t>
    </rPh>
    <phoneticPr fontId="1"/>
  </si>
  <si>
    <t>変更許可対象充てん設備が複数の申請の場合、手数料単価に設備数を掛けて手数料を算定しているか。</t>
    <rPh sb="0" eb="2">
      <t>ヘンコウ</t>
    </rPh>
    <rPh sb="2" eb="4">
      <t>キョカ</t>
    </rPh>
    <rPh sb="4" eb="6">
      <t>タイショウ</t>
    </rPh>
    <rPh sb="6" eb="7">
      <t>ジュウ</t>
    </rPh>
    <rPh sb="9" eb="11">
      <t>セツビ</t>
    </rPh>
    <rPh sb="12" eb="14">
      <t>フクスウ</t>
    </rPh>
    <rPh sb="15" eb="17">
      <t>シンセイ</t>
    </rPh>
    <rPh sb="18" eb="20">
      <t>バアイ</t>
    </rPh>
    <rPh sb="21" eb="24">
      <t>テスウリョウ</t>
    </rPh>
    <rPh sb="24" eb="26">
      <t>タンカ</t>
    </rPh>
    <rPh sb="27" eb="29">
      <t>セツビ</t>
    </rPh>
    <rPh sb="29" eb="30">
      <t>スウ</t>
    </rPh>
    <rPh sb="31" eb="32">
      <t>カ</t>
    </rPh>
    <rPh sb="34" eb="37">
      <t>テスウリョウ</t>
    </rPh>
    <rPh sb="38" eb="40">
      <t>サンテイ</t>
    </rPh>
    <phoneticPr fontId="1"/>
  </si>
  <si>
    <t>完成検査不要事案に該当しないか。
（第三者が所有していた貯蔵施設（特定供給設備）を譲り受けて設置する場合で当該貯蔵施設（特定供給設備）に変更を加えない場合は完成検査不要。）</t>
    <rPh sb="0" eb="2">
      <t>カンセイ</t>
    </rPh>
    <rPh sb="2" eb="4">
      <t>ケンサ</t>
    </rPh>
    <rPh sb="4" eb="6">
      <t>フヨウ</t>
    </rPh>
    <rPh sb="6" eb="8">
      <t>ジアン</t>
    </rPh>
    <rPh sb="9" eb="11">
      <t>ガイトウ</t>
    </rPh>
    <rPh sb="18" eb="21">
      <t>ダイサンシャ</t>
    </rPh>
    <rPh sb="22" eb="24">
      <t>ショユウ</t>
    </rPh>
    <rPh sb="28" eb="30">
      <t>チョゾウ</t>
    </rPh>
    <rPh sb="30" eb="32">
      <t>シセツ</t>
    </rPh>
    <rPh sb="33" eb="35">
      <t>トクテイ</t>
    </rPh>
    <rPh sb="35" eb="37">
      <t>キョウキュウ</t>
    </rPh>
    <rPh sb="37" eb="39">
      <t>セツビ</t>
    </rPh>
    <rPh sb="41" eb="42">
      <t>ユズ</t>
    </rPh>
    <rPh sb="43" eb="44">
      <t>ウ</t>
    </rPh>
    <rPh sb="46" eb="48">
      <t>セッチ</t>
    </rPh>
    <rPh sb="50" eb="52">
      <t>バアイ</t>
    </rPh>
    <rPh sb="53" eb="55">
      <t>トウガイ</t>
    </rPh>
    <rPh sb="55" eb="57">
      <t>チョゾウ</t>
    </rPh>
    <rPh sb="57" eb="59">
      <t>シセツ</t>
    </rPh>
    <rPh sb="60" eb="62">
      <t>トクテイ</t>
    </rPh>
    <rPh sb="62" eb="64">
      <t>キョウキュウ</t>
    </rPh>
    <rPh sb="64" eb="66">
      <t>セツビ</t>
    </rPh>
    <rPh sb="68" eb="70">
      <t>ヘンコウ</t>
    </rPh>
    <rPh sb="71" eb="72">
      <t>クワ</t>
    </rPh>
    <rPh sb="75" eb="77">
      <t>バアイ</t>
    </rPh>
    <rPh sb="78" eb="80">
      <t>カンセイ</t>
    </rPh>
    <rPh sb="80" eb="82">
      <t>ケンサ</t>
    </rPh>
    <rPh sb="82" eb="84">
      <t>フヨウ</t>
    </rPh>
    <phoneticPr fontId="1"/>
  </si>
  <si>
    <t>完成検査不要事案に該当しないか。
（第三者が所有していた充てん設備を譲り受けて設置する場合で当該充てん設備に変更を加えない場合は完成検査不要。）</t>
    <rPh sb="0" eb="2">
      <t>カンセイ</t>
    </rPh>
    <rPh sb="2" eb="4">
      <t>ケンサ</t>
    </rPh>
    <rPh sb="4" eb="6">
      <t>フヨウ</t>
    </rPh>
    <rPh sb="6" eb="8">
      <t>ジアン</t>
    </rPh>
    <rPh sb="9" eb="11">
      <t>ガイトウ</t>
    </rPh>
    <rPh sb="28" eb="29">
      <t>ジュウ</t>
    </rPh>
    <rPh sb="31" eb="33">
      <t>セツビ</t>
    </rPh>
    <rPh sb="48" eb="49">
      <t>ジュウ</t>
    </rPh>
    <rPh sb="51" eb="53">
      <t>セツビ</t>
    </rPh>
    <phoneticPr fontId="1"/>
  </si>
  <si>
    <t>（２）充てん設備の変更許可申請</t>
    <rPh sb="3" eb="4">
      <t>ジュウ</t>
    </rPh>
    <rPh sb="6" eb="8">
      <t>セツビ</t>
    </rPh>
    <rPh sb="9" eb="11">
      <t>ヘンコウ</t>
    </rPh>
    <rPh sb="11" eb="13">
      <t>キョカ</t>
    </rPh>
    <rPh sb="13" eb="15">
      <t>シンセイ</t>
    </rPh>
    <phoneticPr fontId="1"/>
  </si>
  <si>
    <t>（４）充てん設備の変更許可の完成検査申請</t>
    <rPh sb="3" eb="4">
      <t>ジュウ</t>
    </rPh>
    <rPh sb="6" eb="8">
      <t>セツビ</t>
    </rPh>
    <rPh sb="9" eb="11">
      <t>ヘンコウ</t>
    </rPh>
    <rPh sb="11" eb="13">
      <t>キョカ</t>
    </rPh>
    <rPh sb="14" eb="16">
      <t>カンセイ</t>
    </rPh>
    <rPh sb="16" eb="18">
      <t>ケンサ</t>
    </rPh>
    <rPh sb="18" eb="20">
      <t>シンセイ</t>
    </rPh>
    <phoneticPr fontId="1"/>
  </si>
  <si>
    <r>
      <t>（５）貯蔵施設（３ｔ以上）又は特定供給設備の</t>
    </r>
    <r>
      <rPr>
        <u val="double"/>
        <sz val="11"/>
        <color theme="1"/>
        <rFont val="メイリオ"/>
        <family val="3"/>
        <charset val="128"/>
      </rPr>
      <t>設置</t>
    </r>
    <r>
      <rPr>
        <sz val="11"/>
        <color theme="1"/>
        <rFont val="メイリオ"/>
        <family val="3"/>
        <charset val="128"/>
      </rPr>
      <t>許可申請</t>
    </r>
    <rPh sb="3" eb="5">
      <t>チョゾウ</t>
    </rPh>
    <rPh sb="5" eb="7">
      <t>シセツ</t>
    </rPh>
    <rPh sb="10" eb="12">
      <t>イジョウ</t>
    </rPh>
    <rPh sb="13" eb="14">
      <t>マタ</t>
    </rPh>
    <rPh sb="15" eb="17">
      <t>トクテイ</t>
    </rPh>
    <rPh sb="17" eb="19">
      <t>キョウキュウ</t>
    </rPh>
    <rPh sb="19" eb="21">
      <t>セツビ</t>
    </rPh>
    <rPh sb="22" eb="24">
      <t>セッチ</t>
    </rPh>
    <rPh sb="24" eb="26">
      <t>キョカ</t>
    </rPh>
    <rPh sb="26" eb="28">
      <t>シンセイ</t>
    </rPh>
    <phoneticPr fontId="1"/>
  </si>
  <si>
    <r>
      <t>（６）貯蔵施設（３ｔ以上）又は特定供給設備の</t>
    </r>
    <r>
      <rPr>
        <u val="double"/>
        <sz val="11"/>
        <color theme="1"/>
        <rFont val="メイリオ"/>
        <family val="3"/>
        <charset val="128"/>
      </rPr>
      <t>変更</t>
    </r>
    <r>
      <rPr>
        <sz val="11"/>
        <color theme="1"/>
        <rFont val="メイリオ"/>
        <family val="3"/>
        <charset val="128"/>
      </rPr>
      <t>許可申請</t>
    </r>
    <rPh sb="3" eb="5">
      <t>チョゾウ</t>
    </rPh>
    <rPh sb="5" eb="7">
      <t>シセツ</t>
    </rPh>
    <rPh sb="10" eb="12">
      <t>イジョウ</t>
    </rPh>
    <rPh sb="13" eb="14">
      <t>マタ</t>
    </rPh>
    <rPh sb="15" eb="17">
      <t>トクテイ</t>
    </rPh>
    <rPh sb="17" eb="19">
      <t>キョウキュウ</t>
    </rPh>
    <rPh sb="19" eb="21">
      <t>セツビ</t>
    </rPh>
    <rPh sb="22" eb="24">
      <t>ヘンコウ</t>
    </rPh>
    <rPh sb="24" eb="26">
      <t>キョカ</t>
    </rPh>
    <rPh sb="26" eb="28">
      <t>シンセイ</t>
    </rPh>
    <phoneticPr fontId="1"/>
  </si>
  <si>
    <t>（７）貯蔵施設（３ｔ以上）又は特定供給設備の完成検査申請（設置及び変更）</t>
    <rPh sb="3" eb="5">
      <t>チョゾウ</t>
    </rPh>
    <rPh sb="5" eb="7">
      <t>シセツ</t>
    </rPh>
    <rPh sb="10" eb="12">
      <t>イジョウ</t>
    </rPh>
    <rPh sb="13" eb="14">
      <t>マタ</t>
    </rPh>
    <rPh sb="15" eb="17">
      <t>トクテイ</t>
    </rPh>
    <rPh sb="17" eb="19">
      <t>キョウキュウ</t>
    </rPh>
    <rPh sb="19" eb="21">
      <t>セツビ</t>
    </rPh>
    <rPh sb="22" eb="24">
      <t>カンセイ</t>
    </rPh>
    <rPh sb="24" eb="26">
      <t>ケンサ</t>
    </rPh>
    <rPh sb="26" eb="28">
      <t>シンセイ</t>
    </rPh>
    <rPh sb="29" eb="31">
      <t>セッチ</t>
    </rPh>
    <rPh sb="31" eb="32">
      <t>オヨ</t>
    </rPh>
    <rPh sb="33" eb="35">
      <t>ヘンコウ</t>
    </rPh>
    <phoneticPr fontId="1"/>
  </si>
  <si>
    <t>処理能力の計算に誤りはないか。</t>
    <rPh sb="0" eb="2">
      <t>ショリ</t>
    </rPh>
    <rPh sb="2" eb="4">
      <t>ノウリョク</t>
    </rPh>
    <rPh sb="5" eb="7">
      <t>ケイサン</t>
    </rPh>
    <rPh sb="8" eb="9">
      <t>アヤマ</t>
    </rPh>
    <phoneticPr fontId="1"/>
  </si>
  <si>
    <t>軽微変更事案に該当しないか。</t>
    <rPh sb="0" eb="2">
      <t>ケイビ</t>
    </rPh>
    <rPh sb="2" eb="4">
      <t>ヘンコウ</t>
    </rPh>
    <rPh sb="4" eb="6">
      <t>ジアン</t>
    </rPh>
    <rPh sb="7" eb="9">
      <t>ガイトウ</t>
    </rPh>
    <phoneticPr fontId="1"/>
  </si>
  <si>
    <t>その他処理能力の計算に誤りはないか。</t>
    <rPh sb="2" eb="3">
      <t>タ</t>
    </rPh>
    <rPh sb="3" eb="5">
      <t>ショリ</t>
    </rPh>
    <rPh sb="5" eb="7">
      <t>ノウリョク</t>
    </rPh>
    <rPh sb="8" eb="10">
      <t>ケイサン</t>
    </rPh>
    <rPh sb="11" eb="12">
      <t>アヤマ</t>
    </rPh>
    <phoneticPr fontId="1"/>
  </si>
  <si>
    <t>手数料一覧表の参照箇所に誤りはないか。
（新規・変更の区分、定置式・移動式の区分、処理量の区分等）</t>
    <rPh sb="0" eb="3">
      <t>テスウリョウ</t>
    </rPh>
    <rPh sb="3" eb="5">
      <t>イチラン</t>
    </rPh>
    <rPh sb="5" eb="6">
      <t>ヒョウ</t>
    </rPh>
    <rPh sb="7" eb="9">
      <t>サンショウ</t>
    </rPh>
    <rPh sb="9" eb="11">
      <t>カショ</t>
    </rPh>
    <rPh sb="12" eb="13">
      <t>アヤマ</t>
    </rPh>
    <rPh sb="21" eb="23">
      <t>シンキ</t>
    </rPh>
    <rPh sb="24" eb="26">
      <t>ヘンコウ</t>
    </rPh>
    <rPh sb="27" eb="29">
      <t>クブン</t>
    </rPh>
    <rPh sb="30" eb="32">
      <t>テイチ</t>
    </rPh>
    <rPh sb="32" eb="33">
      <t>シキ</t>
    </rPh>
    <rPh sb="34" eb="36">
      <t>イドウ</t>
    </rPh>
    <rPh sb="36" eb="37">
      <t>シキ</t>
    </rPh>
    <rPh sb="38" eb="40">
      <t>クブン</t>
    </rPh>
    <rPh sb="41" eb="43">
      <t>ショリ</t>
    </rPh>
    <rPh sb="43" eb="44">
      <t>リョウ</t>
    </rPh>
    <rPh sb="45" eb="47">
      <t>クブン</t>
    </rPh>
    <rPh sb="47" eb="48">
      <t>トウ</t>
    </rPh>
    <phoneticPr fontId="1"/>
  </si>
  <si>
    <t>貯蔵能力の算定に誤りはないか。</t>
    <rPh sb="0" eb="2">
      <t>チョゾウ</t>
    </rPh>
    <rPh sb="2" eb="4">
      <t>ノウリョク</t>
    </rPh>
    <rPh sb="5" eb="7">
      <t>サンテイ</t>
    </rPh>
    <rPh sb="8" eb="9">
      <t>アヤマ</t>
    </rPh>
    <phoneticPr fontId="1"/>
  </si>
  <si>
    <t>貯蔵能力を変更する場合、貯蔵能力の算定に誤りはないか。</t>
    <rPh sb="0" eb="2">
      <t>チョゾウ</t>
    </rPh>
    <rPh sb="2" eb="4">
      <t>ノウリョク</t>
    </rPh>
    <rPh sb="5" eb="7">
      <t>ヘンコウ</t>
    </rPh>
    <rPh sb="9" eb="11">
      <t>バアイ</t>
    </rPh>
    <rPh sb="12" eb="14">
      <t>チョゾウ</t>
    </rPh>
    <rPh sb="14" eb="16">
      <t>ノウリョク</t>
    </rPh>
    <rPh sb="17" eb="19">
      <t>サンテイ</t>
    </rPh>
    <rPh sb="20" eb="21">
      <t>アヤマ</t>
    </rPh>
    <phoneticPr fontId="1"/>
  </si>
  <si>
    <t>（１）高圧ガス製造許可申請（新規）</t>
    <rPh sb="3" eb="5">
      <t>コウアツ</t>
    </rPh>
    <rPh sb="7" eb="9">
      <t>セイゾウ</t>
    </rPh>
    <rPh sb="9" eb="11">
      <t>キョカ</t>
    </rPh>
    <rPh sb="11" eb="13">
      <t>シンセイ</t>
    </rPh>
    <rPh sb="14" eb="16">
      <t>シンキ</t>
    </rPh>
    <phoneticPr fontId="1"/>
  </si>
  <si>
    <t>（３）第一種貯蔵所許可申請（新規）</t>
    <rPh sb="3" eb="6">
      <t>ダイイッシュ</t>
    </rPh>
    <rPh sb="6" eb="8">
      <t>チョゾウ</t>
    </rPh>
    <rPh sb="8" eb="9">
      <t>ジョ</t>
    </rPh>
    <rPh sb="9" eb="11">
      <t>キョカ</t>
    </rPh>
    <rPh sb="11" eb="13">
      <t>シンセイ</t>
    </rPh>
    <rPh sb="14" eb="16">
      <t>シンキ</t>
    </rPh>
    <phoneticPr fontId="1"/>
  </si>
  <si>
    <t>埼玉県化学保安課</t>
    <rPh sb="0" eb="3">
      <t>サイタマケン</t>
    </rPh>
    <rPh sb="3" eb="5">
      <t>カガク</t>
    </rPh>
    <rPh sb="5" eb="8">
      <t>ホアンカ</t>
    </rPh>
    <phoneticPr fontId="1"/>
  </si>
  <si>
    <t>液化石油ガス関連申請に係る手数料チェックシート</t>
    <rPh sb="0" eb="2">
      <t>エキカ</t>
    </rPh>
    <rPh sb="2" eb="4">
      <t>セキユ</t>
    </rPh>
    <rPh sb="6" eb="8">
      <t>カンレン</t>
    </rPh>
    <rPh sb="8" eb="10">
      <t>シンセイ</t>
    </rPh>
    <rPh sb="11" eb="12">
      <t>カカ</t>
    </rPh>
    <rPh sb="13" eb="16">
      <t>テスウリョウ</t>
    </rPh>
    <phoneticPr fontId="1"/>
  </si>
  <si>
    <t>２　液化石油ガス法</t>
    <rPh sb="2" eb="4">
      <t>エキカ</t>
    </rPh>
    <rPh sb="4" eb="6">
      <t>セキユ</t>
    </rPh>
    <rPh sb="8" eb="9">
      <t>ホウ</t>
    </rPh>
    <phoneticPr fontId="1"/>
  </si>
  <si>
    <t>（１）充てん設備の許可申請（新規）</t>
    <rPh sb="3" eb="4">
      <t>ジュウ</t>
    </rPh>
    <rPh sb="6" eb="8">
      <t>セツビ</t>
    </rPh>
    <rPh sb="9" eb="11">
      <t>キョカ</t>
    </rPh>
    <rPh sb="11" eb="13">
      <t>シンセイ</t>
    </rPh>
    <rPh sb="14" eb="16">
      <t>シンキ</t>
    </rPh>
    <phoneticPr fontId="1"/>
  </si>
  <si>
    <t>（３）充てん設備の完成検査申請（新規許可に係るもの）</t>
    <rPh sb="3" eb="4">
      <t>ジュウ</t>
    </rPh>
    <rPh sb="6" eb="8">
      <t>セツビ</t>
    </rPh>
    <rPh sb="9" eb="11">
      <t>カンセイ</t>
    </rPh>
    <rPh sb="11" eb="13">
      <t>ケンサ</t>
    </rPh>
    <rPh sb="13" eb="15">
      <t>シンセイ</t>
    </rPh>
    <rPh sb="16" eb="18">
      <t>シンキ</t>
    </rPh>
    <rPh sb="18" eb="20">
      <t>キョカ</t>
    </rPh>
    <rPh sb="21" eb="22">
      <t>カカ</t>
    </rPh>
    <phoneticPr fontId="1"/>
  </si>
  <si>
    <t>※　申請手数料の算定に当たって間違いやすい事案をチェックシートに整理したものです。よってすべての申請手続を網羅するものではありません。
　以下に該当する手続を行おうとする場合には手数料算定の事前確認にご協力くださいますようお願いいたします。
※　該当する手続のあるページのみ印刷して申請書と共にご提出ください。</t>
    <rPh sb="2" eb="4">
      <t>シンセイ</t>
    </rPh>
    <rPh sb="4" eb="7">
      <t>テスウリョウ</t>
    </rPh>
    <rPh sb="8" eb="10">
      <t>サンテイ</t>
    </rPh>
    <rPh sb="11" eb="12">
      <t>ア</t>
    </rPh>
    <rPh sb="15" eb="17">
      <t>マチガ</t>
    </rPh>
    <rPh sb="21" eb="23">
      <t>ジアン</t>
    </rPh>
    <rPh sb="32" eb="34">
      <t>セイリ</t>
    </rPh>
    <rPh sb="48" eb="50">
      <t>シンセイ</t>
    </rPh>
    <rPh sb="50" eb="52">
      <t>テツヅ</t>
    </rPh>
    <rPh sb="53" eb="55">
      <t>モウラ</t>
    </rPh>
    <rPh sb="69" eb="71">
      <t>イカ</t>
    </rPh>
    <rPh sb="72" eb="74">
      <t>ガイトウ</t>
    </rPh>
    <rPh sb="76" eb="78">
      <t>テツヅキ</t>
    </rPh>
    <rPh sb="79" eb="80">
      <t>オコナ</t>
    </rPh>
    <rPh sb="85" eb="87">
      <t>バアイ</t>
    </rPh>
    <rPh sb="89" eb="92">
      <t>テスウリョウ</t>
    </rPh>
    <rPh sb="92" eb="94">
      <t>サンテイ</t>
    </rPh>
    <rPh sb="95" eb="97">
      <t>ジゼン</t>
    </rPh>
    <rPh sb="97" eb="99">
      <t>カクニン</t>
    </rPh>
    <rPh sb="101" eb="103">
      <t>キョウリョク</t>
    </rPh>
    <rPh sb="112" eb="113">
      <t>ネガ</t>
    </rPh>
    <rPh sb="123" eb="125">
      <t>ガイトウ</t>
    </rPh>
    <rPh sb="127" eb="129">
      <t>テツヅキ</t>
    </rPh>
    <rPh sb="137" eb="139">
      <t>インサツ</t>
    </rPh>
    <rPh sb="141" eb="144">
      <t>シンセイショ</t>
    </rPh>
    <rPh sb="145" eb="146">
      <t>トモ</t>
    </rPh>
    <rPh sb="148" eb="150">
      <t>テイシュツ</t>
    </rPh>
    <phoneticPr fontId="1"/>
  </si>
  <si>
    <t>検査対象充てん設備が複数の申請の場合、手数料単価に設備数を掛けて手数料を算定しているか。</t>
    <rPh sb="0" eb="2">
      <t>ケンサ</t>
    </rPh>
    <rPh sb="2" eb="4">
      <t>タイショウ</t>
    </rPh>
    <rPh sb="4" eb="5">
      <t>ジュウ</t>
    </rPh>
    <rPh sb="7" eb="9">
      <t>セツビ</t>
    </rPh>
    <rPh sb="10" eb="12">
      <t>フクスウ</t>
    </rPh>
    <rPh sb="13" eb="15">
      <t>シンセイ</t>
    </rPh>
    <rPh sb="16" eb="18">
      <t>バアイ</t>
    </rPh>
    <rPh sb="19" eb="22">
      <t>テスウリョウ</t>
    </rPh>
    <rPh sb="22" eb="24">
      <t>タンカ</t>
    </rPh>
    <rPh sb="25" eb="27">
      <t>セツビ</t>
    </rPh>
    <rPh sb="27" eb="28">
      <t>スウ</t>
    </rPh>
    <rPh sb="29" eb="30">
      <t>カ</t>
    </rPh>
    <rPh sb="32" eb="35">
      <t>テスウリョウ</t>
    </rPh>
    <rPh sb="36" eb="38">
      <t>サンテイ</t>
    </rPh>
    <phoneticPr fontId="1"/>
  </si>
  <si>
    <t>完成検査不要事案に該当しないか。
（第三者が所有していた製造施設の引渡しを受けて設置する場合で当該製造施設が既に完成検査を受けているものであり、かつ、変更を加えない場合は完成検査不要。）</t>
    <rPh sb="0" eb="2">
      <t>カンセイ</t>
    </rPh>
    <rPh sb="2" eb="4">
      <t>ケンサ</t>
    </rPh>
    <rPh sb="4" eb="6">
      <t>フヨウ</t>
    </rPh>
    <rPh sb="6" eb="8">
      <t>ジアン</t>
    </rPh>
    <rPh sb="9" eb="11">
      <t>ガイトウ</t>
    </rPh>
    <rPh sb="28" eb="30">
      <t>セイゾウ</t>
    </rPh>
    <rPh sb="30" eb="32">
      <t>シセツ</t>
    </rPh>
    <rPh sb="33" eb="35">
      <t>ヒキワタ</t>
    </rPh>
    <rPh sb="49" eb="51">
      <t>セイゾウ</t>
    </rPh>
    <rPh sb="51" eb="53">
      <t>シセツ</t>
    </rPh>
    <rPh sb="54" eb="55">
      <t>スデ</t>
    </rPh>
    <rPh sb="56" eb="58">
      <t>カンセイ</t>
    </rPh>
    <rPh sb="58" eb="60">
      <t>ケンサ</t>
    </rPh>
    <rPh sb="61" eb="62">
      <t>ウ</t>
    </rPh>
    <rPh sb="75" eb="77">
      <t>ヘンコウ</t>
    </rPh>
    <rPh sb="78" eb="79">
      <t>クワ</t>
    </rPh>
    <phoneticPr fontId="1"/>
  </si>
  <si>
    <t>複数回の完成検査を要する事案（１期工事、２期工事等に分けて実施する）の場合、各変更許可申請に係る手数料を個別に算出し、当該個別に算出した手数料を合計して手数料を算定しているか。この場合、「変更の種類」の欄に一括申請である旨が記載されているか。</t>
    <rPh sb="0" eb="3">
      <t>フクスウカイ</t>
    </rPh>
    <rPh sb="4" eb="6">
      <t>カンセイ</t>
    </rPh>
    <rPh sb="6" eb="8">
      <t>ケンサ</t>
    </rPh>
    <rPh sb="9" eb="10">
      <t>ヨウ</t>
    </rPh>
    <rPh sb="12" eb="14">
      <t>ジアン</t>
    </rPh>
    <rPh sb="16" eb="17">
      <t>キ</t>
    </rPh>
    <rPh sb="17" eb="19">
      <t>コウジ</t>
    </rPh>
    <rPh sb="21" eb="22">
      <t>キ</t>
    </rPh>
    <rPh sb="22" eb="24">
      <t>コウジ</t>
    </rPh>
    <rPh sb="24" eb="25">
      <t>トウ</t>
    </rPh>
    <rPh sb="26" eb="27">
      <t>ワ</t>
    </rPh>
    <rPh sb="29" eb="31">
      <t>ジッシ</t>
    </rPh>
    <rPh sb="35" eb="37">
      <t>バアイ</t>
    </rPh>
    <rPh sb="38" eb="39">
      <t>カク</t>
    </rPh>
    <rPh sb="39" eb="41">
      <t>ヘンコウ</t>
    </rPh>
    <rPh sb="41" eb="43">
      <t>キョカ</t>
    </rPh>
    <rPh sb="43" eb="45">
      <t>シンセイ</t>
    </rPh>
    <rPh sb="46" eb="47">
      <t>カカ</t>
    </rPh>
    <rPh sb="48" eb="51">
      <t>テスウリョウ</t>
    </rPh>
    <rPh sb="52" eb="54">
      <t>コベツ</t>
    </rPh>
    <rPh sb="55" eb="57">
      <t>サンシュツ</t>
    </rPh>
    <rPh sb="59" eb="61">
      <t>トウガイ</t>
    </rPh>
    <rPh sb="61" eb="63">
      <t>コベツ</t>
    </rPh>
    <rPh sb="64" eb="66">
      <t>サンシュツ</t>
    </rPh>
    <rPh sb="68" eb="71">
      <t>テスウリョウ</t>
    </rPh>
    <rPh sb="72" eb="74">
      <t>ゴウケイ</t>
    </rPh>
    <rPh sb="76" eb="79">
      <t>テスウリョウ</t>
    </rPh>
    <rPh sb="80" eb="82">
      <t>サンテイ</t>
    </rPh>
    <rPh sb="90" eb="92">
      <t>バアイ</t>
    </rPh>
    <rPh sb="94" eb="96">
      <t>ヘンコウ</t>
    </rPh>
    <rPh sb="97" eb="99">
      <t>シュルイ</t>
    </rPh>
    <rPh sb="101" eb="102">
      <t>ラン</t>
    </rPh>
    <rPh sb="103" eb="105">
      <t>イッカツ</t>
    </rPh>
    <rPh sb="105" eb="107">
      <t>シンセイ</t>
    </rPh>
    <rPh sb="110" eb="111">
      <t>ムネ</t>
    </rPh>
    <rPh sb="112" eb="114">
      <t>キサイ</t>
    </rPh>
    <phoneticPr fontId="1"/>
  </si>
  <si>
    <r>
      <t>貯蔵容積の計算に誤りはないか。
第1種ガス:Am</t>
    </r>
    <r>
      <rPr>
        <vertAlign val="superscript"/>
        <sz val="11"/>
        <rFont val="メイリオ"/>
        <family val="3"/>
        <charset val="128"/>
      </rPr>
      <t>3</t>
    </r>
    <r>
      <rPr>
        <sz val="11"/>
        <rFont val="メイリオ"/>
        <family val="3"/>
        <charset val="128"/>
      </rPr>
      <t>、第2種ガス:Bm</t>
    </r>
    <r>
      <rPr>
        <vertAlign val="superscript"/>
        <sz val="11"/>
        <rFont val="メイリオ"/>
        <family val="3"/>
        <charset val="128"/>
      </rPr>
      <t>3</t>
    </r>
    <r>
      <rPr>
        <sz val="11"/>
        <rFont val="メイリオ"/>
        <family val="3"/>
        <charset val="128"/>
      </rPr>
      <t>として、A/3＋B≧1,000であれば第1種貯蔵所に該当。（液化ガスは10㎏を1m</t>
    </r>
    <r>
      <rPr>
        <vertAlign val="superscript"/>
        <sz val="11"/>
        <rFont val="メイリオ"/>
        <family val="3"/>
        <charset val="128"/>
      </rPr>
      <t>3</t>
    </r>
    <r>
      <rPr>
        <sz val="11"/>
        <rFont val="メイリオ"/>
        <family val="3"/>
        <charset val="128"/>
      </rPr>
      <t>で換算する。）</t>
    </r>
    <rPh sb="0" eb="2">
      <t>チョゾウ</t>
    </rPh>
    <rPh sb="2" eb="4">
      <t>ヨウセキ</t>
    </rPh>
    <rPh sb="5" eb="7">
      <t>ケイサン</t>
    </rPh>
    <rPh sb="8" eb="9">
      <t>アヤマ</t>
    </rPh>
    <rPh sb="16" eb="17">
      <t>ダイ</t>
    </rPh>
    <rPh sb="18" eb="19">
      <t>シュ</t>
    </rPh>
    <rPh sb="26" eb="27">
      <t>ダイ</t>
    </rPh>
    <rPh sb="28" eb="29">
      <t>シュ</t>
    </rPh>
    <rPh sb="54" eb="55">
      <t>ダイ</t>
    </rPh>
    <rPh sb="56" eb="57">
      <t>シュ</t>
    </rPh>
    <rPh sb="57" eb="59">
      <t>チョゾウ</t>
    </rPh>
    <rPh sb="59" eb="60">
      <t>ショ</t>
    </rPh>
    <rPh sb="61" eb="63">
      <t>ガイトウ</t>
    </rPh>
    <rPh sb="66" eb="68">
      <t>エキカ</t>
    </rPh>
    <rPh sb="78" eb="80">
      <t>カンサン</t>
    </rPh>
    <phoneticPr fontId="1"/>
  </si>
  <si>
    <t>複数回の完成検査を要する事案（１期工事、２期工事等に分けて実施する）の場合、各工事に係る手数料を個別に算出し、当該個別に算出した手数料を合計して手数料を算定しているか。この場合、「変更の種類」の欄に一括申請である旨が記載されているか。</t>
    <rPh sb="0" eb="3">
      <t>フクスウカイ</t>
    </rPh>
    <rPh sb="4" eb="6">
      <t>カンセイ</t>
    </rPh>
    <rPh sb="6" eb="8">
      <t>ケンサ</t>
    </rPh>
    <rPh sb="9" eb="10">
      <t>ヨウ</t>
    </rPh>
    <rPh sb="12" eb="14">
      <t>ジアン</t>
    </rPh>
    <rPh sb="16" eb="17">
      <t>キ</t>
    </rPh>
    <rPh sb="17" eb="19">
      <t>コウジ</t>
    </rPh>
    <rPh sb="21" eb="22">
      <t>キ</t>
    </rPh>
    <rPh sb="22" eb="24">
      <t>コウジ</t>
    </rPh>
    <rPh sb="24" eb="25">
      <t>トウ</t>
    </rPh>
    <rPh sb="26" eb="27">
      <t>ワ</t>
    </rPh>
    <rPh sb="29" eb="31">
      <t>ジッシ</t>
    </rPh>
    <rPh sb="35" eb="37">
      <t>バアイ</t>
    </rPh>
    <rPh sb="38" eb="41">
      <t>カクコウジ</t>
    </rPh>
    <rPh sb="42" eb="43">
      <t>カカ</t>
    </rPh>
    <rPh sb="44" eb="47">
      <t>テスウリョウ</t>
    </rPh>
    <rPh sb="48" eb="50">
      <t>コベツ</t>
    </rPh>
    <rPh sb="51" eb="53">
      <t>サンシュツ</t>
    </rPh>
    <rPh sb="55" eb="57">
      <t>トウガイ</t>
    </rPh>
    <rPh sb="57" eb="59">
      <t>コベツ</t>
    </rPh>
    <rPh sb="60" eb="62">
      <t>サンシュツ</t>
    </rPh>
    <rPh sb="64" eb="67">
      <t>テスウリョウ</t>
    </rPh>
    <rPh sb="68" eb="70">
      <t>ゴウケイ</t>
    </rPh>
    <rPh sb="72" eb="75">
      <t>テスウリョウ</t>
    </rPh>
    <rPh sb="76" eb="78">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</si>
</sst>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6"/>
      <name val="Yu Gothic"/>
      <family val="3"/>
      <charset val="128"/>
      <scheme val="minor"/>
    </font>
    <font>
      <sz val="11"/>
      <color theme="1"/>
      <name val="メイリオ"/>
      <family val="3"/>
      <charset val="128"/>
    </font>
    <font>
      <u val="double"/>
      <sz val="11"/>
      <color theme="1"/>
      <name val="メイリオ"/>
      <family val="3"/>
      <charset val="128"/>
    </font>
    <font>
      <sz val="16"/>
      <color theme="1"/>
      <name val="メイリオ"/>
      <family val="3"/>
      <charset val="128"/>
    </font>
    <font>
      <sz val="11"/>
      <name val="メイリオ"/>
      <family val="3"/>
      <charset val="128"/>
    </font>
    <font>
      <vertAlign val="superscript"/>
      <sz val="11"/>
      <name val="メイリオ"/>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0" borderId="0" xfId="0" applyFont="1" applyAlignment="1">
      <alignment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Fill="1" applyBorder="1" applyAlignment="1">
      <alignment horizontal="center" vertical="center"/>
    </xf>
    <xf numFmtId="0" fontId="2" fillId="0" borderId="0" xfId="0" applyFont="1" applyAlignment="1">
      <alignment vertical="center" wrapText="1"/>
    </xf>
    <xf numFmtId="0" fontId="2" fillId="0" borderId="0" xfId="0" applyFont="1" applyBorder="1" applyAlignment="1">
      <alignment vertical="center"/>
    </xf>
    <xf numFmtId="0" fontId="2" fillId="0" borderId="0" xfId="0" applyFont="1" applyBorder="1" applyAlignment="1">
      <alignment horizontal="center" vertical="center"/>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0" borderId="1" xfId="0" applyFont="1" applyBorder="1" applyAlignment="1">
      <alignment vertical="center" wrapText="1"/>
    </xf>
    <xf numFmtId="0" fontId="2" fillId="0" borderId="1" xfId="0" applyFont="1" applyBorder="1" applyAlignment="1" applyProtection="1">
      <alignment horizontal="center" vertical="center"/>
      <protection locked="0"/>
    </xf>
    <xf numFmtId="0" fontId="2" fillId="0" borderId="0" xfId="0" applyFont="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shrinkToFit="1"/>
    </xf>
    <xf numFmtId="0" fontId="2" fillId="0" borderId="0" xfId="0" applyFont="1" applyBorder="1" applyAlignment="1">
      <alignment horizontal="right" vertical="center"/>
    </xf>
    <xf numFmtId="0" fontId="2" fillId="0" borderId="2" xfId="0" applyFont="1" applyBorder="1" applyAlignment="1">
      <alignment vertical="center" wrapText="1"/>
    </xf>
    <xf numFmtId="0" fontId="2" fillId="0" borderId="3" xfId="0" applyFont="1" applyBorder="1" applyAlignment="1">
      <alignment vertical="center"/>
    </xf>
    <xf numFmtId="0" fontId="2" fillId="0" borderId="4" xfId="0" applyFont="1" applyBorder="1" applyAlignment="1">
      <alignment vertical="center"/>
    </xf>
    <xf numFmtId="0" fontId="4" fillId="0" borderId="0" xfId="0" applyFont="1" applyAlignment="1">
      <alignment horizontal="center" vertical="center"/>
    </xf>
    <xf numFmtId="58" fontId="2" fillId="0" borderId="0" xfId="0" applyNumberFormat="1"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5"/>
  <sheetViews>
    <sheetView tabSelected="1" view="pageBreakPreview" zoomScaleNormal="100" zoomScaleSheetLayoutView="100" workbookViewId="0">
      <selection sqref="A1:F1"/>
    </sheetView>
  </sheetViews>
  <sheetFormatPr defaultRowHeight="18.75"/>
  <cols>
    <col min="1" max="1" width="5.625" style="1" customWidth="1"/>
    <col min="2" max="2" width="57.875" style="1" customWidth="1"/>
    <col min="3" max="3" width="11" style="1" bestFit="1" customWidth="1"/>
    <col min="4" max="4" width="13" style="1" hidden="1" customWidth="1"/>
    <col min="5" max="6" width="7.625" style="1" customWidth="1"/>
    <col min="7" max="16384" width="9" style="1"/>
  </cols>
  <sheetData>
    <row r="1" spans="1:6" ht="24.75">
      <c r="A1" s="21" t="s">
        <v>40</v>
      </c>
      <c r="B1" s="21"/>
      <c r="C1" s="21"/>
      <c r="D1" s="21"/>
      <c r="E1" s="21"/>
      <c r="F1" s="21"/>
    </row>
    <row r="2" spans="1:6">
      <c r="A2" s="22">
        <v>44378</v>
      </c>
      <c r="B2" s="22"/>
      <c r="C2" s="22"/>
      <c r="D2" s="22"/>
      <c r="E2" s="22"/>
      <c r="F2" s="22"/>
    </row>
    <row r="3" spans="1:6" s="2" customFormat="1">
      <c r="A3" s="17" t="s">
        <v>39</v>
      </c>
      <c r="B3" s="17"/>
      <c r="C3" s="17"/>
      <c r="D3" s="17"/>
      <c r="E3" s="17"/>
      <c r="F3" s="17"/>
    </row>
    <row r="4" spans="1:6" s="2" customFormat="1" ht="101.25" customHeight="1">
      <c r="A4" s="18" t="s">
        <v>44</v>
      </c>
      <c r="B4" s="19"/>
      <c r="C4" s="19"/>
      <c r="D4" s="19"/>
      <c r="E4" s="19"/>
      <c r="F4" s="20"/>
    </row>
    <row r="5" spans="1:6" s="2" customFormat="1" ht="8.25" customHeight="1">
      <c r="A5" s="7"/>
    </row>
    <row r="6" spans="1:6">
      <c r="A6" s="14" t="s">
        <v>0</v>
      </c>
      <c r="B6" s="14"/>
      <c r="C6" s="14"/>
      <c r="D6" s="14"/>
      <c r="E6" s="14"/>
      <c r="F6" s="14"/>
    </row>
    <row r="7" spans="1:6">
      <c r="A7" s="14" t="s">
        <v>37</v>
      </c>
      <c r="B7" s="14"/>
      <c r="C7" s="14"/>
      <c r="D7" s="14"/>
      <c r="E7" s="14"/>
      <c r="F7" s="14"/>
    </row>
    <row r="8" spans="1:6">
      <c r="B8" s="15" t="s">
        <v>1</v>
      </c>
      <c r="C8" s="16" t="s">
        <v>11</v>
      </c>
      <c r="D8" s="16"/>
      <c r="E8" s="16"/>
      <c r="F8" s="16"/>
    </row>
    <row r="9" spans="1:6">
      <c r="B9" s="15"/>
      <c r="C9" s="11" t="s">
        <v>3</v>
      </c>
      <c r="D9" s="11" t="s">
        <v>7</v>
      </c>
      <c r="E9" s="11" t="s">
        <v>4</v>
      </c>
      <c r="F9" s="11" t="s">
        <v>5</v>
      </c>
    </row>
    <row r="10" spans="1:6">
      <c r="B10" s="4" t="s">
        <v>31</v>
      </c>
      <c r="C10" s="13"/>
      <c r="D10" s="3">
        <f>IF(C10="",0,IF(C10="適",1,100))</f>
        <v>0</v>
      </c>
      <c r="E10" s="4"/>
      <c r="F10" s="4"/>
    </row>
    <row r="11" spans="1:6" s="2" customFormat="1">
      <c r="B11" s="4" t="s">
        <v>12</v>
      </c>
      <c r="C11" s="13"/>
      <c r="D11" s="3">
        <f>IF(C11="",0,IF(C11="適",1,100))</f>
        <v>0</v>
      </c>
      <c r="E11" s="4"/>
      <c r="F11" s="4"/>
    </row>
    <row r="12" spans="1:6" s="2" customFormat="1" ht="37.5">
      <c r="B12" s="3" t="s">
        <v>6</v>
      </c>
      <c r="C12" s="10" t="str">
        <f>IF(AND(D12&gt;=0,D12&lt;2),"未入力項目あり",IF(D12=2,"適","否"))</f>
        <v>未入力項目あり</v>
      </c>
      <c r="D12" s="6">
        <f>SUM(D10:D11)</f>
        <v>0</v>
      </c>
      <c r="E12" s="4"/>
      <c r="F12" s="4"/>
    </row>
    <row r="13" spans="1:6" s="2" customFormat="1">
      <c r="B13" s="8"/>
      <c r="C13" s="9"/>
      <c r="D13" s="9"/>
      <c r="E13" s="8"/>
      <c r="F13" s="8"/>
    </row>
    <row r="14" spans="1:6">
      <c r="A14" s="14" t="s">
        <v>2</v>
      </c>
      <c r="B14" s="14"/>
      <c r="C14" s="14"/>
      <c r="D14" s="14"/>
      <c r="E14" s="14"/>
      <c r="F14" s="14"/>
    </row>
    <row r="15" spans="1:6">
      <c r="B15" s="15" t="s">
        <v>1</v>
      </c>
      <c r="C15" s="16" t="s">
        <v>11</v>
      </c>
      <c r="D15" s="16"/>
      <c r="E15" s="16"/>
      <c r="F15" s="16"/>
    </row>
    <row r="16" spans="1:6">
      <c r="B16" s="15"/>
      <c r="C16" s="11" t="s">
        <v>3</v>
      </c>
      <c r="D16" s="11" t="s">
        <v>7</v>
      </c>
      <c r="E16" s="11" t="s">
        <v>4</v>
      </c>
      <c r="F16" s="11" t="s">
        <v>5</v>
      </c>
    </row>
    <row r="17" spans="1:6">
      <c r="B17" s="4" t="s">
        <v>32</v>
      </c>
      <c r="C17" s="13"/>
      <c r="D17" s="3">
        <f>IF(C17="",0,IF(C17="該当しない",1,100))</f>
        <v>0</v>
      </c>
      <c r="E17" s="4"/>
      <c r="F17" s="4"/>
    </row>
    <row r="18" spans="1:6" ht="56.25">
      <c r="B18" s="5" t="s">
        <v>14</v>
      </c>
      <c r="C18" s="13"/>
      <c r="D18" s="3">
        <f>IF(C18="",0,IF(OR(C18="適",C18="該当しない"),1,100))</f>
        <v>0</v>
      </c>
      <c r="E18" s="4"/>
      <c r="F18" s="4"/>
    </row>
    <row r="19" spans="1:6">
      <c r="B19" s="4" t="s">
        <v>33</v>
      </c>
      <c r="C19" s="13"/>
      <c r="D19" s="3">
        <f>IF(C19="",0,IF(C19="適",1,100))</f>
        <v>0</v>
      </c>
      <c r="E19" s="4"/>
      <c r="F19" s="4"/>
    </row>
    <row r="20" spans="1:6" ht="93.75">
      <c r="B20" s="5" t="s">
        <v>47</v>
      </c>
      <c r="C20" s="13"/>
      <c r="D20" s="3">
        <f>IF(C20="",0,IF(OR(C20="適",C20="該当しない"),1,100))</f>
        <v>0</v>
      </c>
      <c r="E20" s="4"/>
      <c r="F20" s="4"/>
    </row>
    <row r="21" spans="1:6" ht="37.5">
      <c r="B21" s="5" t="s">
        <v>34</v>
      </c>
      <c r="C21" s="13"/>
      <c r="D21" s="3">
        <f>IF(C21="",0,IF(C21="適",1,100))</f>
        <v>0</v>
      </c>
      <c r="E21" s="4"/>
      <c r="F21" s="4"/>
    </row>
    <row r="22" spans="1:6" ht="37.5">
      <c r="B22" s="3" t="s">
        <v>6</v>
      </c>
      <c r="C22" s="10" t="str">
        <f>IF(AND(D22&gt;=0,D22&lt;5),"未入力項目あり",IF(D22=5,"適","否"))</f>
        <v>未入力項目あり</v>
      </c>
      <c r="D22" s="6">
        <f>SUM(D17:D21)</f>
        <v>0</v>
      </c>
      <c r="E22" s="4"/>
      <c r="F22" s="4"/>
    </row>
    <row r="23" spans="1:6">
      <c r="A23" s="14" t="s">
        <v>38</v>
      </c>
      <c r="B23" s="14"/>
      <c r="C23" s="14"/>
      <c r="D23" s="14"/>
      <c r="E23" s="14"/>
      <c r="F23" s="14"/>
    </row>
    <row r="24" spans="1:6">
      <c r="B24" s="15" t="s">
        <v>1</v>
      </c>
      <c r="C24" s="16" t="s">
        <v>11</v>
      </c>
      <c r="D24" s="16"/>
      <c r="E24" s="16"/>
      <c r="F24" s="16"/>
    </row>
    <row r="25" spans="1:6">
      <c r="B25" s="15"/>
      <c r="C25" s="11" t="s">
        <v>3</v>
      </c>
      <c r="D25" s="11" t="s">
        <v>7</v>
      </c>
      <c r="E25" s="11" t="s">
        <v>4</v>
      </c>
      <c r="F25" s="11" t="s">
        <v>5</v>
      </c>
    </row>
    <row r="26" spans="1:6" ht="59.25">
      <c r="B26" s="12" t="s">
        <v>48</v>
      </c>
      <c r="C26" s="13"/>
      <c r="D26" s="3">
        <f>IF(C26="",0,IF(C26="適",1,100))</f>
        <v>0</v>
      </c>
      <c r="E26" s="4"/>
      <c r="F26" s="4"/>
    </row>
    <row r="27" spans="1:6" s="2" customFormat="1">
      <c r="B27" s="4" t="s">
        <v>12</v>
      </c>
      <c r="C27" s="13"/>
      <c r="D27" s="3">
        <f>IF(C27="",0,IF(C27="適",1,100))</f>
        <v>0</v>
      </c>
      <c r="E27" s="4"/>
      <c r="F27" s="4"/>
    </row>
    <row r="28" spans="1:6" s="2" customFormat="1" ht="37.5">
      <c r="B28" s="3" t="s">
        <v>6</v>
      </c>
      <c r="C28" s="10" t="str">
        <f>IF(AND(D28&gt;=0,D28&lt;2),"未入力項目あり",IF(D28=2,"適","否"))</f>
        <v>未入力項目あり</v>
      </c>
      <c r="D28" s="6">
        <f>SUM(D26:D27)</f>
        <v>0</v>
      </c>
      <c r="E28" s="4"/>
      <c r="F28" s="4"/>
    </row>
    <row r="29" spans="1:6">
      <c r="A29" s="14" t="s">
        <v>8</v>
      </c>
      <c r="B29" s="14"/>
      <c r="C29" s="14"/>
      <c r="D29" s="14"/>
      <c r="E29" s="14"/>
      <c r="F29" s="14"/>
    </row>
    <row r="30" spans="1:6">
      <c r="B30" s="15" t="s">
        <v>1</v>
      </c>
      <c r="C30" s="16" t="s">
        <v>11</v>
      </c>
      <c r="D30" s="16"/>
      <c r="E30" s="16"/>
      <c r="F30" s="16"/>
    </row>
    <row r="31" spans="1:6">
      <c r="B31" s="15"/>
      <c r="C31" s="11" t="s">
        <v>3</v>
      </c>
      <c r="D31" s="11" t="s">
        <v>7</v>
      </c>
      <c r="E31" s="11" t="s">
        <v>4</v>
      </c>
      <c r="F31" s="11" t="s">
        <v>5</v>
      </c>
    </row>
    <row r="32" spans="1:6" ht="59.25">
      <c r="B32" s="12" t="s">
        <v>48</v>
      </c>
      <c r="C32" s="13"/>
      <c r="D32" s="3">
        <f t="shared" ref="D32" si="0">IF(C32="",0,IF(C32="適",1,100))</f>
        <v>0</v>
      </c>
      <c r="E32" s="4"/>
      <c r="F32" s="4"/>
    </row>
    <row r="33" spans="1:6" ht="37.5">
      <c r="B33" s="5" t="s">
        <v>9</v>
      </c>
      <c r="C33" s="13"/>
      <c r="D33" s="3">
        <f>IF(C33="",0,IF(OR(C33="適",C33="該当しない"),1,100))</f>
        <v>0</v>
      </c>
      <c r="E33" s="4"/>
      <c r="F33" s="4"/>
    </row>
    <row r="34" spans="1:6">
      <c r="B34" s="4" t="s">
        <v>32</v>
      </c>
      <c r="C34" s="13"/>
      <c r="D34" s="3">
        <f>IF(C34="",0,IF(C34="該当しない",1,100))</f>
        <v>0</v>
      </c>
      <c r="E34" s="4"/>
      <c r="F34" s="4"/>
    </row>
    <row r="35" spans="1:6" ht="75">
      <c r="B35" s="5" t="s">
        <v>49</v>
      </c>
      <c r="C35" s="13"/>
      <c r="D35" s="3">
        <f>IF(C35="",0,IF(OR(C35="適",C35="該当しない"),1,100))</f>
        <v>0</v>
      </c>
      <c r="E35" s="4"/>
      <c r="F35" s="4"/>
    </row>
    <row r="36" spans="1:6" ht="37.5">
      <c r="B36" s="3" t="s">
        <v>6</v>
      </c>
      <c r="C36" s="10" t="str">
        <f>IF(AND(D36&gt;=0,D36&lt;4),"未入力項目あり",IF(D36=4,"適","否"))</f>
        <v>未入力項目あり</v>
      </c>
      <c r="D36" s="6">
        <f>SUM(D32:D35)</f>
        <v>0</v>
      </c>
      <c r="E36" s="4"/>
      <c r="F36" s="4"/>
    </row>
    <row r="37" spans="1:6">
      <c r="A37" s="14" t="s">
        <v>10</v>
      </c>
      <c r="B37" s="14"/>
      <c r="C37" s="14"/>
      <c r="D37" s="14"/>
      <c r="E37" s="14"/>
      <c r="F37" s="14"/>
    </row>
    <row r="38" spans="1:6">
      <c r="B38" s="15" t="s">
        <v>1</v>
      </c>
      <c r="C38" s="16" t="s">
        <v>11</v>
      </c>
      <c r="D38" s="16"/>
      <c r="E38" s="16"/>
      <c r="F38" s="16"/>
    </row>
    <row r="39" spans="1:6">
      <c r="B39" s="15"/>
      <c r="C39" s="11" t="s">
        <v>3</v>
      </c>
      <c r="D39" s="11" t="s">
        <v>7</v>
      </c>
      <c r="E39" s="11" t="s">
        <v>4</v>
      </c>
      <c r="F39" s="11" t="s">
        <v>5</v>
      </c>
    </row>
    <row r="40" spans="1:6" ht="75">
      <c r="B40" s="5" t="s">
        <v>46</v>
      </c>
      <c r="C40" s="13"/>
      <c r="D40" s="3">
        <f>IF(C40="",0,IF(C40="該当しない",1,100))</f>
        <v>0</v>
      </c>
      <c r="E40" s="4"/>
      <c r="F40" s="4"/>
    </row>
    <row r="41" spans="1:6" s="2" customFormat="1" ht="75">
      <c r="B41" s="5" t="s">
        <v>13</v>
      </c>
      <c r="C41" s="13"/>
      <c r="D41" s="3">
        <f>IF(C41="",0,IF(OR(C41="適",C41="該当しない"),1,100))</f>
        <v>0</v>
      </c>
      <c r="E41" s="4"/>
      <c r="F41" s="4"/>
    </row>
    <row r="42" spans="1:6" s="2" customFormat="1">
      <c r="B42" s="4" t="s">
        <v>12</v>
      </c>
      <c r="C42" s="13"/>
      <c r="D42" s="3">
        <f>IF(C42="",0,IF(C42="適",1,100))</f>
        <v>0</v>
      </c>
      <c r="E42" s="4"/>
      <c r="F42" s="4"/>
    </row>
    <row r="43" spans="1:6" s="2" customFormat="1" ht="37.5">
      <c r="B43" s="3" t="s">
        <v>6</v>
      </c>
      <c r="C43" s="10" t="str">
        <f>IF(AND(D43&gt;=0,D43&lt;3),"未入力項目あり",IF(D43=3,"適","否"))</f>
        <v>未入力項目あり</v>
      </c>
      <c r="D43" s="6">
        <f>SUM(D40:D42)</f>
        <v>0</v>
      </c>
      <c r="E43" s="4"/>
      <c r="F43" s="4"/>
    </row>
    <row r="45" spans="1:6">
      <c r="A45" s="14" t="s">
        <v>41</v>
      </c>
      <c r="B45" s="14"/>
      <c r="C45" s="14"/>
      <c r="D45" s="14"/>
      <c r="E45" s="14"/>
      <c r="F45" s="14"/>
    </row>
    <row r="46" spans="1:6" s="2" customFormat="1">
      <c r="A46" s="14" t="s">
        <v>42</v>
      </c>
      <c r="B46" s="14"/>
      <c r="C46" s="14"/>
      <c r="D46" s="14"/>
      <c r="E46" s="14"/>
      <c r="F46" s="14"/>
    </row>
    <row r="47" spans="1:6" s="2" customFormat="1">
      <c r="B47" s="15" t="s">
        <v>1</v>
      </c>
      <c r="C47" s="16" t="s">
        <v>11</v>
      </c>
      <c r="D47" s="16"/>
      <c r="E47" s="16"/>
      <c r="F47" s="16"/>
    </row>
    <row r="48" spans="1:6" s="2" customFormat="1">
      <c r="B48" s="15"/>
      <c r="C48" s="11" t="s">
        <v>3</v>
      </c>
      <c r="D48" s="11" t="s">
        <v>7</v>
      </c>
      <c r="E48" s="11" t="s">
        <v>4</v>
      </c>
      <c r="F48" s="11" t="s">
        <v>5</v>
      </c>
    </row>
    <row r="49" spans="1:6" s="2" customFormat="1" ht="37.5">
      <c r="B49" s="5" t="s">
        <v>22</v>
      </c>
      <c r="C49" s="13"/>
      <c r="D49" s="3">
        <f>IF(C49="",0,IF(OR(C49="適",C49="該当しない"),1,100))</f>
        <v>0</v>
      </c>
      <c r="E49" s="4"/>
      <c r="F49" s="4"/>
    </row>
    <row r="50" spans="1:6" s="2" customFormat="1">
      <c r="B50" s="4" t="s">
        <v>12</v>
      </c>
      <c r="C50" s="13"/>
      <c r="D50" s="3">
        <f>IF(C50="",0,IF(C50="適",1,100))</f>
        <v>0</v>
      </c>
      <c r="E50" s="4"/>
      <c r="F50" s="4"/>
    </row>
    <row r="51" spans="1:6" s="2" customFormat="1" ht="37.5">
      <c r="B51" s="3" t="s">
        <v>6</v>
      </c>
      <c r="C51" s="10" t="str">
        <f>IF(AND(D51&gt;=0,D51&lt;2),"未入力項目あり",IF(D51=2,"適","否"))</f>
        <v>未入力項目あり</v>
      </c>
      <c r="D51" s="6">
        <f>SUM(D49:D50)</f>
        <v>0</v>
      </c>
      <c r="E51" s="4"/>
      <c r="F51" s="4"/>
    </row>
    <row r="52" spans="1:6" s="2" customFormat="1">
      <c r="A52" s="14" t="s">
        <v>26</v>
      </c>
      <c r="B52" s="14"/>
      <c r="C52" s="14"/>
      <c r="D52" s="14"/>
      <c r="E52" s="14"/>
      <c r="F52" s="14"/>
    </row>
    <row r="53" spans="1:6" s="2" customFormat="1">
      <c r="B53" s="15" t="s">
        <v>1</v>
      </c>
      <c r="C53" s="16" t="s">
        <v>11</v>
      </c>
      <c r="D53" s="16"/>
      <c r="E53" s="16"/>
      <c r="F53" s="16"/>
    </row>
    <row r="54" spans="1:6" s="2" customFormat="1">
      <c r="B54" s="15"/>
      <c r="C54" s="11" t="s">
        <v>3</v>
      </c>
      <c r="D54" s="11" t="s">
        <v>7</v>
      </c>
      <c r="E54" s="11" t="s">
        <v>4</v>
      </c>
      <c r="F54" s="11" t="s">
        <v>5</v>
      </c>
    </row>
    <row r="55" spans="1:6" s="2" customFormat="1" ht="75">
      <c r="B55" s="5" t="s">
        <v>20</v>
      </c>
      <c r="C55" s="13"/>
      <c r="D55" s="3">
        <f>IF(C55="",0,IF(C55="該当しない",1,100))</f>
        <v>0</v>
      </c>
      <c r="E55" s="4"/>
      <c r="F55" s="4"/>
    </row>
    <row r="56" spans="1:6" s="2" customFormat="1" ht="37.5">
      <c r="B56" s="5" t="s">
        <v>23</v>
      </c>
      <c r="C56" s="13"/>
      <c r="D56" s="3">
        <f>IF(C56="",0,IF(OR(C56="適",C56="該当しない"),1,100))</f>
        <v>0</v>
      </c>
      <c r="E56" s="4"/>
      <c r="F56" s="4"/>
    </row>
    <row r="57" spans="1:6" s="2" customFormat="1">
      <c r="B57" s="4" t="s">
        <v>12</v>
      </c>
      <c r="C57" s="13"/>
      <c r="D57" s="3">
        <f>IF(C57="",0,IF(C57="適",1,100))</f>
        <v>0</v>
      </c>
      <c r="E57" s="4"/>
      <c r="F57" s="4"/>
    </row>
    <row r="58" spans="1:6" s="2" customFormat="1" ht="37.5">
      <c r="B58" s="3" t="s">
        <v>6</v>
      </c>
      <c r="C58" s="10" t="str">
        <f>IF(AND(D58&gt;=0,D58&lt;3),"未入力項目あり",IF(D58=3,"適","否"))</f>
        <v>未入力項目あり</v>
      </c>
      <c r="D58" s="6">
        <f>SUM(D55:D57)</f>
        <v>0</v>
      </c>
      <c r="E58" s="4"/>
      <c r="F58" s="4"/>
    </row>
    <row r="59" spans="1:6" s="2" customFormat="1">
      <c r="A59" s="14" t="s">
        <v>43</v>
      </c>
      <c r="B59" s="14"/>
      <c r="C59" s="14"/>
      <c r="D59" s="14"/>
      <c r="E59" s="14"/>
      <c r="F59" s="14"/>
    </row>
    <row r="60" spans="1:6" s="2" customFormat="1">
      <c r="B60" s="15" t="s">
        <v>1</v>
      </c>
      <c r="C60" s="16" t="s">
        <v>11</v>
      </c>
      <c r="D60" s="16"/>
      <c r="E60" s="16"/>
      <c r="F60" s="16"/>
    </row>
    <row r="61" spans="1:6" s="2" customFormat="1">
      <c r="B61" s="15"/>
      <c r="C61" s="11" t="s">
        <v>3</v>
      </c>
      <c r="D61" s="11" t="s">
        <v>7</v>
      </c>
      <c r="E61" s="11" t="s">
        <v>4</v>
      </c>
      <c r="F61" s="11" t="s">
        <v>5</v>
      </c>
    </row>
    <row r="62" spans="1:6" s="2" customFormat="1" ht="56.25">
      <c r="B62" s="5" t="s">
        <v>25</v>
      </c>
      <c r="C62" s="13"/>
      <c r="D62" s="3">
        <f>IF(C62="",0,IF(C62="該当しない",1,100))</f>
        <v>0</v>
      </c>
      <c r="E62" s="4"/>
      <c r="F62" s="4"/>
    </row>
    <row r="63" spans="1:6" s="2" customFormat="1" ht="37.5">
      <c r="B63" s="5" t="s">
        <v>45</v>
      </c>
      <c r="C63" s="13"/>
      <c r="D63" s="3">
        <f>IF(C63="",0,IF(OR(C63="適",C63="該当しない"),1,100))</f>
        <v>0</v>
      </c>
      <c r="E63" s="4"/>
      <c r="F63" s="4"/>
    </row>
    <row r="64" spans="1:6" s="2" customFormat="1">
      <c r="B64" s="4" t="s">
        <v>12</v>
      </c>
      <c r="C64" s="13"/>
      <c r="D64" s="3">
        <f>IF(C64="",0,IF(C64="適",1,100))</f>
        <v>0</v>
      </c>
      <c r="E64" s="4"/>
      <c r="F64" s="4"/>
    </row>
    <row r="65" spans="1:6" s="2" customFormat="1" ht="37.5">
      <c r="B65" s="3" t="s">
        <v>6</v>
      </c>
      <c r="C65" s="10" t="str">
        <f>IF(AND(D65&gt;=0,D65&lt;3),"未入力項目あり",IF(D65=3,"適","否"))</f>
        <v>未入力項目あり</v>
      </c>
      <c r="D65" s="6">
        <f>SUM(D62:D64)</f>
        <v>0</v>
      </c>
      <c r="E65" s="4"/>
      <c r="F65" s="4"/>
    </row>
    <row r="66" spans="1:6" s="2" customFormat="1">
      <c r="A66" s="14" t="s">
        <v>27</v>
      </c>
      <c r="B66" s="14"/>
      <c r="C66" s="14"/>
      <c r="D66" s="14"/>
      <c r="E66" s="14"/>
      <c r="F66" s="14"/>
    </row>
    <row r="67" spans="1:6" s="2" customFormat="1">
      <c r="B67" s="15" t="s">
        <v>1</v>
      </c>
      <c r="C67" s="16" t="s">
        <v>11</v>
      </c>
      <c r="D67" s="16"/>
      <c r="E67" s="16"/>
      <c r="F67" s="16"/>
    </row>
    <row r="68" spans="1:6" s="2" customFormat="1">
      <c r="B68" s="15"/>
      <c r="C68" s="11" t="s">
        <v>3</v>
      </c>
      <c r="D68" s="11" t="s">
        <v>7</v>
      </c>
      <c r="E68" s="11" t="s">
        <v>4</v>
      </c>
      <c r="F68" s="11" t="s">
        <v>5</v>
      </c>
    </row>
    <row r="69" spans="1:6" s="2" customFormat="1" ht="37.5">
      <c r="B69" s="5" t="s">
        <v>45</v>
      </c>
      <c r="C69" s="13"/>
      <c r="D69" s="3">
        <f>IF(C69="",0,IF(OR(C69="適",C69="該当しない"),1,100))</f>
        <v>0</v>
      </c>
      <c r="E69" s="4"/>
      <c r="F69" s="4"/>
    </row>
    <row r="70" spans="1:6" s="2" customFormat="1">
      <c r="B70" s="4" t="s">
        <v>12</v>
      </c>
      <c r="C70" s="13"/>
      <c r="D70" s="3">
        <f>IF(C70="",0,IF(C70="適",1,100))</f>
        <v>0</v>
      </c>
      <c r="E70" s="4"/>
      <c r="F70" s="4"/>
    </row>
    <row r="71" spans="1:6" s="2" customFormat="1" ht="37.5">
      <c r="B71" s="3" t="s">
        <v>6</v>
      </c>
      <c r="C71" s="10" t="str">
        <f>IF(AND(D71&gt;=0,D71&lt;2),"未入力項目あり",IF(D71=2,"適","否"))</f>
        <v>未入力項目あり</v>
      </c>
      <c r="D71" s="6">
        <f>SUM(D69:D70)</f>
        <v>0</v>
      </c>
      <c r="E71" s="4"/>
      <c r="F71" s="4"/>
    </row>
    <row r="72" spans="1:6">
      <c r="A72" s="14" t="s">
        <v>28</v>
      </c>
      <c r="B72" s="14"/>
      <c r="C72" s="14"/>
      <c r="D72" s="14"/>
      <c r="E72" s="14"/>
      <c r="F72" s="14"/>
    </row>
    <row r="73" spans="1:6">
      <c r="B73" s="15" t="s">
        <v>1</v>
      </c>
      <c r="C73" s="16" t="s">
        <v>11</v>
      </c>
      <c r="D73" s="16"/>
      <c r="E73" s="16"/>
      <c r="F73" s="16"/>
    </row>
    <row r="74" spans="1:6">
      <c r="B74" s="15"/>
      <c r="C74" s="11" t="s">
        <v>3</v>
      </c>
      <c r="D74" s="11" t="s">
        <v>7</v>
      </c>
      <c r="E74" s="11" t="s">
        <v>4</v>
      </c>
      <c r="F74" s="11" t="s">
        <v>5</v>
      </c>
    </row>
    <row r="75" spans="1:6">
      <c r="B75" s="5" t="s">
        <v>35</v>
      </c>
      <c r="C75" s="13"/>
      <c r="D75" s="3">
        <f>IF(C75="",0,IF(C75="適",1,100))</f>
        <v>0</v>
      </c>
      <c r="E75" s="4"/>
      <c r="F75" s="4"/>
    </row>
    <row r="76" spans="1:6" s="2" customFormat="1" ht="56.25">
      <c r="B76" s="5" t="s">
        <v>16</v>
      </c>
      <c r="C76" s="13"/>
      <c r="D76" s="3">
        <f>IF(C76="",0,IF(OR(C76="適",C76="該当しない"),1,100))</f>
        <v>0</v>
      </c>
      <c r="E76" s="4"/>
      <c r="F76" s="4"/>
    </row>
    <row r="77" spans="1:6" s="2" customFormat="1">
      <c r="B77" s="4" t="s">
        <v>12</v>
      </c>
      <c r="C77" s="13"/>
      <c r="D77" s="3">
        <f>IF(C77="",0,IF(C77="適",1,100))</f>
        <v>0</v>
      </c>
      <c r="E77" s="4"/>
      <c r="F77" s="4"/>
    </row>
    <row r="78" spans="1:6" s="2" customFormat="1" ht="37.5">
      <c r="B78" s="3" t="s">
        <v>6</v>
      </c>
      <c r="C78" s="10" t="str">
        <f>IF(AND(D78&gt;=0,D78&lt;3),"未入力項目あり",IF(D78=3,"適","否"))</f>
        <v>未入力項目あり</v>
      </c>
      <c r="D78" s="6">
        <f>SUM(D75:D77)</f>
        <v>0</v>
      </c>
      <c r="E78" s="4"/>
      <c r="F78" s="4"/>
    </row>
    <row r="79" spans="1:6" s="2" customFormat="1">
      <c r="A79" s="14" t="s">
        <v>29</v>
      </c>
      <c r="B79" s="14"/>
      <c r="C79" s="14"/>
      <c r="D79" s="14"/>
      <c r="E79" s="14"/>
      <c r="F79" s="14"/>
    </row>
    <row r="80" spans="1:6" s="2" customFormat="1">
      <c r="B80" s="15" t="s">
        <v>1</v>
      </c>
      <c r="C80" s="16" t="s">
        <v>11</v>
      </c>
      <c r="D80" s="16"/>
      <c r="E80" s="16"/>
      <c r="F80" s="16"/>
    </row>
    <row r="81" spans="1:6" s="2" customFormat="1">
      <c r="B81" s="15"/>
      <c r="C81" s="11" t="s">
        <v>3</v>
      </c>
      <c r="D81" s="11" t="s">
        <v>7</v>
      </c>
      <c r="E81" s="11" t="s">
        <v>4</v>
      </c>
      <c r="F81" s="11" t="s">
        <v>5</v>
      </c>
    </row>
    <row r="82" spans="1:6" s="2" customFormat="1">
      <c r="B82" s="5" t="s">
        <v>36</v>
      </c>
      <c r="C82" s="13"/>
      <c r="D82" s="3">
        <f>IF(C82="",0,IF(OR(C82="適",C82="該当しない"),1,100))</f>
        <v>0</v>
      </c>
      <c r="E82" s="4"/>
      <c r="F82" s="4"/>
    </row>
    <row r="83" spans="1:6" s="2" customFormat="1">
      <c r="B83" s="5" t="s">
        <v>15</v>
      </c>
      <c r="C83" s="13"/>
      <c r="D83" s="3">
        <f>IF(C83="",0,IF(OR(C83="３ｔ以上",C83="該当しない"),1,100))</f>
        <v>0</v>
      </c>
      <c r="E83" s="4"/>
      <c r="F83" s="4"/>
    </row>
    <row r="84" spans="1:6" s="2" customFormat="1" ht="56.25">
      <c r="B84" s="5" t="s">
        <v>17</v>
      </c>
      <c r="C84" s="13"/>
      <c r="D84" s="3">
        <f>IF(C84="",0,IF(OR(C84="適",C84="該当しない"),1,100))</f>
        <v>0</v>
      </c>
      <c r="E84" s="4"/>
      <c r="F84" s="4"/>
    </row>
    <row r="85" spans="1:6" s="2" customFormat="1" ht="75">
      <c r="B85" s="5" t="s">
        <v>21</v>
      </c>
      <c r="C85" s="13"/>
      <c r="D85" s="3">
        <f>IF(C85="",0,IF(C85="該当しない",1,100))</f>
        <v>0</v>
      </c>
      <c r="E85" s="4"/>
      <c r="F85" s="4"/>
    </row>
    <row r="86" spans="1:6" s="2" customFormat="1">
      <c r="B86" s="4" t="s">
        <v>12</v>
      </c>
      <c r="C86" s="13"/>
      <c r="D86" s="3">
        <f>IF(C86="",0,IF(C86="適",1,100))</f>
        <v>0</v>
      </c>
      <c r="E86" s="4"/>
      <c r="F86" s="4"/>
    </row>
    <row r="87" spans="1:6" s="2" customFormat="1" ht="37.5">
      <c r="B87" s="3" t="s">
        <v>6</v>
      </c>
      <c r="C87" s="10" t="str">
        <f>IF(AND(D87&gt;=0,D87&lt;5),"未入力項目あり",IF(D87=5,"適","否"))</f>
        <v>未入力項目あり</v>
      </c>
      <c r="D87" s="6">
        <f>SUM(D82:D86)</f>
        <v>0</v>
      </c>
      <c r="E87" s="4"/>
      <c r="F87" s="4"/>
    </row>
    <row r="88" spans="1:6" s="2" customFormat="1">
      <c r="A88" s="14" t="s">
        <v>30</v>
      </c>
      <c r="B88" s="14"/>
      <c r="C88" s="14"/>
      <c r="D88" s="14"/>
      <c r="E88" s="14"/>
      <c r="F88" s="14"/>
    </row>
    <row r="89" spans="1:6" s="2" customFormat="1">
      <c r="B89" s="15" t="s">
        <v>1</v>
      </c>
      <c r="C89" s="16" t="s">
        <v>11</v>
      </c>
      <c r="D89" s="16"/>
      <c r="E89" s="16"/>
      <c r="F89" s="16"/>
    </row>
    <row r="90" spans="1:6" s="2" customFormat="1">
      <c r="B90" s="15"/>
      <c r="C90" s="11" t="s">
        <v>3</v>
      </c>
      <c r="D90" s="11" t="s">
        <v>7</v>
      </c>
      <c r="E90" s="11" t="s">
        <v>4</v>
      </c>
      <c r="F90" s="11" t="s">
        <v>5</v>
      </c>
    </row>
    <row r="91" spans="1:6" s="2" customFormat="1" ht="75">
      <c r="B91" s="5" t="s">
        <v>24</v>
      </c>
      <c r="C91" s="13"/>
      <c r="D91" s="3">
        <f>IF(C91="",0,IF(C91="該当しない",1,100))</f>
        <v>0</v>
      </c>
      <c r="E91" s="4"/>
      <c r="F91" s="4"/>
    </row>
    <row r="92" spans="1:6" s="2" customFormat="1" ht="56.25">
      <c r="B92" s="5" t="s">
        <v>18</v>
      </c>
      <c r="C92" s="13"/>
      <c r="D92" s="3">
        <f>IF(C92="",0,IF(OR(C92="適",C92="該当しない"),1,100))</f>
        <v>0</v>
      </c>
      <c r="E92" s="4"/>
      <c r="F92" s="4"/>
    </row>
    <row r="93" spans="1:6" ht="37.5">
      <c r="B93" s="5" t="s">
        <v>19</v>
      </c>
      <c r="C93" s="13"/>
      <c r="D93" s="3">
        <f>IF(C93="",0,IF(C93="適",1,100))</f>
        <v>0</v>
      </c>
      <c r="E93" s="4"/>
      <c r="F93" s="4"/>
    </row>
    <row r="94" spans="1:6" s="2" customFormat="1">
      <c r="B94" s="4" t="s">
        <v>12</v>
      </c>
      <c r="C94" s="13"/>
      <c r="D94" s="3">
        <f>IF(C94="",0,IF(C94="適",1,100))</f>
        <v>0</v>
      </c>
      <c r="E94" s="4"/>
      <c r="F94" s="4"/>
    </row>
    <row r="95" spans="1:6" s="2" customFormat="1" ht="37.5">
      <c r="B95" s="3" t="s">
        <v>6</v>
      </c>
      <c r="C95" s="10" t="str">
        <f>IF(AND(D95&gt;=0,D95&lt;4),"未入力項目あり",IF(D95=4,"適","否"))</f>
        <v>未入力項目あり</v>
      </c>
      <c r="D95" s="6">
        <f>SUM(D91:D94)</f>
        <v>0</v>
      </c>
      <c r="E95" s="4"/>
      <c r="F95" s="4"/>
    </row>
  </sheetData>
  <sheetProtection sheet="1" objects="1" scenarios="1"/>
  <mergeCells count="42">
    <mergeCell ref="A1:F1"/>
    <mergeCell ref="A6:F6"/>
    <mergeCell ref="A7:F7"/>
    <mergeCell ref="A14:F14"/>
    <mergeCell ref="A23:F23"/>
    <mergeCell ref="A2:F2"/>
    <mergeCell ref="A72:F72"/>
    <mergeCell ref="B73:B74"/>
    <mergeCell ref="C73:F73"/>
    <mergeCell ref="A4:F4"/>
    <mergeCell ref="B24:B25"/>
    <mergeCell ref="C24:F24"/>
    <mergeCell ref="C8:F8"/>
    <mergeCell ref="B8:B9"/>
    <mergeCell ref="B15:B16"/>
    <mergeCell ref="C15:F15"/>
    <mergeCell ref="A29:F29"/>
    <mergeCell ref="B30:B31"/>
    <mergeCell ref="C30:F30"/>
    <mergeCell ref="A37:F37"/>
    <mergeCell ref="B38:B39"/>
    <mergeCell ref="C38:F38"/>
    <mergeCell ref="A79:F79"/>
    <mergeCell ref="B80:B81"/>
    <mergeCell ref="C80:F80"/>
    <mergeCell ref="A88:F88"/>
    <mergeCell ref="B89:B90"/>
    <mergeCell ref="C89:F89"/>
    <mergeCell ref="A66:F66"/>
    <mergeCell ref="B67:B68"/>
    <mergeCell ref="C67:F67"/>
    <mergeCell ref="A3:F3"/>
    <mergeCell ref="A52:F52"/>
    <mergeCell ref="B53:B54"/>
    <mergeCell ref="C53:F53"/>
    <mergeCell ref="A59:F59"/>
    <mergeCell ref="B60:B61"/>
    <mergeCell ref="C60:F60"/>
    <mergeCell ref="A46:F46"/>
    <mergeCell ref="B47:B48"/>
    <mergeCell ref="C47:F47"/>
    <mergeCell ref="A45:F45"/>
  </mergeCells>
  <phoneticPr fontId="1"/>
  <dataValidations count="4">
    <dataValidation type="list" allowBlank="1" showInputMessage="1" showErrorMessage="1" sqref="C17 C40 C34 C85 C91 C55 C62" xr:uid="{C13D9EA1-EE39-4A42-B5E0-9E4788D4B2F1}">
      <formula1>"該当する,該当しない"</formula1>
    </dataValidation>
    <dataValidation type="list" allowBlank="1" showInputMessage="1" showErrorMessage="1" sqref="C70 C32 C19 C93:C94 C13:D13 C10:C11 C21 C26:C27 C64 C57 C86 C50 C42 C75 C77" xr:uid="{F090878F-E4C0-44AA-B982-30FC0F844195}">
      <formula1>"適,否"</formula1>
    </dataValidation>
    <dataValidation type="list" allowBlank="1" showInputMessage="1" showErrorMessage="1" sqref="C83" xr:uid="{055E1168-609E-4811-9488-94831087E507}">
      <formula1>"該当しない,３ｔ以上,３ｔ未満"</formula1>
    </dataValidation>
    <dataValidation type="list" allowBlank="1" showInputMessage="1" showErrorMessage="1" sqref="C84 C18 C20 C33 C35 C41 C49 C56 C63 C69 C76 C92 C82" xr:uid="{9F27AFD2-27BC-46E7-9458-24265EF33914}">
      <formula1>"該当しない,適,否"</formula1>
    </dataValidation>
  </dataValidations>
  <pageMargins left="0.70866141732283472" right="0.70866141732283472" top="0.74803149606299213" bottom="0.74803149606299213" header="0.31496062992125984" footer="0.31496062992125984"/>
  <pageSetup paperSize="9" scale="88" fitToHeight="0" orientation="portrait" r:id="rId1"/>
  <rowBreaks count="3" manualBreakCount="3">
    <brk id="28" max="16383" man="1"/>
    <brk id="44" max="16383" man="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2021-12-02T02:27:27Z</dcterms:modified>
</cp:coreProperties>
</file>