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15379\Box\【02_課所共有】08_04_産業創造課\R07年度\R7課共有フォルダ\23_サーキュラーエコノミー推進事業\23_04_食のサーキュラーエコノミー技術導入支援補助金\23_04_020_[食のサーキュラーエコノミー補助金]募集\02 補助金HP掲載様式\"/>
    </mc:Choice>
  </mc:AlternateContent>
  <xr:revisionPtr revIDLastSave="0" documentId="13_ncr:1_{D869A47C-7762-40F2-8141-5166BB4A12DD}" xr6:coauthVersionLast="47" xr6:coauthVersionMax="47" xr10:uidLastSave="{00000000-0000-0000-0000-000000000000}"/>
  <bookViews>
    <workbookView xWindow="28680" yWindow="-12810" windowWidth="29040" windowHeight="17520" activeTab="3" xr2:uid="{00000000-000D-0000-FFFF-FFFF00000000}"/>
  </bookViews>
  <sheets>
    <sheet name="人件費積算表（年間）" sheetId="1" r:id="rId1"/>
    <sheet name="人件費積算表（月）※作業する月毎に作成すること" sheetId="3" r:id="rId2"/>
    <sheet name="人件費積算表（年間）入力方法" sheetId="4" r:id="rId3"/>
    <sheet name="人件費積算表（月）入力方法" sheetId="5" r:id="rId4"/>
  </sheets>
  <definedNames>
    <definedName name="_xlnm.Print_Area" localSheetId="1">'人件費積算表（月）※作業する月毎に作成すること'!$A$1:$H$39</definedName>
    <definedName name="_xlnm.Print_Area" localSheetId="3">'人件費積算表（月）入力方法'!$A$1:$H$39</definedName>
    <definedName name="_xlnm.Print_Area" localSheetId="0">'人件費積算表（年間）'!$A$1:$AI$33</definedName>
    <definedName name="_xlnm.Print_Area" localSheetId="2">'人件費積算表（年間）入力方法'!$A$1:$AI$33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" l="1"/>
  <c r="D9" i="4" s="1"/>
  <c r="E28" i="4"/>
  <c r="D11" i="4" s="1"/>
  <c r="E29" i="4"/>
  <c r="E30" i="4"/>
  <c r="E31" i="4"/>
  <c r="E32" i="4"/>
  <c r="D19" i="4"/>
  <c r="D15" i="4"/>
  <c r="D17" i="4"/>
  <c r="E26" i="4"/>
  <c r="E27" i="1"/>
  <c r="E28" i="1"/>
  <c r="E29" i="1"/>
  <c r="D13" i="1" s="1"/>
  <c r="H13" i="1" s="1"/>
  <c r="E30" i="1"/>
  <c r="E31" i="1"/>
  <c r="D17" i="1" s="1"/>
  <c r="T17" i="1" s="1"/>
  <c r="E32" i="1"/>
  <c r="D19" i="1" s="1"/>
  <c r="Z19" i="1" s="1"/>
  <c r="D9" i="1"/>
  <c r="D15" i="1"/>
  <c r="E26" i="1"/>
  <c r="D7" i="1" s="1"/>
  <c r="D13" i="4"/>
  <c r="C19" i="1"/>
  <c r="C17" i="1"/>
  <c r="C15" i="1"/>
  <c r="C13" i="1"/>
  <c r="C11" i="1"/>
  <c r="C9" i="1"/>
  <c r="D11" i="1"/>
  <c r="Q12" i="1" s="1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C15" i="5"/>
  <c r="AH20" i="4"/>
  <c r="AG20" i="4"/>
  <c r="AH19" i="4"/>
  <c r="AG19" i="4"/>
  <c r="C19" i="4"/>
  <c r="B19" i="4"/>
  <c r="AH18" i="4"/>
  <c r="AG18" i="4"/>
  <c r="AH17" i="4"/>
  <c r="AG17" i="4"/>
  <c r="C17" i="4"/>
  <c r="B17" i="4"/>
  <c r="AH16" i="4"/>
  <c r="AG16" i="4"/>
  <c r="AH15" i="4"/>
  <c r="AG15" i="4"/>
  <c r="C15" i="4"/>
  <c r="B15" i="4"/>
  <c r="AH14" i="4"/>
  <c r="AG14" i="4"/>
  <c r="AH13" i="4"/>
  <c r="AG13" i="4"/>
  <c r="C13" i="4"/>
  <c r="B13" i="4"/>
  <c r="AH12" i="4"/>
  <c r="AG12" i="4"/>
  <c r="AH11" i="4"/>
  <c r="AG11" i="4"/>
  <c r="C11" i="4"/>
  <c r="B11" i="4"/>
  <c r="AH10" i="4"/>
  <c r="AG10" i="4"/>
  <c r="AH9" i="4"/>
  <c r="AG9" i="4"/>
  <c r="C9" i="4"/>
  <c r="B9" i="4"/>
  <c r="AH8" i="4"/>
  <c r="AG8" i="4"/>
  <c r="AH7" i="4"/>
  <c r="AG7" i="4"/>
  <c r="D7" i="4"/>
  <c r="AC8" i="4" s="1"/>
  <c r="C7" i="4"/>
  <c r="B7" i="4"/>
  <c r="Z8" i="4"/>
  <c r="AF7" i="4"/>
  <c r="Z7" i="4"/>
  <c r="W8" i="4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C15" i="3" s="1"/>
  <c r="F19" i="3"/>
  <c r="F18" i="3"/>
  <c r="F17" i="3"/>
  <c r="AG9" i="1"/>
  <c r="AH8" i="1"/>
  <c r="AG8" i="1"/>
  <c r="AG11" i="1"/>
  <c r="AG13" i="1"/>
  <c r="AG15" i="1"/>
  <c r="AG17" i="1"/>
  <c r="AG19" i="1"/>
  <c r="AG20" i="1"/>
  <c r="AG10" i="1"/>
  <c r="AH10" i="1"/>
  <c r="AH20" i="1"/>
  <c r="AH19" i="1"/>
  <c r="AH17" i="1"/>
  <c r="AH15" i="1"/>
  <c r="AH13" i="1"/>
  <c r="AH11" i="1"/>
  <c r="AH9" i="1"/>
  <c r="B19" i="1"/>
  <c r="AH18" i="1"/>
  <c r="AG18" i="1"/>
  <c r="B17" i="1"/>
  <c r="AH16" i="1"/>
  <c r="AG16" i="1"/>
  <c r="B15" i="1"/>
  <c r="AH14" i="1"/>
  <c r="AG14" i="1"/>
  <c r="B13" i="1"/>
  <c r="AH12" i="1"/>
  <c r="AG12" i="1"/>
  <c r="B11" i="1"/>
  <c r="B9" i="1"/>
  <c r="AH7" i="1"/>
  <c r="AG7" i="1"/>
  <c r="C7" i="1"/>
  <c r="B7" i="1"/>
  <c r="N12" i="4" l="1"/>
  <c r="N11" i="4"/>
  <c r="H7" i="4"/>
  <c r="AF11" i="1"/>
  <c r="AC12" i="1"/>
  <c r="T13" i="4"/>
  <c r="Q13" i="4"/>
  <c r="W13" i="4"/>
  <c r="K13" i="4"/>
  <c r="AC14" i="4"/>
  <c r="T14" i="4"/>
  <c r="W14" i="4"/>
  <c r="AF14" i="4"/>
  <c r="N13" i="4"/>
  <c r="Q16" i="4"/>
  <c r="N16" i="4"/>
  <c r="N15" i="4"/>
  <c r="Z12" i="4"/>
  <c r="AF12" i="4"/>
  <c r="AC12" i="4"/>
  <c r="Q12" i="4"/>
  <c r="W11" i="4"/>
  <c r="K11" i="4"/>
  <c r="Q11" i="4"/>
  <c r="H11" i="4"/>
  <c r="H17" i="4"/>
  <c r="AF17" i="4"/>
  <c r="N18" i="4"/>
  <c r="W17" i="4"/>
  <c r="AF18" i="4"/>
  <c r="W18" i="4"/>
  <c r="Q18" i="4"/>
  <c r="Z17" i="4"/>
  <c r="K18" i="4"/>
  <c r="H18" i="4"/>
  <c r="AC17" i="4"/>
  <c r="T18" i="4"/>
  <c r="T17" i="4"/>
  <c r="T16" i="4"/>
  <c r="AF16" i="4"/>
  <c r="AC16" i="4"/>
  <c r="AC15" i="4"/>
  <c r="Z14" i="4"/>
  <c r="T11" i="4"/>
  <c r="H14" i="4"/>
  <c r="Z13" i="4"/>
  <c r="Q15" i="4"/>
  <c r="N14" i="4"/>
  <c r="AC13" i="4"/>
  <c r="Z11" i="4"/>
  <c r="Z16" i="4"/>
  <c r="H15" i="4"/>
  <c r="AF13" i="4"/>
  <c r="Q14" i="4"/>
  <c r="T12" i="4"/>
  <c r="N10" i="4"/>
  <c r="W10" i="4"/>
  <c r="Q10" i="4"/>
  <c r="N9" i="4"/>
  <c r="K10" i="4"/>
  <c r="Z9" i="4"/>
  <c r="AC9" i="4"/>
  <c r="H10" i="4"/>
  <c r="AF9" i="4"/>
  <c r="W9" i="4"/>
  <c r="T10" i="4"/>
  <c r="Z10" i="4"/>
  <c r="T9" i="4"/>
  <c r="Q9" i="4"/>
  <c r="AF10" i="4"/>
  <c r="H9" i="4"/>
  <c r="K9" i="4"/>
  <c r="AC10" i="4"/>
  <c r="N20" i="4"/>
  <c r="W20" i="4"/>
  <c r="H20" i="4"/>
  <c r="Q20" i="4"/>
  <c r="AF19" i="4"/>
  <c r="K20" i="4"/>
  <c r="Z19" i="4"/>
  <c r="AC19" i="4"/>
  <c r="T19" i="4"/>
  <c r="W19" i="4"/>
  <c r="AF20" i="4"/>
  <c r="N19" i="4"/>
  <c r="Q19" i="4"/>
  <c r="Z20" i="4"/>
  <c r="H19" i="4"/>
  <c r="K19" i="4"/>
  <c r="T20" i="4"/>
  <c r="AC20" i="4"/>
  <c r="T15" i="4"/>
  <c r="N17" i="4"/>
  <c r="Z15" i="4"/>
  <c r="AC18" i="4"/>
  <c r="W12" i="4"/>
  <c r="AF11" i="4"/>
  <c r="W16" i="4"/>
  <c r="AF15" i="4"/>
  <c r="K17" i="4"/>
  <c r="K12" i="4"/>
  <c r="H12" i="4"/>
  <c r="Z18" i="4"/>
  <c r="K16" i="4"/>
  <c r="H16" i="4"/>
  <c r="H13" i="4"/>
  <c r="Q17" i="4"/>
  <c r="K14" i="4"/>
  <c r="AC11" i="4"/>
  <c r="K15" i="4"/>
  <c r="N7" i="4"/>
  <c r="AF8" i="4"/>
  <c r="K7" i="4"/>
  <c r="T7" i="4"/>
  <c r="Q8" i="4"/>
  <c r="K8" i="4"/>
  <c r="H8" i="4"/>
  <c r="AC7" i="4"/>
  <c r="N8" i="4"/>
  <c r="Q7" i="4"/>
  <c r="T8" i="4"/>
  <c r="K18" i="1"/>
  <c r="H17" i="1"/>
  <c r="K17" i="1"/>
  <c r="H19" i="1"/>
  <c r="K20" i="1"/>
  <c r="K12" i="1"/>
  <c r="AF12" i="1"/>
  <c r="Q11" i="1"/>
  <c r="Z12" i="1"/>
  <c r="W11" i="1"/>
  <c r="T12" i="1"/>
  <c r="AC11" i="1"/>
  <c r="N12" i="1"/>
  <c r="H11" i="1"/>
  <c r="W12" i="1"/>
  <c r="Z18" i="1"/>
  <c r="N11" i="1"/>
  <c r="AC14" i="1"/>
  <c r="W15" i="1"/>
  <c r="T15" i="1"/>
  <c r="Z17" i="1"/>
  <c r="AF17" i="1"/>
  <c r="AC18" i="1"/>
  <c r="N18" i="1"/>
  <c r="AF18" i="1"/>
  <c r="Q17" i="1"/>
  <c r="H14" i="1"/>
  <c r="T18" i="1"/>
  <c r="W17" i="1"/>
  <c r="AC13" i="1"/>
  <c r="H18" i="1"/>
  <c r="AC17" i="1"/>
  <c r="Z13" i="1"/>
  <c r="Z14" i="1"/>
  <c r="AF13" i="1"/>
  <c r="Q19" i="1"/>
  <c r="Z20" i="1"/>
  <c r="H12" i="1"/>
  <c r="K13" i="1"/>
  <c r="W19" i="1"/>
  <c r="T11" i="1"/>
  <c r="W18" i="1"/>
  <c r="AC20" i="1"/>
  <c r="AF14" i="1"/>
  <c r="N17" i="1"/>
  <c r="Q13" i="1"/>
  <c r="AC19" i="1"/>
  <c r="Z11" i="1"/>
  <c r="Q18" i="1"/>
  <c r="K16" i="1"/>
  <c r="T14" i="1"/>
  <c r="W13" i="1"/>
  <c r="K11" i="1"/>
  <c r="Z8" i="1"/>
  <c r="N8" i="1"/>
  <c r="N7" i="1"/>
  <c r="H8" i="1"/>
  <c r="AC8" i="1"/>
  <c r="K7" i="1"/>
  <c r="W8" i="1"/>
  <c r="Q7" i="1"/>
  <c r="H7" i="1"/>
  <c r="Q10" i="1"/>
  <c r="H9" i="1"/>
  <c r="AC9" i="1"/>
  <c r="N9" i="1"/>
  <c r="Z10" i="1"/>
  <c r="T10" i="1"/>
  <c r="N10" i="1"/>
  <c r="T8" i="1"/>
  <c r="K10" i="1"/>
  <c r="Q14" i="1"/>
  <c r="Z7" i="1"/>
  <c r="W16" i="1"/>
  <c r="H15" i="1"/>
  <c r="AC15" i="1"/>
  <c r="N13" i="1"/>
  <c r="AF19" i="1"/>
  <c r="K8" i="1"/>
  <c r="AF8" i="1"/>
  <c r="K9" i="1"/>
  <c r="W9" i="1"/>
  <c r="W10" i="1"/>
  <c r="W7" i="1"/>
  <c r="K14" i="1"/>
  <c r="T7" i="1"/>
  <c r="Q16" i="1"/>
  <c r="N15" i="1"/>
  <c r="AF16" i="1"/>
  <c r="T13" i="1"/>
  <c r="K19" i="1"/>
  <c r="Q8" i="1"/>
  <c r="AC7" i="1"/>
  <c r="Q9" i="1"/>
  <c r="H10" i="1"/>
  <c r="AC10" i="1"/>
  <c r="W15" i="4"/>
  <c r="W7" i="4"/>
  <c r="Z16" i="1"/>
  <c r="Z15" i="1"/>
  <c r="T16" i="1"/>
  <c r="AF15" i="1"/>
  <c r="T20" i="1"/>
  <c r="N16" i="1"/>
  <c r="W20" i="1"/>
  <c r="K15" i="1"/>
  <c r="N19" i="1"/>
  <c r="AF20" i="1"/>
  <c r="T9" i="1"/>
  <c r="AF10" i="1"/>
  <c r="N20" i="1"/>
  <c r="H16" i="1"/>
  <c r="Q20" i="1"/>
  <c r="Q15" i="1"/>
  <c r="T19" i="1"/>
  <c r="Z9" i="1"/>
  <c r="H20" i="1"/>
  <c r="W14" i="1"/>
  <c r="AF7" i="1"/>
  <c r="AC16" i="1"/>
  <c r="N14" i="1"/>
  <c r="AF9" i="1"/>
  <c r="AI18" i="4" l="1"/>
  <c r="AI11" i="4"/>
  <c r="AI8" i="4"/>
  <c r="AI7" i="4"/>
  <c r="AI17" i="4"/>
  <c r="AI13" i="4"/>
  <c r="AI14" i="4"/>
  <c r="AI16" i="4"/>
  <c r="AI10" i="4"/>
  <c r="AI15" i="4"/>
  <c r="AI20" i="4"/>
  <c r="AI12" i="4"/>
  <c r="AI19" i="4"/>
  <c r="AI9" i="4"/>
  <c r="AI12" i="1"/>
  <c r="AI13" i="1"/>
  <c r="AI11" i="1"/>
  <c r="AI17" i="1"/>
  <c r="AI18" i="1"/>
  <c r="AI20" i="1"/>
  <c r="AI14" i="1"/>
  <c r="AI7" i="1"/>
  <c r="AI9" i="1"/>
  <c r="AI15" i="1"/>
  <c r="AI19" i="1"/>
  <c r="AI16" i="1"/>
  <c r="AI10" i="1"/>
  <c r="AI8" i="1"/>
  <c r="AI22" i="4" l="1"/>
  <c r="AI21" i="4"/>
  <c r="AI22" i="1"/>
  <c r="AI21" i="1"/>
</calcChain>
</file>

<file path=xl/sharedStrings.xml><?xml version="1.0" encoding="utf-8"?>
<sst xmlns="http://schemas.openxmlformats.org/spreadsheetml/2006/main" count="196" uniqueCount="59">
  <si>
    <t>No.</t>
    <phoneticPr fontId="4"/>
  </si>
  <si>
    <t>氏　　名</t>
    <rPh sb="0" eb="1">
      <t>シ</t>
    </rPh>
    <rPh sb="3" eb="4">
      <t>メイ</t>
    </rPh>
    <phoneticPr fontId="4"/>
  </si>
  <si>
    <t>役　　職</t>
    <rPh sb="0" eb="1">
      <t>ヤク</t>
    </rPh>
    <rPh sb="3" eb="4">
      <t>ショク</t>
    </rPh>
    <phoneticPr fontId="4"/>
  </si>
  <si>
    <t>時間単価
[円]</t>
    <rPh sb="0" eb="2">
      <t>ジカン</t>
    </rPh>
    <rPh sb="2" eb="4">
      <t>タンカ</t>
    </rPh>
    <rPh sb="6" eb="7">
      <t>エン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</si>
  <si>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</si>
  <si>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</si>
  <si>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</si>
  <si>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</si>
  <si>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</si>
  <si>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</si>
  <si>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</si>
  <si>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</si>
  <si>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合計</t>
    <rPh sb="0" eb="2">
      <t>ゴウケイ</t>
    </rPh>
    <phoneticPr fontId="4"/>
  </si>
  <si>
    <t>[時間]</t>
    <rPh sb="1" eb="3">
      <t>ジカン</t>
    </rPh>
    <phoneticPr fontId="4"/>
  </si>
  <si>
    <t>[分]</t>
    <rPh sb="1" eb="2">
      <t>フン</t>
    </rPh>
    <phoneticPr fontId="4"/>
  </si>
  <si>
    <t>金額[円]</t>
    <rPh sb="0" eb="2">
      <t>キンガク</t>
    </rPh>
    <rPh sb="3" eb="4">
      <t>エン</t>
    </rPh>
    <phoneticPr fontId="4"/>
  </si>
  <si>
    <t>例</t>
    <rPh sb="0" eb="1">
      <t>レイ</t>
    </rPh>
    <phoneticPr fontId="4"/>
  </si>
  <si>
    <t>■時間単価積算</t>
    <rPh sb="1" eb="3">
      <t>ジカン</t>
    </rPh>
    <rPh sb="3" eb="5">
      <t>タンカ</t>
    </rPh>
    <rPh sb="5" eb="7">
      <t>セキサン</t>
    </rPh>
    <phoneticPr fontId="4"/>
  </si>
  <si>
    <t>No</t>
    <phoneticPr fontId="4"/>
  </si>
  <si>
    <t>氏　名</t>
    <rPh sb="0" eb="1">
      <t>シ</t>
    </rPh>
    <rPh sb="2" eb="3">
      <t>メイ</t>
    </rPh>
    <phoneticPr fontId="4"/>
  </si>
  <si>
    <t>役　職</t>
    <rPh sb="0" eb="1">
      <t>ヤク</t>
    </rPh>
    <rPh sb="2" eb="3">
      <t>ショク</t>
    </rPh>
    <phoneticPr fontId="4"/>
  </si>
  <si>
    <t>埼玉 彩男</t>
    <rPh sb="0" eb="2">
      <t>サイタマ</t>
    </rPh>
    <rPh sb="3" eb="4">
      <t>イロドリ</t>
    </rPh>
    <rPh sb="4" eb="5">
      <t>オトコ</t>
    </rPh>
    <phoneticPr fontId="4"/>
  </si>
  <si>
    <t>課長</t>
    <rPh sb="0" eb="1">
      <t>カ</t>
    </rPh>
    <rPh sb="1" eb="2">
      <t>チョウ</t>
    </rPh>
    <phoneticPr fontId="4"/>
  </si>
  <si>
    <t>年間支払額
[円]</t>
    <rPh sb="0" eb="2">
      <t>ネンカン</t>
    </rPh>
    <rPh sb="2" eb="4">
      <t>シハライ</t>
    </rPh>
    <rPh sb="4" eb="5">
      <t>ガク</t>
    </rPh>
    <rPh sb="7" eb="8">
      <t>エン</t>
    </rPh>
    <phoneticPr fontId="4"/>
  </si>
  <si>
    <t>6月</t>
    <rPh sb="1" eb="2">
      <t>ガツ</t>
    </rPh>
    <phoneticPr fontId="4"/>
  </si>
  <si>
    <t>予定・実績</t>
    <rPh sb="0" eb="2">
      <t>ヨテイ</t>
    </rPh>
    <rPh sb="3" eb="5">
      <t>ジッセキ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</si>
  <si>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</si>
  <si>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</si>
  <si>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金額
合計
[円]</t>
    <rPh sb="0" eb="2">
      <t>キンガク</t>
    </rPh>
    <rPh sb="3" eb="5">
      <t>ゴウケイ</t>
    </rPh>
    <rPh sb="7" eb="8">
      <t>エン</t>
    </rPh>
    <phoneticPr fontId="4"/>
  </si>
  <si>
    <t>作業責任者</t>
  </si>
  <si>
    <t>作業者</t>
  </si>
  <si>
    <t>使用設備</t>
  </si>
  <si>
    <t>従事日</t>
  </si>
  <si>
    <t>開始</t>
  </si>
  <si>
    <t>終了</t>
  </si>
  <si>
    <t>休憩等</t>
    <rPh sb="2" eb="3">
      <t>トウ</t>
    </rPh>
    <phoneticPr fontId="4"/>
  </si>
  <si>
    <t>作業時間</t>
  </si>
  <si>
    <t>作業の具体的内容・方法</t>
  </si>
  <si>
    <t>○○開発のＡ部品の製作</t>
  </si>
  <si>
    <t>○○開発のＢ部品の製作</t>
  </si>
  <si>
    <t>事業者名</t>
    <rPh sb="0" eb="3">
      <t>ジギョウシャ</t>
    </rPh>
    <rPh sb="3" eb="4">
      <t>メイ</t>
    </rPh>
    <phoneticPr fontId="3"/>
  </si>
  <si>
    <t>作業年月</t>
    <phoneticPr fontId="3"/>
  </si>
  <si>
    <t>〇〇</t>
    <phoneticPr fontId="3"/>
  </si>
  <si>
    <t>〇〇　〇〇</t>
    <phoneticPr fontId="3"/>
  </si>
  <si>
    <t>作業内容</t>
    <rPh sb="0" eb="2">
      <t>サギョウ</t>
    </rPh>
    <rPh sb="2" eb="4">
      <t>ナイヨウ</t>
    </rPh>
    <phoneticPr fontId="3"/>
  </si>
  <si>
    <t>予定作業内容</t>
    <rPh sb="0" eb="2">
      <t>ヨテイ</t>
    </rPh>
    <rPh sb="2" eb="4">
      <t>サギョウ</t>
    </rPh>
    <rPh sb="4" eb="6">
      <t>ナイヨウ</t>
    </rPh>
    <phoneticPr fontId="3"/>
  </si>
  <si>
    <t>予定作業時間</t>
    <rPh sb="0" eb="2">
      <t>ヨテイ</t>
    </rPh>
    <rPh sb="2" eb="4">
      <t>サギョウ</t>
    </rPh>
    <rPh sb="4" eb="6">
      <t>ジカン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</si>
  <si>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</si>
  <si>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</si>
  <si>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時間（※人件費積算表（年間）と一致させる）</t>
    <rPh sb="0" eb="2">
      <t>ジカン</t>
    </rPh>
    <phoneticPr fontId="3"/>
  </si>
  <si>
    <t>作業時間</t>
    <rPh sb="0" eb="2">
      <t>サギョウ</t>
    </rPh>
    <rPh sb="2" eb="4">
      <t>ジカン</t>
    </rPh>
    <phoneticPr fontId="3"/>
  </si>
  <si>
    <t>時間（※自動計算）</t>
    <rPh sb="0" eb="2">
      <t>ジカン</t>
    </rPh>
    <rPh sb="4" eb="6">
      <t>ジドウ</t>
    </rPh>
    <rPh sb="6" eb="8">
      <t>ケイサン</t>
    </rPh>
    <phoneticPr fontId="3"/>
  </si>
  <si>
    <t>○○開発のＡ部品の製図</t>
    <phoneticPr fontId="3"/>
  </si>
  <si>
    <t>三次元ＣＡＤ、３Ｄプリンタ　ほか</t>
    <phoneticPr fontId="3"/>
  </si>
  <si>
    <t>・○○開発のＡ部品の基本設計
・○○開発のＡ部品の３Ｄプリンタによる試作と組み付け確認
・難燃性素材の比較検証の委託準備</t>
    <rPh sb="10" eb="12">
      <t>キホン</t>
    </rPh>
    <rPh sb="12" eb="14">
      <t>セッケイ</t>
    </rPh>
    <rPh sb="22" eb="24">
      <t>ブヒン</t>
    </rPh>
    <rPh sb="34" eb="36">
      <t>シサク</t>
    </rPh>
    <rPh sb="37" eb="38">
      <t>ク</t>
    </rPh>
    <rPh sb="39" eb="40">
      <t>ツ</t>
    </rPh>
    <rPh sb="41" eb="43">
      <t>カクニン</t>
    </rPh>
    <rPh sb="45" eb="48">
      <t>ナンネンセイ</t>
    </rPh>
    <rPh sb="48" eb="50">
      <t>ソザイ</t>
    </rPh>
    <rPh sb="51" eb="53">
      <t>ヒカク</t>
    </rPh>
    <rPh sb="53" eb="55">
      <t>ケンショウ</t>
    </rPh>
    <rPh sb="56" eb="58">
      <t>イタク</t>
    </rPh>
    <rPh sb="58" eb="60">
      <t>ジュンビ</t>
    </rPh>
    <phoneticPr fontId="3"/>
  </si>
  <si>
    <t>・○○開発のＡ部品の基本設計
・○○開発のＡ部品の３Ｄプリンタによる試作と組み付け確認
・難燃性素材の比較検証の委託準備</t>
    <phoneticPr fontId="3"/>
  </si>
  <si>
    <t>令和7年７月</t>
    <rPh sb="0" eb="2">
      <t>レイワ</t>
    </rPh>
    <phoneticPr fontId="4"/>
  </si>
  <si>
    <t>埼玉県食のサーキュラーエコノミー技術導入支援補助金　人件費積算表（年間）</t>
    <rPh sb="0" eb="3">
      <t>サイタマケン</t>
    </rPh>
    <rPh sb="3" eb="4">
      <t>ショク</t>
    </rPh>
    <rPh sb="16" eb="18">
      <t>ギジュツ</t>
    </rPh>
    <rPh sb="18" eb="20">
      <t>ドウニュウ</t>
    </rPh>
    <rPh sb="20" eb="22">
      <t>シエン</t>
    </rPh>
    <rPh sb="22" eb="25">
      <t>ホジョキン</t>
    </rPh>
    <rPh sb="33" eb="35">
      <t>ネンカン</t>
    </rPh>
    <phoneticPr fontId="4"/>
  </si>
  <si>
    <t>埼玉県食のサーキュラーエコノミー技術導入支援補助金　人件費積算表（月）</t>
    <rPh sb="33" eb="34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</si>
</sst>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h]:mm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2"/>
      <color theme="1"/>
      <name val="ＭＳ ゴシック"/>
      <family val="3"/>
      <charset val="128"/>
    </font>
    <font>
      <b/>
      <sz val="12"/>
      <color theme="1"/>
      <name val="Century"/>
      <family val="1"/>
    </font>
    <font>
      <b/>
      <sz val="11"/>
      <color theme="1"/>
      <name val="Century"/>
      <family val="1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3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Century"/>
      <family val="1"/>
    </font>
    <font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b/>
      <sz val="11"/>
      <color rgb="FF00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1" fillId="0" borderId="0" xfId="1">
      <alignment vertical="center"/>
    </xf>
    <xf numFmtId="0" fontId="1" fillId="3" borderId="0" xfId="1" applyFill="1">
      <alignment vertical="center"/>
    </xf>
    <xf numFmtId="0" fontId="1" fillId="3" borderId="0" xfId="1" applyNumberFormat="1" applyFill="1">
      <alignment vertical="center"/>
    </xf>
    <xf numFmtId="0" fontId="1" fillId="3" borderId="12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18" fontId="1" fillId="3" borderId="0" xfId="1" applyNumberFormat="1" applyFill="1">
      <alignment vertical="center"/>
    </xf>
    <xf numFmtId="0" fontId="2" fillId="3" borderId="0" xfId="1" applyFont="1" applyFill="1" applyBorder="1" applyAlignment="1">
      <alignment vertical="center"/>
    </xf>
    <xf numFmtId="0" fontId="2" fillId="3" borderId="33" xfId="1" applyNumberFormat="1" applyFont="1" applyFill="1" applyBorder="1" applyAlignment="1">
      <alignment horizontal="center" vertical="center"/>
    </xf>
    <xf numFmtId="0" fontId="2" fillId="3" borderId="23" xfId="1" applyNumberFormat="1" applyFont="1" applyFill="1" applyBorder="1" applyAlignment="1" applyProtection="1">
      <alignment horizontal="center" vertical="center"/>
      <protection locked="0"/>
    </xf>
    <xf numFmtId="0" fontId="2" fillId="3" borderId="24" xfId="1" applyNumberFormat="1" applyFont="1" applyFill="1" applyBorder="1" applyAlignment="1">
      <alignment horizontal="center" vertical="center"/>
    </xf>
    <xf numFmtId="0" fontId="2" fillId="3" borderId="28" xfId="1" applyNumberFormat="1" applyFont="1" applyFill="1" applyBorder="1" applyAlignment="1">
      <alignment horizontal="center" vertical="center"/>
    </xf>
    <xf numFmtId="0" fontId="2" fillId="3" borderId="27" xfId="1" applyNumberFormat="1" applyFont="1" applyFill="1" applyBorder="1" applyAlignment="1" applyProtection="1">
      <alignment horizontal="center" vertical="center"/>
      <protection locked="0"/>
    </xf>
    <xf numFmtId="38" fontId="7" fillId="3" borderId="23" xfId="2" applyFont="1" applyFill="1" applyBorder="1" applyProtection="1">
      <alignment vertical="center"/>
      <protection locked="0"/>
    </xf>
    <xf numFmtId="38" fontId="7" fillId="3" borderId="27" xfId="2" applyFont="1" applyFill="1" applyBorder="1" applyProtection="1">
      <alignment vertical="center"/>
      <protection locked="0"/>
    </xf>
    <xf numFmtId="0" fontId="9" fillId="4" borderId="26" xfId="1" applyNumberFormat="1" applyFont="1" applyFill="1" applyBorder="1">
      <alignment vertical="center"/>
    </xf>
    <xf numFmtId="0" fontId="9" fillId="4" borderId="25" xfId="1" applyNumberFormat="1" applyFont="1" applyFill="1" applyBorder="1">
      <alignment vertical="center"/>
    </xf>
    <xf numFmtId="0" fontId="7" fillId="3" borderId="29" xfId="1" applyNumberFormat="1" applyFont="1" applyFill="1" applyBorder="1" applyProtection="1">
      <alignment vertical="center"/>
      <protection locked="0"/>
    </xf>
    <xf numFmtId="0" fontId="7" fillId="3" borderId="30" xfId="1" applyNumberFormat="1" applyFont="1" applyFill="1" applyBorder="1" applyProtection="1">
      <alignment vertical="center"/>
      <protection locked="0"/>
    </xf>
    <xf numFmtId="38" fontId="7" fillId="4" borderId="27" xfId="2" applyFont="1" applyFill="1" applyBorder="1">
      <alignment vertical="center"/>
    </xf>
    <xf numFmtId="38" fontId="9" fillId="4" borderId="32" xfId="2" applyFont="1" applyFill="1" applyBorder="1">
      <alignment vertical="center"/>
    </xf>
    <xf numFmtId="0" fontId="1" fillId="3" borderId="5" xfId="1" applyFill="1" applyBorder="1" applyAlignment="1">
      <alignment horizontal="center" vertical="center"/>
    </xf>
    <xf numFmtId="38" fontId="7" fillId="4" borderId="39" xfId="2" applyFont="1" applyFill="1" applyBorder="1">
      <alignment vertical="center"/>
    </xf>
    <xf numFmtId="0" fontId="7" fillId="3" borderId="40" xfId="1" applyNumberFormat="1" applyFont="1" applyFill="1" applyBorder="1" applyProtection="1">
      <alignment vertical="center"/>
      <protection locked="0"/>
    </xf>
    <xf numFmtId="0" fontId="7" fillId="3" borderId="41" xfId="1" applyNumberFormat="1" applyFont="1" applyFill="1" applyBorder="1" applyProtection="1">
      <alignment vertical="center"/>
      <protection locked="0"/>
    </xf>
    <xf numFmtId="38" fontId="7" fillId="4" borderId="42" xfId="2" applyFont="1" applyFill="1" applyBorder="1">
      <alignment vertical="center"/>
    </xf>
    <xf numFmtId="38" fontId="7" fillId="4" borderId="38" xfId="2" applyFont="1" applyFill="1" applyBorder="1">
      <alignment vertical="center"/>
    </xf>
    <xf numFmtId="38" fontId="9" fillId="4" borderId="43" xfId="2" applyFont="1" applyFill="1" applyBorder="1">
      <alignment vertical="center"/>
    </xf>
    <xf numFmtId="38" fontId="7" fillId="4" borderId="32" xfId="2" applyFont="1" applyFill="1" applyBorder="1">
      <alignment vertical="center"/>
    </xf>
    <xf numFmtId="0" fontId="9" fillId="4" borderId="53" xfId="1" applyNumberFormat="1" applyFont="1" applyFill="1" applyBorder="1">
      <alignment vertical="center"/>
    </xf>
    <xf numFmtId="0" fontId="9" fillId="4" borderId="41" xfId="1" applyNumberFormat="1" applyFont="1" applyFill="1" applyBorder="1">
      <alignment vertical="center"/>
    </xf>
    <xf numFmtId="0" fontId="7" fillId="3" borderId="45" xfId="1" applyNumberFormat="1" applyFont="1" applyFill="1" applyBorder="1" applyProtection="1">
      <alignment vertical="center"/>
      <protection locked="0"/>
    </xf>
    <xf numFmtId="0" fontId="7" fillId="3" borderId="46" xfId="1" applyNumberFormat="1" applyFont="1" applyFill="1" applyBorder="1" applyProtection="1">
      <alignment vertical="center"/>
      <protection locked="0"/>
    </xf>
    <xf numFmtId="38" fontId="7" fillId="4" borderId="54" xfId="2" applyFont="1" applyFill="1" applyBorder="1">
      <alignment vertical="center"/>
    </xf>
    <xf numFmtId="38" fontId="7" fillId="4" borderId="55" xfId="2" applyFont="1" applyFill="1" applyBorder="1">
      <alignment vertical="center"/>
    </xf>
    <xf numFmtId="0" fontId="9" fillId="4" borderId="47" xfId="1" applyNumberFormat="1" applyFont="1" applyFill="1" applyBorder="1">
      <alignment vertical="center"/>
    </xf>
    <xf numFmtId="0" fontId="9" fillId="4" borderId="46" xfId="1" applyNumberFormat="1" applyFont="1" applyFill="1" applyBorder="1">
      <alignment vertical="center"/>
    </xf>
    <xf numFmtId="38" fontId="9" fillId="4" borderId="56" xfId="2" applyFont="1" applyFill="1" applyBorder="1">
      <alignment vertical="center"/>
    </xf>
    <xf numFmtId="0" fontId="7" fillId="3" borderId="59" xfId="1" applyNumberFormat="1" applyFont="1" applyFill="1" applyBorder="1" applyProtection="1">
      <alignment vertical="center"/>
      <protection locked="0"/>
    </xf>
    <xf numFmtId="0" fontId="7" fillId="3" borderId="60" xfId="1" applyNumberFormat="1" applyFont="1" applyFill="1" applyBorder="1" applyProtection="1">
      <alignment vertical="center"/>
      <protection locked="0"/>
    </xf>
    <xf numFmtId="38" fontId="7" fillId="4" borderId="61" xfId="2" applyFont="1" applyFill="1" applyBorder="1">
      <alignment vertical="center"/>
    </xf>
    <xf numFmtId="0" fontId="9" fillId="4" borderId="62" xfId="1" applyNumberFormat="1" applyFont="1" applyFill="1" applyBorder="1">
      <alignment vertical="center"/>
    </xf>
    <xf numFmtId="0" fontId="9" fillId="4" borderId="60" xfId="1" applyNumberFormat="1" applyFont="1" applyFill="1" applyBorder="1">
      <alignment vertical="center"/>
    </xf>
    <xf numFmtId="38" fontId="9" fillId="4" borderId="63" xfId="2" applyFont="1" applyFill="1" applyBorder="1">
      <alignment vertical="center"/>
    </xf>
    <xf numFmtId="0" fontId="7" fillId="3" borderId="66" xfId="1" applyNumberFormat="1" applyFont="1" applyFill="1" applyBorder="1" applyProtection="1">
      <alignment vertical="center"/>
      <protection locked="0"/>
    </xf>
    <xf numFmtId="0" fontId="7" fillId="3" borderId="67" xfId="1" applyNumberFormat="1" applyFont="1" applyFill="1" applyBorder="1" applyProtection="1">
      <alignment vertical="center"/>
      <protection locked="0"/>
    </xf>
    <xf numFmtId="38" fontId="7" fillId="4" borderId="68" xfId="2" applyFont="1" applyFill="1" applyBorder="1">
      <alignment vertical="center"/>
    </xf>
    <xf numFmtId="38" fontId="7" fillId="4" borderId="65" xfId="2" applyFont="1" applyFill="1" applyBorder="1">
      <alignment vertical="center"/>
    </xf>
    <xf numFmtId="38" fontId="7" fillId="4" borderId="69" xfId="2" applyFont="1" applyFill="1" applyBorder="1">
      <alignment vertical="center"/>
    </xf>
    <xf numFmtId="0" fontId="9" fillId="4" borderId="70" xfId="1" applyNumberFormat="1" applyFont="1" applyFill="1" applyBorder="1">
      <alignment vertical="center"/>
    </xf>
    <xf numFmtId="0" fontId="9" fillId="4" borderId="67" xfId="1" applyNumberFormat="1" applyFont="1" applyFill="1" applyBorder="1">
      <alignment vertical="center"/>
    </xf>
    <xf numFmtId="38" fontId="9" fillId="4" borderId="71" xfId="2" applyFont="1" applyFill="1" applyBorder="1">
      <alignment vertical="center"/>
    </xf>
    <xf numFmtId="38" fontId="7" fillId="4" borderId="34" xfId="2" applyFont="1" applyFill="1" applyBorder="1">
      <alignment vertical="center"/>
    </xf>
    <xf numFmtId="38" fontId="9" fillId="4" borderId="48" xfId="2" applyFont="1" applyFill="1" applyBorder="1">
      <alignment vertical="center"/>
    </xf>
    <xf numFmtId="38" fontId="12" fillId="4" borderId="38" xfId="2" applyFont="1" applyFill="1" applyBorder="1" applyAlignment="1">
      <alignment horizontal="center" vertical="center"/>
    </xf>
    <xf numFmtId="38" fontId="12" fillId="4" borderId="58" xfId="2" applyFont="1" applyFill="1" applyBorder="1" applyAlignment="1">
      <alignment horizontal="center" vertical="center"/>
    </xf>
    <xf numFmtId="38" fontId="12" fillId="4" borderId="65" xfId="2" applyFont="1" applyFill="1" applyBorder="1" applyAlignment="1">
      <alignment horizontal="center" vertical="center"/>
    </xf>
    <xf numFmtId="38" fontId="12" fillId="4" borderId="49" xfId="2" applyFont="1" applyFill="1" applyBorder="1" applyAlignment="1">
      <alignment horizontal="center" vertical="center"/>
    </xf>
    <xf numFmtId="38" fontId="12" fillId="4" borderId="27" xfId="2" applyFont="1" applyFill="1" applyBorder="1" applyAlignment="1">
      <alignment horizontal="center" vertical="center"/>
    </xf>
    <xf numFmtId="38" fontId="7" fillId="4" borderId="44" xfId="2" applyFont="1" applyFill="1" applyBorder="1">
      <alignment vertical="center"/>
    </xf>
    <xf numFmtId="38" fontId="7" fillId="4" borderId="33" xfId="2" applyFont="1" applyFill="1" applyBorder="1">
      <alignment vertical="center"/>
    </xf>
    <xf numFmtId="38" fontId="10" fillId="4" borderId="52" xfId="2" applyFont="1" applyFill="1" applyBorder="1">
      <alignment vertical="center"/>
    </xf>
    <xf numFmtId="38" fontId="10" fillId="4" borderId="75" xfId="2" applyFont="1" applyFill="1" applyBorder="1">
      <alignment vertical="center"/>
    </xf>
    <xf numFmtId="0" fontId="5" fillId="4" borderId="4" xfId="1" applyNumberFormat="1" applyFont="1" applyFill="1" applyBorder="1" applyAlignment="1">
      <alignment vertical="center" textRotation="255" wrapText="1"/>
    </xf>
    <xf numFmtId="0" fontId="5" fillId="4" borderId="78" xfId="1" applyNumberFormat="1" applyFont="1" applyFill="1" applyBorder="1" applyAlignment="1">
      <alignment vertical="center" textRotation="255" wrapText="1"/>
    </xf>
    <xf numFmtId="0" fontId="1" fillId="0" borderId="0" xfId="1" applyProtection="1">
      <alignment vertical="center"/>
    </xf>
    <xf numFmtId="0" fontId="14" fillId="0" borderId="0" xfId="1" applyFont="1" applyAlignment="1" applyProtection="1">
      <alignment horizontal="left" vertical="center"/>
    </xf>
    <xf numFmtId="0" fontId="15" fillId="4" borderId="79" xfId="1" applyFont="1" applyFill="1" applyBorder="1" applyAlignment="1" applyProtection="1">
      <alignment horizontal="distributed" vertical="center" wrapText="1"/>
    </xf>
    <xf numFmtId="0" fontId="15" fillId="4" borderId="83" xfId="1" applyFont="1" applyFill="1" applyBorder="1" applyAlignment="1" applyProtection="1">
      <alignment horizontal="distributed" vertical="center" wrapText="1"/>
    </xf>
    <xf numFmtId="0" fontId="15" fillId="4" borderId="83" xfId="1" applyFont="1" applyFill="1" applyBorder="1" applyAlignment="1" applyProtection="1">
      <alignment horizontal="center" vertical="center" wrapText="1"/>
    </xf>
    <xf numFmtId="0" fontId="15" fillId="4" borderId="84" xfId="1" applyFont="1" applyFill="1" applyBorder="1" applyAlignment="1" applyProtection="1">
      <alignment horizontal="center" vertical="center" wrapText="1"/>
    </xf>
    <xf numFmtId="0" fontId="15" fillId="4" borderId="85" xfId="1" applyFont="1" applyFill="1" applyBorder="1" applyAlignment="1" applyProtection="1">
      <alignment horizontal="center" vertical="center" wrapText="1"/>
    </xf>
    <xf numFmtId="0" fontId="15" fillId="4" borderId="86" xfId="1" applyFont="1" applyFill="1" applyBorder="1" applyAlignment="1" applyProtection="1">
      <alignment horizontal="center" vertical="center" wrapText="1"/>
    </xf>
    <xf numFmtId="0" fontId="15" fillId="4" borderId="87" xfId="1" applyFont="1" applyFill="1" applyBorder="1" applyAlignment="1" applyProtection="1">
      <alignment horizontal="center" vertical="center" wrapText="1"/>
    </xf>
    <xf numFmtId="0" fontId="15" fillId="0" borderId="81" xfId="1" applyFont="1" applyBorder="1" applyAlignment="1" applyProtection="1">
      <alignment horizontal="center" vertical="center" wrapText="1"/>
      <protection locked="0"/>
    </xf>
    <xf numFmtId="0" fontId="15" fillId="0" borderId="81" xfId="1" applyFont="1" applyFill="1" applyBorder="1" applyAlignment="1" applyProtection="1">
      <alignment horizontal="distributed" vertical="center" wrapText="1"/>
    </xf>
    <xf numFmtId="0" fontId="17" fillId="0" borderId="81" xfId="1" applyFont="1" applyBorder="1" applyAlignment="1" applyProtection="1">
      <alignment vertical="center" wrapText="1"/>
      <protection locked="0"/>
    </xf>
    <xf numFmtId="176" fontId="15" fillId="0" borderId="88" xfId="1" applyNumberFormat="1" applyFont="1" applyFill="1" applyBorder="1" applyAlignment="1" applyProtection="1">
      <alignment horizontal="center" vertical="center" wrapText="1"/>
      <protection locked="0"/>
    </xf>
    <xf numFmtId="177" fontId="16" fillId="0" borderId="89" xfId="1" applyNumberFormat="1" applyFont="1" applyFill="1" applyBorder="1" applyAlignment="1" applyProtection="1">
      <alignment vertical="center"/>
      <protection locked="0"/>
    </xf>
    <xf numFmtId="177" fontId="16" fillId="0" borderId="90" xfId="1" applyNumberFormat="1" applyFont="1" applyFill="1" applyBorder="1" applyAlignment="1" applyProtection="1">
      <alignment vertical="center"/>
      <protection locked="0"/>
    </xf>
    <xf numFmtId="177" fontId="16" fillId="0" borderId="91" xfId="1" applyNumberFormat="1" applyFont="1" applyFill="1" applyBorder="1" applyAlignment="1" applyProtection="1">
      <alignment vertical="center"/>
      <protection locked="0"/>
    </xf>
    <xf numFmtId="0" fontId="15" fillId="0" borderId="92" xfId="1" applyFont="1" applyFill="1" applyBorder="1" applyAlignment="1" applyProtection="1">
      <alignment horizontal="left" vertical="center" wrapText="1"/>
      <protection locked="0"/>
    </xf>
    <xf numFmtId="176" fontId="15" fillId="0" borderId="83" xfId="1" applyNumberFormat="1" applyFont="1" applyFill="1" applyBorder="1" applyAlignment="1" applyProtection="1">
      <alignment horizontal="center" vertical="center" wrapText="1"/>
      <protection locked="0"/>
    </xf>
    <xf numFmtId="177" fontId="16" fillId="0" borderId="93" xfId="1" applyNumberFormat="1" applyFont="1" applyFill="1" applyBorder="1" applyAlignment="1" applyProtection="1">
      <alignment vertical="center"/>
      <protection locked="0"/>
    </xf>
    <xf numFmtId="177" fontId="16" fillId="0" borderId="94" xfId="1" applyNumberFormat="1" applyFont="1" applyFill="1" applyBorder="1" applyAlignment="1" applyProtection="1">
      <alignment vertical="center"/>
      <protection locked="0"/>
    </xf>
    <xf numFmtId="177" fontId="16" fillId="0" borderId="95" xfId="1" applyNumberFormat="1" applyFont="1" applyFill="1" applyBorder="1" applyAlignment="1" applyProtection="1">
      <alignment vertical="center"/>
      <protection locked="0"/>
    </xf>
    <xf numFmtId="0" fontId="15" fillId="0" borderId="87" xfId="1" applyFont="1" applyFill="1" applyBorder="1" applyAlignment="1" applyProtection="1">
      <alignment horizontal="left" vertical="center" wrapText="1"/>
      <protection locked="0"/>
    </xf>
    <xf numFmtId="177" fontId="16" fillId="4" borderId="92" xfId="1" applyNumberFormat="1" applyFont="1" applyFill="1" applyBorder="1" applyAlignment="1" applyProtection="1">
      <alignment vertical="center"/>
    </xf>
    <xf numFmtId="177" fontId="16" fillId="4" borderId="87" xfId="1" applyNumberFormat="1" applyFont="1" applyFill="1" applyBorder="1" applyAlignment="1" applyProtection="1">
      <alignment vertical="center"/>
    </xf>
    <xf numFmtId="0" fontId="7" fillId="2" borderId="45" xfId="1" applyNumberFormat="1" applyFont="1" applyFill="1" applyBorder="1" applyProtection="1">
      <alignment vertical="center"/>
      <protection locked="0"/>
    </xf>
    <xf numFmtId="0" fontId="7" fillId="2" borderId="46" xfId="1" applyNumberFormat="1" applyFont="1" applyFill="1" applyBorder="1" applyProtection="1">
      <alignment vertical="center"/>
      <protection locked="0"/>
    </xf>
    <xf numFmtId="0" fontId="2" fillId="2" borderId="23" xfId="1" applyNumberFormat="1" applyFont="1" applyFill="1" applyBorder="1" applyAlignment="1" applyProtection="1">
      <alignment horizontal="center" vertical="center"/>
      <protection locked="0"/>
    </xf>
    <xf numFmtId="38" fontId="7" fillId="2" borderId="23" xfId="2" applyFont="1" applyFill="1" applyBorder="1" applyProtection="1">
      <alignment vertical="center"/>
      <protection locked="0"/>
    </xf>
    <xf numFmtId="0" fontId="2" fillId="2" borderId="27" xfId="1" applyNumberFormat="1" applyFont="1" applyFill="1" applyBorder="1" applyAlignment="1" applyProtection="1">
      <alignment horizontal="center" vertical="center"/>
      <protection locked="0"/>
    </xf>
    <xf numFmtId="38" fontId="7" fillId="2" borderId="27" xfId="2" applyFont="1" applyFill="1" applyBorder="1" applyProtection="1">
      <alignment vertical="center"/>
      <protection locked="0"/>
    </xf>
    <xf numFmtId="0" fontId="7" fillId="2" borderId="59" xfId="1" applyNumberFormat="1" applyFont="1" applyFill="1" applyBorder="1" applyProtection="1">
      <alignment vertical="center"/>
      <protection locked="0"/>
    </xf>
    <xf numFmtId="0" fontId="7" fillId="2" borderId="60" xfId="1" applyNumberFormat="1" applyFont="1" applyFill="1" applyBorder="1" applyProtection="1">
      <alignment vertical="center"/>
      <protection locked="0"/>
    </xf>
    <xf numFmtId="38" fontId="12" fillId="5" borderId="17" xfId="2" applyFont="1" applyFill="1" applyBorder="1" applyAlignment="1">
      <alignment horizontal="center" vertical="center"/>
    </xf>
    <xf numFmtId="0" fontId="7" fillId="5" borderId="20" xfId="1" applyNumberFormat="1" applyFont="1" applyFill="1" applyBorder="1">
      <alignment vertical="center"/>
    </xf>
    <xf numFmtId="0" fontId="7" fillId="5" borderId="21" xfId="1" applyNumberFormat="1" applyFont="1" applyFill="1" applyBorder="1">
      <alignment vertical="center"/>
    </xf>
    <xf numFmtId="38" fontId="7" fillId="5" borderId="1" xfId="2" applyFont="1" applyFill="1" applyBorder="1">
      <alignment vertical="center"/>
    </xf>
    <xf numFmtId="0" fontId="7" fillId="5" borderId="18" xfId="1" applyNumberFormat="1" applyFont="1" applyFill="1" applyBorder="1">
      <alignment vertical="center"/>
    </xf>
    <xf numFmtId="0" fontId="7" fillId="5" borderId="19" xfId="1" applyNumberFormat="1" applyFont="1" applyFill="1" applyBorder="1">
      <alignment vertical="center"/>
    </xf>
    <xf numFmtId="38" fontId="7" fillId="5" borderId="2" xfId="2" applyFont="1" applyFill="1" applyBorder="1">
      <alignment vertical="center"/>
    </xf>
    <xf numFmtId="0" fontId="7" fillId="5" borderId="51" xfId="1" applyNumberFormat="1" applyFont="1" applyFill="1" applyBorder="1">
      <alignment vertical="center"/>
    </xf>
    <xf numFmtId="38" fontId="7" fillId="5" borderId="52" xfId="2" applyFont="1" applyFill="1" applyBorder="1">
      <alignment vertical="center"/>
    </xf>
    <xf numFmtId="38" fontId="12" fillId="5" borderId="35" xfId="2" applyFont="1" applyFill="1" applyBorder="1" applyAlignment="1">
      <alignment horizontal="center" vertical="center"/>
    </xf>
    <xf numFmtId="0" fontId="7" fillId="5" borderId="72" xfId="1" applyNumberFormat="1" applyFont="1" applyFill="1" applyBorder="1">
      <alignment vertical="center"/>
    </xf>
    <xf numFmtId="0" fontId="7" fillId="5" borderId="73" xfId="1" applyNumberFormat="1" applyFont="1" applyFill="1" applyBorder="1">
      <alignment vertical="center"/>
    </xf>
    <xf numFmtId="38" fontId="7" fillId="5" borderId="27" xfId="2" applyFont="1" applyFill="1" applyBorder="1">
      <alignment vertical="center"/>
    </xf>
    <xf numFmtId="0" fontId="7" fillId="5" borderId="29" xfId="1" applyNumberFormat="1" applyFont="1" applyFill="1" applyBorder="1">
      <alignment vertical="center"/>
    </xf>
    <xf numFmtId="0" fontId="7" fillId="5" borderId="30" xfId="1" applyNumberFormat="1" applyFont="1" applyFill="1" applyBorder="1">
      <alignment vertical="center"/>
    </xf>
    <xf numFmtId="0" fontId="7" fillId="5" borderId="74" xfId="1" applyNumberFormat="1" applyFont="1" applyFill="1" applyBorder="1">
      <alignment vertical="center"/>
    </xf>
    <xf numFmtId="38" fontId="7" fillId="5" borderId="32" xfId="2" applyFont="1" applyFill="1" applyBorder="1">
      <alignment vertical="center"/>
    </xf>
    <xf numFmtId="0" fontId="2" fillId="5" borderId="17" xfId="1" applyNumberFormat="1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0" fontId="5" fillId="4" borderId="76" xfId="1" applyNumberFormat="1" applyFont="1" applyFill="1" applyBorder="1" applyAlignment="1">
      <alignment horizontal="center" vertical="center" wrapText="1"/>
    </xf>
    <xf numFmtId="0" fontId="5" fillId="4" borderId="77" xfId="1" applyNumberFormat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3" borderId="11" xfId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/>
    </xf>
    <xf numFmtId="0" fontId="2" fillId="5" borderId="11" xfId="1" applyNumberFormat="1" applyFont="1" applyFill="1" applyBorder="1" applyAlignment="1">
      <alignment horizontal="center" vertical="center"/>
    </xf>
    <xf numFmtId="38" fontId="7" fillId="5" borderId="1" xfId="2" applyFont="1" applyFill="1" applyBorder="1" applyAlignment="1">
      <alignment horizontal="right" vertical="center"/>
    </xf>
    <xf numFmtId="38" fontId="7" fillId="5" borderId="11" xfId="2" applyFont="1" applyFill="1" applyBorder="1" applyAlignment="1">
      <alignment horizontal="right" vertical="center"/>
    </xf>
    <xf numFmtId="0" fontId="2" fillId="4" borderId="57" xfId="1" applyNumberFormat="1" applyFont="1" applyFill="1" applyBorder="1" applyAlignment="1">
      <alignment horizontal="center" vertical="center"/>
    </xf>
    <xf numFmtId="0" fontId="2" fillId="4" borderId="64" xfId="1" applyNumberFormat="1" applyFont="1" applyFill="1" applyBorder="1" applyAlignment="1">
      <alignment horizontal="center" vertical="center"/>
    </xf>
    <xf numFmtId="38" fontId="7" fillId="4" borderId="57" xfId="2" applyFont="1" applyFill="1" applyBorder="1" applyAlignment="1">
      <alignment horizontal="right" vertical="center"/>
    </xf>
    <xf numFmtId="38" fontId="7" fillId="4" borderId="64" xfId="2" applyFont="1" applyFill="1" applyBorder="1" applyAlignment="1">
      <alignment horizontal="right" vertical="center"/>
    </xf>
    <xf numFmtId="0" fontId="8" fillId="4" borderId="50" xfId="1" applyNumberFormat="1" applyFont="1" applyFill="1" applyBorder="1" applyAlignment="1">
      <alignment horizontal="center" vertical="center"/>
    </xf>
    <xf numFmtId="0" fontId="8" fillId="4" borderId="11" xfId="1" applyNumberFormat="1" applyFont="1" applyFill="1" applyBorder="1" applyAlignment="1">
      <alignment horizontal="center" vertical="center"/>
    </xf>
    <xf numFmtId="0" fontId="2" fillId="4" borderId="50" xfId="1" applyNumberFormat="1" applyFont="1" applyFill="1" applyBorder="1" applyAlignment="1">
      <alignment horizontal="center" vertical="center"/>
    </xf>
    <xf numFmtId="0" fontId="2" fillId="4" borderId="11" xfId="1" applyNumberFormat="1" applyFont="1" applyFill="1" applyBorder="1" applyAlignment="1">
      <alignment horizontal="center" vertical="center"/>
    </xf>
    <xf numFmtId="38" fontId="7" fillId="4" borderId="50" xfId="2" applyFont="1" applyFill="1" applyBorder="1" applyAlignment="1">
      <alignment horizontal="right" vertical="center"/>
    </xf>
    <xf numFmtId="38" fontId="7" fillId="4" borderId="11" xfId="2" applyFont="1" applyFill="1" applyBorder="1" applyAlignment="1">
      <alignment horizontal="right" vertical="center"/>
    </xf>
    <xf numFmtId="0" fontId="2" fillId="3" borderId="57" xfId="1" applyNumberFormat="1" applyFont="1" applyFill="1" applyBorder="1" applyAlignment="1">
      <alignment horizontal="center" vertical="center"/>
    </xf>
    <xf numFmtId="0" fontId="2" fillId="3" borderId="64" xfId="1" applyNumberFormat="1" applyFont="1" applyFill="1" applyBorder="1" applyAlignment="1">
      <alignment horizontal="center" vertical="center"/>
    </xf>
    <xf numFmtId="0" fontId="2" fillId="3" borderId="50" xfId="1" applyNumberFormat="1" applyFont="1" applyFill="1" applyBorder="1" applyAlignment="1">
      <alignment horizontal="center" vertical="center"/>
    </xf>
    <xf numFmtId="0" fontId="2" fillId="3" borderId="11" xfId="1" applyNumberFormat="1" applyFont="1" applyFill="1" applyBorder="1" applyAlignment="1">
      <alignment horizontal="center" vertical="center"/>
    </xf>
    <xf numFmtId="38" fontId="7" fillId="4" borderId="24" xfId="2" applyFont="1" applyFill="1" applyBorder="1" applyProtection="1">
      <alignment vertical="center"/>
      <protection locked="0"/>
    </xf>
    <xf numFmtId="38" fontId="7" fillId="4" borderId="96" xfId="2" applyFont="1" applyFill="1" applyBorder="1" applyProtection="1">
      <alignment vertical="center"/>
      <protection locked="0"/>
    </xf>
    <xf numFmtId="38" fontId="7" fillId="4" borderId="28" xfId="2" applyFont="1" applyFill="1" applyBorder="1" applyProtection="1">
      <alignment vertical="center"/>
      <protection locked="0"/>
    </xf>
    <xf numFmtId="38" fontId="7" fillId="4" borderId="31" xfId="2" applyFont="1" applyFill="1" applyBorder="1" applyProtection="1">
      <alignment vertical="center"/>
      <protection locked="0"/>
    </xf>
    <xf numFmtId="0" fontId="8" fillId="4" borderId="57" xfId="1" applyNumberFormat="1" applyFont="1" applyFill="1" applyBorder="1" applyAlignment="1">
      <alignment horizontal="center" vertical="center"/>
    </xf>
    <xf numFmtId="0" fontId="8" fillId="4" borderId="64" xfId="1" applyNumberFormat="1" applyFont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 shrinkToFit="1"/>
    </xf>
    <xf numFmtId="0" fontId="6" fillId="3" borderId="4" xfId="1" applyFont="1" applyFill="1" applyBorder="1" applyAlignment="1">
      <alignment horizontal="center" vertical="center" wrapText="1" shrinkToFit="1"/>
    </xf>
    <xf numFmtId="0" fontId="6" fillId="3" borderId="35" xfId="1" applyFont="1" applyFill="1" applyBorder="1" applyAlignment="1">
      <alignment horizontal="center" vertical="center" wrapText="1" shrinkToFit="1"/>
    </xf>
    <xf numFmtId="0" fontId="6" fillId="3" borderId="36" xfId="1" applyFont="1" applyFill="1" applyBorder="1" applyAlignment="1">
      <alignment horizontal="center" vertical="center" wrapText="1" shrinkToFit="1"/>
    </xf>
    <xf numFmtId="38" fontId="7" fillId="5" borderId="22" xfId="2" applyFont="1" applyFill="1" applyBorder="1">
      <alignment vertical="center"/>
    </xf>
    <xf numFmtId="38" fontId="7" fillId="5" borderId="37" xfId="2" applyFont="1" applyFill="1" applyBorder="1">
      <alignment vertical="center"/>
    </xf>
    <xf numFmtId="0" fontId="15" fillId="4" borderId="80" xfId="1" applyFont="1" applyFill="1" applyBorder="1" applyAlignment="1" applyProtection="1">
      <alignment horizontal="center" vertical="center" wrapText="1"/>
    </xf>
    <xf numFmtId="0" fontId="15" fillId="4" borderId="81" xfId="1" applyFont="1" applyFill="1" applyBorder="1" applyAlignment="1" applyProtection="1">
      <alignment horizontal="center" vertical="center" wrapText="1"/>
    </xf>
    <xf numFmtId="0" fontId="15" fillId="4" borderId="82" xfId="1" applyFont="1" applyFill="1" applyBorder="1" applyAlignment="1" applyProtection="1">
      <alignment horizontal="center" vertical="center" wrapText="1"/>
    </xf>
    <xf numFmtId="0" fontId="15" fillId="0" borderId="80" xfId="1" applyFont="1" applyBorder="1" applyAlignment="1" applyProtection="1">
      <alignment horizontal="center" vertical="center" wrapText="1"/>
      <protection locked="0"/>
    </xf>
    <xf numFmtId="0" fontId="15" fillId="0" borderId="81" xfId="1" applyFont="1" applyBorder="1" applyAlignment="1" applyProtection="1">
      <alignment horizontal="center" vertical="center" wrapText="1"/>
      <protection locked="0"/>
    </xf>
    <xf numFmtId="0" fontId="15" fillId="0" borderId="82" xfId="1" applyFont="1" applyBorder="1" applyAlignment="1" applyProtection="1">
      <alignment horizontal="center" vertical="center" wrapText="1"/>
      <protection locked="0"/>
    </xf>
    <xf numFmtId="177" fontId="18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81" xfId="1" applyFont="1" applyFill="1" applyBorder="1" applyAlignment="1" applyProtection="1">
      <alignment horizontal="center" vertical="center" wrapText="1"/>
      <protection locked="0"/>
    </xf>
    <xf numFmtId="0" fontId="17" fillId="4" borderId="81" xfId="1" applyFont="1" applyFill="1" applyBorder="1" applyAlignment="1" applyProtection="1">
      <alignment horizontal="left" vertical="center" wrapText="1"/>
      <protection locked="0"/>
    </xf>
    <xf numFmtId="0" fontId="17" fillId="4" borderId="82" xfId="1" applyFont="1" applyFill="1" applyBorder="1" applyAlignment="1" applyProtection="1">
      <alignment horizontal="left" vertical="center" wrapText="1"/>
      <protection locked="0"/>
    </xf>
    <xf numFmtId="0" fontId="18" fillId="0" borderId="80" xfId="1" applyFont="1" applyBorder="1" applyAlignment="1" applyProtection="1">
      <alignment horizontal="center" vertical="center" wrapText="1"/>
      <protection locked="0"/>
    </xf>
    <xf numFmtId="0" fontId="18" fillId="0" borderId="81" xfId="1" applyFont="1" applyBorder="1" applyAlignment="1" applyProtection="1">
      <alignment horizontal="center" vertical="center" wrapText="1"/>
      <protection locked="0"/>
    </xf>
    <xf numFmtId="0" fontId="17" fillId="0" borderId="81" xfId="1" applyFont="1" applyBorder="1" applyAlignment="1" applyProtection="1">
      <alignment horizontal="left" vertical="center" wrapText="1"/>
      <protection locked="0"/>
    </xf>
    <xf numFmtId="0" fontId="17" fillId="0" borderId="82" xfId="1" applyFont="1" applyBorder="1" applyAlignment="1" applyProtection="1">
      <alignment horizontal="left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5" fillId="3" borderId="80" xfId="1" applyFont="1" applyFill="1" applyBorder="1" applyAlignment="1" applyProtection="1">
      <alignment horizontal="center" vertical="center" wrapText="1"/>
      <protection locked="0"/>
    </xf>
    <xf numFmtId="0" fontId="15" fillId="3" borderId="81" xfId="1" applyFont="1" applyFill="1" applyBorder="1" applyAlignment="1" applyProtection="1">
      <alignment horizontal="center" vertical="center" wrapText="1"/>
      <protection locked="0"/>
    </xf>
    <xf numFmtId="0" fontId="15" fillId="3" borderId="82" xfId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5" fillId="3" borderId="80" xfId="1" applyFont="1" applyFill="1" applyBorder="1" applyAlignment="1" applyProtection="1">
      <alignment horizontal="left" vertical="top" wrapText="1"/>
      <protection locked="0"/>
    </xf>
    <xf numFmtId="0" fontId="15" fillId="3" borderId="81" xfId="1" applyFont="1" applyFill="1" applyBorder="1" applyAlignment="1" applyProtection="1">
      <alignment horizontal="left" vertical="top" wrapText="1"/>
      <protection locked="0"/>
    </xf>
    <xf numFmtId="0" fontId="15" fillId="3" borderId="82" xfId="1" applyFont="1" applyFill="1" applyBorder="1" applyAlignment="1" applyProtection="1">
      <alignment horizontal="left" vertical="top" wrapText="1"/>
      <protection locked="0"/>
    </xf>
    <xf numFmtId="0" fontId="18" fillId="3" borderId="80" xfId="1" applyFont="1" applyFill="1" applyBorder="1" applyAlignment="1" applyProtection="1">
      <alignment horizontal="center" vertical="center" wrapText="1"/>
      <protection locked="0"/>
    </xf>
    <xf numFmtId="0" fontId="18" fillId="3" borderId="81" xfId="1" applyFont="1" applyFill="1" applyBorder="1" applyAlignment="1" applyProtection="1">
      <alignment horizontal="center" vertical="center" wrapText="1"/>
      <protection locked="0"/>
    </xf>
    <xf numFmtId="0" fontId="17" fillId="3" borderId="81" xfId="1" applyFont="1" applyFill="1" applyBorder="1" applyAlignment="1" applyProtection="1">
      <alignment horizontal="left" vertical="center" wrapText="1"/>
      <protection locked="0"/>
    </xf>
    <xf numFmtId="0" fontId="17" fillId="3" borderId="82" xfId="1" applyFont="1" applyFill="1" applyBorder="1" applyAlignment="1" applyProtection="1">
      <alignment horizontal="left" vertical="center" wrapText="1"/>
      <protection locked="0"/>
    </xf>
    <xf numFmtId="0" fontId="15" fillId="0" borderId="80" xfId="1" applyFont="1" applyBorder="1" applyAlignment="1" applyProtection="1">
      <alignment horizontal="left" vertical="top" wrapText="1"/>
      <protection locked="0"/>
    </xf>
    <xf numFmtId="0" fontId="15" fillId="0" borderId="81" xfId="1" applyFont="1" applyBorder="1" applyAlignment="1" applyProtection="1">
      <alignment horizontal="left" vertical="top" wrapText="1"/>
      <protection locked="0"/>
    </xf>
    <xf numFmtId="0" fontId="15" fillId="0" borderId="82" xfId="1" applyFont="1" applyBorder="1" applyAlignment="1" applyProtection="1">
      <alignment horizontal="left" vertical="top" wrapText="1"/>
      <protection locked="0"/>
    </xf>
  </cellXfs>
  <cellStyles count="3">
    <cellStyle name="桁区切り 3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225136</xdr:colOff>
      <xdr:row>26</xdr:row>
      <xdr:rowOff>207818</xdr:rowOff>
    </xdr:from>
    <xdr:to>
      <xdr:col>12</xdr:col>
      <xdr:colOff>335156</xdr:colOff>
      <xdr:row>31</xdr:row>
      <xdr:rowOff>11206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397C4489-7D96-497B-A781-C7602622435C}"/>
            </a:ext>
          </a:extLst>
        </xdr:cNvPr>
        <xdr:cNvSpPr/>
      </xdr:nvSpPr>
      <xdr:spPr>
        <a:xfrm>
          <a:off x="4745181" y="10581409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作業者の氏名、役職、年間支払額（令和４年度源泉徴収より）を記載</a:t>
          </a:r>
          <a:endParaRPr kumimoji="1" lang="en-US" altLang="ja-JP" sz="1600"/>
        </a:p>
        <a:p>
          <a:pPr algn="l"/>
          <a:r>
            <a:rPr kumimoji="1" lang="en-US" altLang="ja-JP" sz="1600"/>
            <a:t>※</a:t>
          </a:r>
          <a:r>
            <a:rPr kumimoji="1" lang="ja-JP" altLang="en-US" sz="1600"/>
            <a:t>時間単価は自動計算</a:t>
          </a:r>
        </a:p>
      </xdr:txBody>
    </xdr:sp>
    <xdr:clientData/>
  </xdr:twoCellAnchor>
  <xdr:twoCellAnchor>
    <xdr:from>
      <xdr:col>7</xdr:col>
      <xdr:colOff>117762</xdr:colOff>
      <xdr:row>7</xdr:row>
      <xdr:rowOff>48491</xdr:rowOff>
    </xdr:from>
    <xdr:to>
      <xdr:col>13</xdr:col>
      <xdr:colOff>245100</xdr:colOff>
      <xdr:row>10</xdr:row>
      <xdr:rowOff>77015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71B4F983-954C-42E0-9524-2A796F0878B8}"/>
            </a:ext>
          </a:extLst>
        </xdr:cNvPr>
        <xdr:cNvSpPr/>
      </xdr:nvSpPr>
      <xdr:spPr>
        <a:xfrm>
          <a:off x="4570019" y="1626920"/>
          <a:ext cx="2924967" cy="1530752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人件費積算表（月）で記載した予定作業時間を転記する</a:t>
          </a:r>
        </a:p>
      </xdr:txBody>
    </xdr:sp>
    <xdr:clientData/>
  </xdr:twoCellAnchor>
  <xdr:twoCellAnchor>
    <xdr:from>
      <xdr:col>9</xdr:col>
      <xdr:colOff>177140</xdr:colOff>
      <xdr:row>20</xdr:row>
      <xdr:rowOff>127659</xdr:rowOff>
    </xdr:from>
    <xdr:to>
      <xdr:col>20</xdr:col>
      <xdr:colOff>195943</xdr:colOff>
      <xdr:row>24</xdr:row>
      <xdr:rowOff>119744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E904D5-FD1E-4491-928E-48F024C8F99A}"/>
            </a:ext>
          </a:extLst>
        </xdr:cNvPr>
        <xdr:cNvSpPr txBox="1"/>
      </xdr:nvSpPr>
      <xdr:spPr>
        <a:xfrm>
          <a:off x="5707083" y="8215745"/>
          <a:ext cx="5167746" cy="153785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rgbClr val="FF0000"/>
              </a:solidFill>
            </a:rPr>
            <a:t>※</a:t>
          </a:r>
        </a:p>
        <a:p>
          <a:r>
            <a:rPr kumimoji="1" lang="ja-JP" altLang="en-US" sz="2000">
              <a:solidFill>
                <a:srgbClr val="FF0000"/>
              </a:solidFill>
            </a:rPr>
            <a:t>網掛のセルは数式が設定されているので入力しないでください。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（黄色のセルにご入力ください）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18584</xdr:colOff>
      <xdr:row>8</xdr:row>
      <xdr:rowOff>171434</xdr:rowOff>
    </xdr:from>
    <xdr:to>
      <xdr:col>12</xdr:col>
      <xdr:colOff>388601</xdr:colOff>
      <xdr:row>10</xdr:row>
      <xdr:rowOff>250100</xdr:rowOff>
    </xdr:to>
    <xdr:sp macro="" textlink="">
      <xdr:nvSpPr>
        <xdr:cNvPr id="7" name="吹き出し: 左矢印 6">
          <a:extLst>
            <a:ext uri="{FF2B5EF4-FFF2-40B4-BE49-F238E27FC236}">
              <a16:creationId xmlns:a16="http://schemas.microsoft.com/office/drawing/2014/main" id="{8C410559-798E-4B46-BF9A-D3F1729233B0}"/>
            </a:ext>
          </a:extLst>
        </xdr:cNvPr>
        <xdr:cNvSpPr/>
      </xdr:nvSpPr>
      <xdr:spPr>
        <a:xfrm>
          <a:off x="5992120" y="2035613"/>
          <a:ext cx="2996195" cy="1548237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当月に予定している作業の内容と、予定している作業時間を記載</a:t>
          </a:r>
        </a:p>
      </xdr:txBody>
    </xdr:sp>
    <xdr:clientData/>
  </xdr:twoCellAnchor>
  <xdr:twoCellAnchor>
    <xdr:from>
      <xdr:col>7</xdr:col>
      <xdr:colOff>18087</xdr:colOff>
      <xdr:row>1</xdr:row>
      <xdr:rowOff>21723</xdr:rowOff>
    </xdr:from>
    <xdr:to>
      <xdr:col>12</xdr:col>
      <xdr:colOff>346466</xdr:colOff>
      <xdr:row>7</xdr:row>
      <xdr:rowOff>3122</xdr:rowOff>
    </xdr:to>
    <xdr:sp macro="" textlink="">
      <xdr:nvSpPr>
        <xdr:cNvPr id="8" name="吹き出し: 左矢印 7">
          <a:extLst>
            <a:ext uri="{FF2B5EF4-FFF2-40B4-BE49-F238E27FC236}">
              <a16:creationId xmlns:a16="http://schemas.microsoft.com/office/drawing/2014/main" id="{347CBDDF-9BCE-4681-8674-1B6C78298C23}"/>
            </a:ext>
          </a:extLst>
        </xdr:cNvPr>
        <xdr:cNvSpPr/>
      </xdr:nvSpPr>
      <xdr:spPr>
        <a:xfrm>
          <a:off x="5991623" y="225830"/>
          <a:ext cx="2954557" cy="1505399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事業者名、作業する年月、作業責任者の氏名、作業者の氏名、作業に使用した設備を記載</a:t>
          </a:r>
        </a:p>
      </xdr:txBody>
    </xdr:sp>
    <xdr:clientData/>
  </xdr:twoCellAnchor>
  <xdr:twoCellAnchor>
    <xdr:from>
      <xdr:col>13</xdr:col>
      <xdr:colOff>620665</xdr:colOff>
      <xdr:row>2</xdr:row>
      <xdr:rowOff>196488</xdr:rowOff>
    </xdr:from>
    <xdr:to>
      <xdr:col>21</xdr:col>
      <xdr:colOff>161987</xdr:colOff>
      <xdr:row>4</xdr:row>
      <xdr:rowOff>226728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C0C7FA1-3D83-4C85-A23F-1DD9FF0269B2}"/>
            </a:ext>
          </a:extLst>
        </xdr:cNvPr>
        <xdr:cNvSpPr/>
      </xdr:nvSpPr>
      <xdr:spPr>
        <a:xfrm>
          <a:off x="10000522" y="513988"/>
          <a:ext cx="4548751" cy="610811"/>
        </a:xfrm>
        <a:prstGeom prst="rect">
          <a:avLst/>
        </a:prstGeom>
        <a:solidFill>
          <a:srgbClr val="FF00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作業を予定する月毎に作成すること</a:t>
          </a:r>
        </a:p>
      </xdr:txBody>
    </xdr:sp>
    <xdr:clientData/>
  </xdr:twoCellAnchor>
  <xdr:twoCellAnchor>
    <xdr:from>
      <xdr:col>7</xdr:col>
      <xdr:colOff>7377</xdr:colOff>
      <xdr:row>12</xdr:row>
      <xdr:rowOff>212705</xdr:rowOff>
    </xdr:from>
    <xdr:to>
      <xdr:col>12</xdr:col>
      <xdr:colOff>360249</xdr:colOff>
      <xdr:row>14</xdr:row>
      <xdr:rowOff>268510</xdr:rowOff>
    </xdr:to>
    <xdr:sp macro="" textlink="">
      <xdr:nvSpPr>
        <xdr:cNvPr id="10" name="吹き出し: 左矢印 9">
          <a:extLst>
            <a:ext uri="{FF2B5EF4-FFF2-40B4-BE49-F238E27FC236}">
              <a16:creationId xmlns:a16="http://schemas.microsoft.com/office/drawing/2014/main" id="{4B83ED29-C745-49CC-9C33-D9C7B05DBCF9}"/>
            </a:ext>
          </a:extLst>
        </xdr:cNvPr>
        <xdr:cNvSpPr/>
      </xdr:nvSpPr>
      <xdr:spPr>
        <a:xfrm>
          <a:off x="5980913" y="4009098"/>
          <a:ext cx="2979050" cy="152537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実際に実施した作業内容を記載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K35"/>
  <sheetViews>
    <sheetView zoomScale="55" zoomScaleNormal="55" workbookViewId="0">
      <selection activeCell="A3" sqref="A3:AI3"/>
    </sheetView>
  </sheetViews>
  <sheetFormatPr defaultColWidth="9" defaultRowHeight="13" x14ac:dyDescent="0.2"/>
  <cols>
    <col min="1" max="1" width="4.1796875" style="1" bestFit="1" customWidth="1"/>
    <col min="2" max="2" width="12.08984375" style="1" bestFit="1" customWidth="1"/>
    <col min="3" max="3" width="14.453125" style="1" bestFit="1" customWidth="1"/>
    <col min="4" max="4" width="13.1796875" style="1" bestFit="1" customWidth="1"/>
    <col min="5" max="5" width="11" style="1" customWidth="1"/>
    <col min="6" max="6" width="6.6328125" style="1" bestFit="1" customWidth="1"/>
    <col min="7" max="7" width="4.81640625" style="1" bestFit="1" customWidth="1"/>
    <col min="8" max="8" width="9" style="1" bestFit="1" customWidth="1"/>
    <col min="9" max="9" width="6.6328125" style="1" bestFit="1" customWidth="1"/>
    <col min="10" max="10" width="4.81640625" style="1" bestFit="1" customWidth="1"/>
    <col min="11" max="11" width="9" style="1" bestFit="1" customWidth="1"/>
    <col min="12" max="12" width="6.6328125" style="1" bestFit="1" customWidth="1"/>
    <col min="13" max="13" width="4.6328125" style="1" customWidth="1"/>
    <col min="14" max="14" width="9" style="1" bestFit="1" customWidth="1"/>
    <col min="15" max="15" width="6.6328125" style="1" bestFit="1" customWidth="1"/>
    <col min="16" max="16" width="4.81640625" style="1" bestFit="1" customWidth="1"/>
    <col min="17" max="17" width="9" style="1" bestFit="1" customWidth="1"/>
    <col min="18" max="18" width="6.6328125" style="1" bestFit="1" customWidth="1"/>
    <col min="19" max="19" width="4.81640625" style="1" bestFit="1" customWidth="1"/>
    <col min="20" max="20" width="9" style="1" bestFit="1" customWidth="1"/>
    <col min="21" max="21" width="6.6328125" style="1" bestFit="1" customWidth="1"/>
    <col min="22" max="22" width="4.81640625" style="1" bestFit="1" customWidth="1"/>
    <col min="23" max="23" width="9" style="1" bestFit="1" customWidth="1"/>
    <col min="24" max="24" width="6.6328125" style="1" bestFit="1" customWidth="1"/>
    <col min="25" max="25" width="4.81640625" style="1" bestFit="1" customWidth="1"/>
    <col min="26" max="26" width="9" style="1" bestFit="1" customWidth="1"/>
    <col min="27" max="27" width="6.6328125" style="1" bestFit="1" customWidth="1"/>
    <col min="28" max="28" width="4.81640625" style="1" bestFit="1" customWidth="1"/>
    <col min="29" max="29" width="9" style="1" bestFit="1" customWidth="1"/>
    <col min="30" max="30" width="6.6328125" style="1" bestFit="1" customWidth="1"/>
    <col min="31" max="31" width="4.81640625" style="1" bestFit="1" customWidth="1"/>
    <col min="32" max="32" width="9" style="1" bestFit="1" customWidth="1"/>
    <col min="33" max="33" width="7.81640625" style="1" bestFit="1" customWidth="1"/>
    <col min="34" max="34" width="4.6328125" style="1" customWidth="1"/>
    <col min="35" max="35" width="12.6328125" style="1" customWidth="1"/>
    <col min="36" max="36" width="2.36328125" style="1" customWidth="1"/>
    <col min="37" max="37" width="1.90625" style="1" customWidth="1"/>
    <col min="38" max="16384" width="9" style="1"/>
  </cols>
  <sheetData>
    <row r="1" spans="1:3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9" x14ac:dyDescent="0.2">
      <c r="A3" s="155" t="s">
        <v>57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2"/>
      <c r="AK3" s="2"/>
    </row>
    <row r="4" spans="1:37" ht="13.5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3.5" thickTop="1" x14ac:dyDescent="0.2">
      <c r="A5" s="156" t="s">
        <v>0</v>
      </c>
      <c r="B5" s="156" t="s">
        <v>1</v>
      </c>
      <c r="C5" s="156" t="s">
        <v>2</v>
      </c>
      <c r="D5" s="123" t="s">
        <v>3</v>
      </c>
      <c r="E5" s="123" t="s">
        <v>25</v>
      </c>
      <c r="F5" s="158" t="s">
        <v>24</v>
      </c>
      <c r="G5" s="159"/>
      <c r="H5" s="160"/>
      <c r="I5" s="158" t="s">
        <v>4</v>
      </c>
      <c r="J5" s="159"/>
      <c r="K5" s="160"/>
      <c r="L5" s="149" t="s">
        <v>5</v>
      </c>
      <c r="M5" s="150"/>
      <c r="N5" s="151"/>
      <c r="O5" s="149" t="s">
        <v>6</v>
      </c>
      <c r="P5" s="150"/>
      <c r="Q5" s="151"/>
      <c r="R5" s="149" t="s">
        <v>7</v>
      </c>
      <c r="S5" s="150"/>
      <c r="T5" s="151"/>
      <c r="U5" s="149" t="s">
        <v>8</v>
      </c>
      <c r="V5" s="150"/>
      <c r="W5" s="151"/>
      <c r="X5" s="149" t="s">
        <v>9</v>
      </c>
      <c r="Y5" s="150"/>
      <c r="Z5" s="151"/>
      <c r="AA5" s="149" t="s">
        <v>10</v>
      </c>
      <c r="AB5" s="150"/>
      <c r="AC5" s="151"/>
      <c r="AD5" s="149" t="s">
        <v>11</v>
      </c>
      <c r="AE5" s="150"/>
      <c r="AF5" s="151"/>
      <c r="AG5" s="152" t="s">
        <v>12</v>
      </c>
      <c r="AH5" s="153"/>
      <c r="AI5" s="154"/>
      <c r="AJ5" s="2"/>
      <c r="AK5" s="2"/>
    </row>
    <row r="6" spans="1:37" x14ac:dyDescent="0.2">
      <c r="A6" s="157"/>
      <c r="B6" s="157"/>
      <c r="C6" s="157"/>
      <c r="D6" s="157"/>
      <c r="E6" s="124"/>
      <c r="F6" s="4" t="s">
        <v>13</v>
      </c>
      <c r="G6" s="5" t="s">
        <v>14</v>
      </c>
      <c r="H6" s="6" t="s">
        <v>15</v>
      </c>
      <c r="I6" s="4" t="s">
        <v>13</v>
      </c>
      <c r="J6" s="5" t="s">
        <v>14</v>
      </c>
      <c r="K6" s="6" t="s">
        <v>15</v>
      </c>
      <c r="L6" s="4" t="s">
        <v>13</v>
      </c>
      <c r="M6" s="5" t="s">
        <v>14</v>
      </c>
      <c r="N6" s="6" t="s">
        <v>15</v>
      </c>
      <c r="O6" s="4" t="s">
        <v>13</v>
      </c>
      <c r="P6" s="5" t="s">
        <v>14</v>
      </c>
      <c r="Q6" s="6" t="s">
        <v>15</v>
      </c>
      <c r="R6" s="4" t="s">
        <v>13</v>
      </c>
      <c r="S6" s="5" t="s">
        <v>14</v>
      </c>
      <c r="T6" s="6" t="s">
        <v>15</v>
      </c>
      <c r="U6" s="4" t="s">
        <v>13</v>
      </c>
      <c r="V6" s="5" t="s">
        <v>14</v>
      </c>
      <c r="W6" s="6" t="s">
        <v>15</v>
      </c>
      <c r="X6" s="4" t="s">
        <v>13</v>
      </c>
      <c r="Y6" s="5" t="s">
        <v>14</v>
      </c>
      <c r="Z6" s="6" t="s">
        <v>15</v>
      </c>
      <c r="AA6" s="4" t="s">
        <v>13</v>
      </c>
      <c r="AB6" s="5" t="s">
        <v>14</v>
      </c>
      <c r="AC6" s="6" t="s">
        <v>15</v>
      </c>
      <c r="AD6" s="4" t="s">
        <v>13</v>
      </c>
      <c r="AE6" s="5" t="s">
        <v>14</v>
      </c>
      <c r="AF6" s="7" t="s">
        <v>15</v>
      </c>
      <c r="AG6" s="8" t="s">
        <v>13</v>
      </c>
      <c r="AH6" s="9" t="s">
        <v>14</v>
      </c>
      <c r="AI6" s="10" t="s">
        <v>15</v>
      </c>
      <c r="AJ6" s="2"/>
      <c r="AK6" s="2"/>
    </row>
    <row r="7" spans="1:37" ht="39.9" customHeight="1" x14ac:dyDescent="0.2">
      <c r="A7" s="125" t="s">
        <v>16</v>
      </c>
      <c r="B7" s="125" t="str">
        <f>IF(B26="","",B26)</f>
        <v>埼玉 彩男</v>
      </c>
      <c r="C7" s="125" t="str">
        <f>IF(C26="","",C26)</f>
        <v>課長</v>
      </c>
      <c r="D7" s="127">
        <f>E26</f>
        <v>3303</v>
      </c>
      <c r="E7" s="102" t="s">
        <v>26</v>
      </c>
      <c r="F7" s="103">
        <v>100</v>
      </c>
      <c r="G7" s="104">
        <v>0</v>
      </c>
      <c r="H7" s="105">
        <f>IF(ISERROR(ROUNDDOWN($D7*(F7+G7/60),0)),"",ROUNDDOWN($D7*(F7+G7/60),0))</f>
        <v>330300</v>
      </c>
      <c r="I7" s="106">
        <v>100</v>
      </c>
      <c r="J7" s="107">
        <v>10</v>
      </c>
      <c r="K7" s="105">
        <f>IF(ISERROR(ROUNDDOWN($D7*(I7+J7/60),0)),"",ROUNDDOWN($D7*(I7+J7/60),0))</f>
        <v>330850</v>
      </c>
      <c r="L7" s="106">
        <v>100</v>
      </c>
      <c r="M7" s="107">
        <v>20</v>
      </c>
      <c r="N7" s="105">
        <f>IF(ISERROR(ROUNDDOWN($D7*(L7+M7/60),0)),"",ROUNDDOWN($D7*(L7+M7/60),0))</f>
        <v>331401</v>
      </c>
      <c r="O7" s="106">
        <v>100</v>
      </c>
      <c r="P7" s="107">
        <v>30</v>
      </c>
      <c r="Q7" s="105">
        <f>IF(ISERROR(ROUNDDOWN($D7*(O7+P7/60),0)),"",ROUNDDOWN($D7*(O7+P7/60),0))</f>
        <v>331951</v>
      </c>
      <c r="R7" s="106">
        <v>100</v>
      </c>
      <c r="S7" s="107">
        <v>40</v>
      </c>
      <c r="T7" s="105">
        <f>IF(ISERROR(ROUNDDOWN($D7*(R7+S7/60),0)),"",ROUNDDOWN($D7*(R7+S7/60),0))</f>
        <v>332502</v>
      </c>
      <c r="U7" s="106">
        <v>100</v>
      </c>
      <c r="V7" s="107">
        <v>50</v>
      </c>
      <c r="W7" s="105">
        <f>IF(ISERROR(ROUNDDOWN($D7*(U7+V7/60),0)),"",ROUNDDOWN($D7*(U7+V7/60),0))</f>
        <v>333052</v>
      </c>
      <c r="X7" s="106">
        <v>100</v>
      </c>
      <c r="Y7" s="107">
        <v>0</v>
      </c>
      <c r="Z7" s="105">
        <f>IF(ISERROR(ROUNDDOWN($D7*(X7+Y7/60),0)),"",ROUNDDOWN($D7*(X7+Y7/60),0))</f>
        <v>330300</v>
      </c>
      <c r="AA7" s="106">
        <v>100</v>
      </c>
      <c r="AB7" s="107">
        <v>0</v>
      </c>
      <c r="AC7" s="105">
        <f>IF(ISERROR(ROUNDDOWN($D7*(AA7+AB7/60),0)),"",ROUNDDOWN($D7*(AA7+AB7/60),0))</f>
        <v>330300</v>
      </c>
      <c r="AD7" s="106">
        <v>100</v>
      </c>
      <c r="AE7" s="107">
        <v>0</v>
      </c>
      <c r="AF7" s="108">
        <f>IF(ISERROR(ROUNDDOWN($D7*(AD7+AE7/60),0)),"",ROUNDDOWN($D7*(AD7+AE7/60),0))</f>
        <v>330300</v>
      </c>
      <c r="AG7" s="109">
        <f>IF(SUM(F7,I7,L7,O7,R7,U7,X7,AA7,AD7)+QUOTIENT(SUM(G7,J7,M7,P7,S7,V7,Y7,AB7,AE7),60)=0,"",SUM(F7,I7,L7,O7,R7,U7,X7,AA7,AD7)+QUOTIENT(SUM(G7,J7,M7,P7,S7,V7,Y7,AB7,AE7),60))</f>
        <v>902</v>
      </c>
      <c r="AH7" s="107">
        <f>IF(MOD(SUM(G7,J7,M7,P7,S7,V7,Y7,AB7,AE7),60)=0,"",MOD(SUM(G7,J7,M7,P7,S7,V7,Y7,AB7,AE7),60))</f>
        <v>30</v>
      </c>
      <c r="AI7" s="110">
        <f>SUM(H7,K7,N7,Q7,T7,W7,Z7,AC7,AF7)</f>
        <v>2980956</v>
      </c>
      <c r="AJ7" s="2"/>
      <c r="AK7" s="2"/>
    </row>
    <row r="8" spans="1:37" ht="39.9" customHeight="1" x14ac:dyDescent="0.2">
      <c r="A8" s="126"/>
      <c r="B8" s="126"/>
      <c r="C8" s="126"/>
      <c r="D8" s="128"/>
      <c r="E8" s="111" t="s">
        <v>27</v>
      </c>
      <c r="F8" s="112">
        <v>90</v>
      </c>
      <c r="G8" s="113">
        <v>0</v>
      </c>
      <c r="H8" s="114">
        <f>IF(ISERROR(ROUNDDOWN($D7*(F8+G8/60),0)),"",ROUNDDOWN($D7*(F8+G8/60),0))</f>
        <v>297270</v>
      </c>
      <c r="I8" s="115">
        <v>90</v>
      </c>
      <c r="J8" s="116">
        <v>20</v>
      </c>
      <c r="K8" s="114">
        <f>IF(ISERROR(ROUNDDOWN($D7*(I8+J8/60),0)),"",ROUNDDOWN($D7*(I8+J8/60),0))</f>
        <v>298371</v>
      </c>
      <c r="L8" s="115">
        <v>110</v>
      </c>
      <c r="M8" s="116">
        <v>0</v>
      </c>
      <c r="N8" s="114">
        <f>IF(ISERROR(ROUNDDOWN($D7*(L8+M8/60),0)),"",ROUNDDOWN($D7*(L8+M8/60),0))</f>
        <v>363330</v>
      </c>
      <c r="O8" s="115">
        <v>110</v>
      </c>
      <c r="P8" s="116">
        <v>10</v>
      </c>
      <c r="Q8" s="114">
        <f>IF(ISERROR(ROUNDDOWN($D7*(O8+P8/60),0)),"",ROUNDDOWN($D7*(O8+P8/60),0))</f>
        <v>363880</v>
      </c>
      <c r="R8" s="115">
        <v>95</v>
      </c>
      <c r="S8" s="116">
        <v>0</v>
      </c>
      <c r="T8" s="114">
        <f>IF(ISERROR(ROUNDDOWN($D7*(R8+S8/60),0)),"",ROUNDDOWN($D7*(R8+S8/60),0))</f>
        <v>313785</v>
      </c>
      <c r="U8" s="115">
        <v>101</v>
      </c>
      <c r="V8" s="116">
        <v>10</v>
      </c>
      <c r="W8" s="114">
        <f>IF(ISERROR(ROUNDDOWN($D7*(U8+V8/60),0)),"",ROUNDDOWN($D7*(U8+V8/60),0))</f>
        <v>334153</v>
      </c>
      <c r="X8" s="115">
        <v>100</v>
      </c>
      <c r="Y8" s="116">
        <v>0</v>
      </c>
      <c r="Z8" s="114">
        <f>IF(ISERROR(ROUNDDOWN($D7*(X8+Y8/60),0)),"",ROUNDDOWN($D7*(X8+Y8/60),0))</f>
        <v>330300</v>
      </c>
      <c r="AA8" s="115">
        <v>100</v>
      </c>
      <c r="AB8" s="116">
        <v>0</v>
      </c>
      <c r="AC8" s="114">
        <f>IF(ISERROR(ROUNDDOWN($D7*(AA8+AB8/60),0)),"",ROUNDDOWN($D7*(AA8+AB8/60),0))</f>
        <v>330300</v>
      </c>
      <c r="AD8" s="115">
        <v>100</v>
      </c>
      <c r="AE8" s="116">
        <v>0</v>
      </c>
      <c r="AF8" s="114">
        <f>IF(ISERROR(ROUNDDOWN($D7*(AD8+AE8/60),0)),"",ROUNDDOWN($D7*(AD8+AE8/60),0))</f>
        <v>330300</v>
      </c>
      <c r="AG8" s="117">
        <f>IF(SUM(F8,I8,L8,O8,R8,U8,X8,AA8,AD8)+QUOTIENT(SUM(G8,J8,M8,P8,S8,V8,Y8,AB8,AE8),60)=0,"",SUM(F8,I8,L8,O8,R8,U8,X8,AA8,AD8)+QUOTIENT(SUM(G8,J8,M8,P8,S8,V8,Y8,AB8,AE8),60))</f>
        <v>896</v>
      </c>
      <c r="AH8" s="116">
        <f>IF(MOD(SUM(G8,J8,M8,P8,S8,V8,Y8,AB8,AE8),60)=0,"",MOD(SUM(G8,J8,M8,P8,S8,V8,Y8,AB8,AE8),60))</f>
        <v>40</v>
      </c>
      <c r="AI8" s="118">
        <f>SUM(H8,K8,N8,Q8,T8,W8,Z8,AC8,AF8)</f>
        <v>2961689</v>
      </c>
      <c r="AJ8" s="2"/>
      <c r="AK8" s="2"/>
    </row>
    <row r="9" spans="1:37" ht="39.9" customHeight="1" x14ac:dyDescent="0.2">
      <c r="A9" s="141">
        <v>1</v>
      </c>
      <c r="B9" s="133" t="str">
        <f>IF(B27="","",B27)</f>
        <v/>
      </c>
      <c r="C9" s="135" t="str">
        <f>IF(C27="","",C27)</f>
        <v/>
      </c>
      <c r="D9" s="137">
        <f>E27</f>
        <v>0</v>
      </c>
      <c r="E9" s="62" t="s">
        <v>26</v>
      </c>
      <c r="F9" s="36"/>
      <c r="G9" s="37"/>
      <c r="H9" s="57">
        <f>IF(ISERROR(ROUNDDOWN($D9*(F9+G9/60),0)),"",ROUNDDOWN($D9*(F9+G9/60),0))</f>
        <v>0</v>
      </c>
      <c r="I9" s="36"/>
      <c r="J9" s="37"/>
      <c r="K9" s="64">
        <f t="shared" ref="K9" si="0">IF(ISERROR(ROUNDDOWN($D9*(I9+J9/60),0)),"",ROUNDDOWN($D9*(I9+J9/60),0))</f>
        <v>0</v>
      </c>
      <c r="L9" s="36"/>
      <c r="M9" s="37"/>
      <c r="N9" s="64">
        <f t="shared" ref="N9" si="1">IF(ISERROR(ROUNDDOWN($D9*(L9+M9/60),0)),"",ROUNDDOWN($D9*(L9+M9/60),0))</f>
        <v>0</v>
      </c>
      <c r="O9" s="36"/>
      <c r="P9" s="37"/>
      <c r="Q9" s="64">
        <f t="shared" ref="Q9" si="2">IF(ISERROR(ROUNDDOWN($D9*(O9+P9/60),0)),"",ROUNDDOWN($D9*(O9+P9/60),0))</f>
        <v>0</v>
      </c>
      <c r="R9" s="36"/>
      <c r="S9" s="37"/>
      <c r="T9" s="64">
        <f t="shared" ref="T9" si="3">IF(ISERROR(ROUNDDOWN($D9*(R9+S9/60),0)),"",ROUNDDOWN($D9*(R9+S9/60),0))</f>
        <v>0</v>
      </c>
      <c r="U9" s="36"/>
      <c r="V9" s="37"/>
      <c r="W9" s="64">
        <f t="shared" ref="W9" si="4">IF(ISERROR(ROUNDDOWN($D9*(U9+V9/60),0)),"",ROUNDDOWN($D9*(U9+V9/60),0))</f>
        <v>0</v>
      </c>
      <c r="X9" s="36"/>
      <c r="Y9" s="37"/>
      <c r="Z9" s="64">
        <f t="shared" ref="Z9" si="5">IF(ISERROR(ROUNDDOWN($D9*(X9+Y9/60),0)),"",ROUNDDOWN($D9*(X9+Y9/60),0))</f>
        <v>0</v>
      </c>
      <c r="AA9" s="36"/>
      <c r="AB9" s="37"/>
      <c r="AC9" s="64">
        <f t="shared" ref="AC9" si="6">IF(ISERROR(ROUNDDOWN($D9*(AA9+AB9/60),0)),"",ROUNDDOWN($D9*(AA9+AB9/60),0))</f>
        <v>0</v>
      </c>
      <c r="AD9" s="36"/>
      <c r="AE9" s="37"/>
      <c r="AF9" s="65">
        <f t="shared" ref="AF9" si="7">IF(ISERROR(ROUNDDOWN($D9*(AD9+AE9/60),0)),"",ROUNDDOWN($D9*(AD9+AE9/60),0))</f>
        <v>0</v>
      </c>
      <c r="AG9" s="40" t="str">
        <f>IF(SUM(F9,I9,L9,O9,R9,U9,X9,AA9,AD9)+QUOTIENT(SUM(G9,J9,M9,P9,S9,V9,Y9,AB9,AE9),60)=0,"",SUM(F9,I9,L9,O9,R9,U9,X9,AA9,AD9)+QUOTIENT(SUM(G9,J9,M9,P9,S9,V9,Y9,AB9,AE9),60))</f>
        <v/>
      </c>
      <c r="AH9" s="41">
        <f t="shared" ref="AH9" si="8">IF(MOD(SUM(G9,J9,M9,P9,S9,V9,Y9,AB9,AE9),60)=0,0,MOD(SUM(G9,J9,M9,P9,S9,V9,Y9,AB9,AE9),60))</f>
        <v>0</v>
      </c>
      <c r="AI9" s="58">
        <f t="shared" ref="AI9" si="9">SUM(H9,K9,N9,Q9,T9,W9,Z9,AC9,AF9)</f>
        <v>0</v>
      </c>
      <c r="AJ9" s="2"/>
      <c r="AK9" s="2"/>
    </row>
    <row r="10" spans="1:37" ht="39.9" customHeight="1" thickBot="1" x14ac:dyDescent="0.25">
      <c r="A10" s="141"/>
      <c r="B10" s="133"/>
      <c r="C10" s="135"/>
      <c r="D10" s="137"/>
      <c r="E10" s="59" t="s">
        <v>27</v>
      </c>
      <c r="F10" s="36"/>
      <c r="G10" s="37"/>
      <c r="H10" s="30">
        <f>IF(ISERROR(ROUNDDOWN($D9*(F10+G10/60),0)),"",ROUNDDOWN($D9*(F10+G10/60),0))</f>
        <v>0</v>
      </c>
      <c r="I10" s="36"/>
      <c r="J10" s="37"/>
      <c r="K10" s="30">
        <f>IF(ISERROR(ROUNDDOWN($D9*(I10+J10/60),0)),"",ROUNDDOWN($D9*(I10+J10/60),0))</f>
        <v>0</v>
      </c>
      <c r="L10" s="36"/>
      <c r="M10" s="37"/>
      <c r="N10" s="30">
        <f>IF(ISERROR(ROUNDDOWN($D9*(L10+M10/60),0)),"",ROUNDDOWN($D9*(L10+M10/60),0))</f>
        <v>0</v>
      </c>
      <c r="O10" s="36"/>
      <c r="P10" s="37"/>
      <c r="Q10" s="30">
        <f>IF(ISERROR(ROUNDDOWN($D9*(O10+P10/60),0)),"",ROUNDDOWN($D9*(O10+P10/60),0))</f>
        <v>0</v>
      </c>
      <c r="R10" s="36"/>
      <c r="S10" s="37"/>
      <c r="T10" s="30">
        <f>IF(ISERROR(ROUNDDOWN($D9*(R10+S10/60),0)),"",ROUNDDOWN($D9*(R10+S10/60),0))</f>
        <v>0</v>
      </c>
      <c r="U10" s="36"/>
      <c r="V10" s="37"/>
      <c r="W10" s="30">
        <f>IF(ISERROR(ROUNDDOWN($D9*(U10+V10/60),0)),"",ROUNDDOWN($D9*(U10+V10/60),0))</f>
        <v>0</v>
      </c>
      <c r="X10" s="36"/>
      <c r="Y10" s="37"/>
      <c r="Z10" s="30">
        <f>IF(ISERROR(ROUNDDOWN($D9*(X10+Y10/60),0)),"",ROUNDDOWN($D9*(X10+Y10/60),0))</f>
        <v>0</v>
      </c>
      <c r="AA10" s="36"/>
      <c r="AB10" s="37"/>
      <c r="AC10" s="30">
        <f>IF(ISERROR(ROUNDDOWN($D9*(AA10+AB10/60),0)),"",ROUNDDOWN($D9*(AA10+AB10/60),0))</f>
        <v>0</v>
      </c>
      <c r="AD10" s="36"/>
      <c r="AE10" s="37"/>
      <c r="AF10" s="30">
        <f>IF(ISERROR(ROUNDDOWN($D9*(AD10+AE10/60),0)),"",ROUNDDOWN($D9*(AD10+AE10/60),0))</f>
        <v>0</v>
      </c>
      <c r="AG10" s="34" t="str">
        <f>IF(SUM(F10,I10,L10,O10,R10,U10,X10,AA10,AD10)+QUOTIENT(SUM(G10,J10,M10,P10,S10,V10,Y10,AB10,AE10),60)=0,"",SUM(F10,I10,L10,O10,R10,U10,X10,AA10,AD10)+QUOTIENT(SUM(G10,J10,M10,P10,S10,V10,Y10,AB10,AE10),60))</f>
        <v/>
      </c>
      <c r="AH10" s="35">
        <f>IF(MOD(SUM(G10,J10,M10,P10,S10,V10,Y10,AB10,AE10),60)=0,0,MOD(SUM(G10,J10,M10,P10,S10,V10,Y10,AB10,AE10),60))</f>
        <v>0</v>
      </c>
      <c r="AI10" s="32">
        <f t="shared" ref="AI10:AI20" si="10">SUM(H10,K10,N10,Q10,T10,W10,Z10,AC10,AF10)</f>
        <v>0</v>
      </c>
      <c r="AJ10" s="2"/>
      <c r="AK10" s="2"/>
    </row>
    <row r="11" spans="1:37" ht="39.9" customHeight="1" thickTop="1" x14ac:dyDescent="0.2">
      <c r="A11" s="139">
        <v>2</v>
      </c>
      <c r="B11" s="147" t="str">
        <f>IF(B28="","",B28)</f>
        <v/>
      </c>
      <c r="C11" s="129" t="str">
        <f>IF(C28="","",C28)</f>
        <v/>
      </c>
      <c r="D11" s="131">
        <f>E28</f>
        <v>0</v>
      </c>
      <c r="E11" s="60" t="s">
        <v>26</v>
      </c>
      <c r="F11" s="43"/>
      <c r="G11" s="44"/>
      <c r="H11" s="45">
        <f>IF(ISERROR(ROUNDDOWN($D11*(F11+G11/60),0)),"",ROUNDDOWN($D11*(F11+G11/60),0))</f>
        <v>0</v>
      </c>
      <c r="I11" s="43"/>
      <c r="J11" s="44"/>
      <c r="K11" s="45">
        <f>IF(ISERROR(ROUNDDOWN($D11*(I11+J11/60),0)),"",ROUNDDOWN($D11*(I11+J11/60),0))</f>
        <v>0</v>
      </c>
      <c r="L11" s="43"/>
      <c r="M11" s="44"/>
      <c r="N11" s="45">
        <f>IF(ISERROR(ROUNDDOWN($D11*(L11+M11/60),0)),"",ROUNDDOWN($D11*(L11+M11/60),0))</f>
        <v>0</v>
      </c>
      <c r="O11" s="43"/>
      <c r="P11" s="44"/>
      <c r="Q11" s="45">
        <f>IF(ISERROR(ROUNDDOWN($D11*(O11+P11/60),0)),"",ROUNDDOWN($D11*(O11+P11/60),0))</f>
        <v>0</v>
      </c>
      <c r="R11" s="43"/>
      <c r="S11" s="44"/>
      <c r="T11" s="45">
        <f>IF(ISERROR(ROUNDDOWN($D11*(R11+S11/60),0)),"",ROUNDDOWN($D11*(R11+S11/60),0))</f>
        <v>0</v>
      </c>
      <c r="U11" s="43"/>
      <c r="V11" s="44"/>
      <c r="W11" s="45">
        <f>IF(ISERROR(ROUNDDOWN($D11*(U11+V11/60),0)),"",ROUNDDOWN($D11*(U11+V11/60),0))</f>
        <v>0</v>
      </c>
      <c r="X11" s="43"/>
      <c r="Y11" s="44"/>
      <c r="Z11" s="45">
        <f>IF(ISERROR(ROUNDDOWN($D11*(X11+Y11/60),0)),"",ROUNDDOWN($D11*(X11+Y11/60),0))</f>
        <v>0</v>
      </c>
      <c r="AA11" s="43"/>
      <c r="AB11" s="44"/>
      <c r="AC11" s="45">
        <f>IF(ISERROR(ROUNDDOWN($D11*(AA11+AB11/60),0)),"",ROUNDDOWN($D11*(AA11+AB11/60),0))</f>
        <v>0</v>
      </c>
      <c r="AD11" s="43"/>
      <c r="AE11" s="44"/>
      <c r="AF11" s="45">
        <f>IF(ISERROR(ROUNDDOWN($D11*(AD11+AE11/60),0)),"",ROUNDDOWN($D11*(AD11+AE11/60),0))</f>
        <v>0</v>
      </c>
      <c r="AG11" s="46" t="str">
        <f t="shared" ref="AG11:AG18" si="11">IF(SUM(F11,I11,L11,O11,R11,U11,X11,AA11,AD11)+QUOTIENT(SUM(G11,J11,M11,P11,S11,V11,Y11,AB11,AE11),60)=0,"",SUM(F11,I11,L11,O11,R11,U11,X11,AA11,AD11)+QUOTIENT(SUM(G11,J11,M11,P11,S11,V11,Y11,AB11,AE11),60))</f>
        <v/>
      </c>
      <c r="AH11" s="47">
        <f t="shared" ref="AH11" si="12">IF(MOD(SUM(G11,J11,M11,P11,S11,V11,Y11,AB11,AE11),60)=0,0,MOD(SUM(G11,J11,M11,P11,S11,V11,Y11,AB11,AE11),60))</f>
        <v>0</v>
      </c>
      <c r="AI11" s="48">
        <f t="shared" ref="AI11" si="13">SUM(H11,K11,N11,Q11,T11,W11,Z11,AC11,AF11)</f>
        <v>0</v>
      </c>
      <c r="AJ11" s="2"/>
      <c r="AK11" s="2"/>
    </row>
    <row r="12" spans="1:37" ht="39.9" customHeight="1" thickBot="1" x14ac:dyDescent="0.25">
      <c r="A12" s="140"/>
      <c r="B12" s="148"/>
      <c r="C12" s="130"/>
      <c r="D12" s="132"/>
      <c r="E12" s="61" t="s">
        <v>27</v>
      </c>
      <c r="F12" s="49"/>
      <c r="G12" s="50"/>
      <c r="H12" s="51">
        <f>IF(ISERROR(ROUNDDOWN($D11*(F12+G12/60),0)),"",ROUNDDOWN($D11*(F12+G12/60),0))</f>
        <v>0</v>
      </c>
      <c r="I12" s="49"/>
      <c r="J12" s="50"/>
      <c r="K12" s="52">
        <f>IF(ISERROR(ROUNDDOWN($D11*(I12+J12/60),0)),"",ROUNDDOWN($D11*(I12+J12/60),0))</f>
        <v>0</v>
      </c>
      <c r="L12" s="49"/>
      <c r="M12" s="50"/>
      <c r="N12" s="52">
        <f>IF(ISERROR(ROUNDDOWN($D11*(L12+M12/60),0)),"",ROUNDDOWN($D11*(L12+M12/60),0))</f>
        <v>0</v>
      </c>
      <c r="O12" s="49"/>
      <c r="P12" s="50"/>
      <c r="Q12" s="52">
        <f>IF(ISERROR(ROUNDDOWN($D11*(O12+P12/60),0)),"",ROUNDDOWN($D11*(O12+P12/60),0))</f>
        <v>0</v>
      </c>
      <c r="R12" s="49"/>
      <c r="S12" s="50"/>
      <c r="T12" s="52">
        <f>IF(ISERROR(ROUNDDOWN($D11*(R12+S12/60),0)),"",ROUNDDOWN($D11*(R12+S12/60),0))</f>
        <v>0</v>
      </c>
      <c r="U12" s="49"/>
      <c r="V12" s="50"/>
      <c r="W12" s="52">
        <f>IF(ISERROR(ROUNDDOWN($D11*(U12+V12/60),0)),"",ROUNDDOWN($D11*(U12+V12/60),0))</f>
        <v>0</v>
      </c>
      <c r="X12" s="49"/>
      <c r="Y12" s="50"/>
      <c r="Z12" s="52">
        <f>IF(ISERROR(ROUNDDOWN($D11*(X12+Y12/60),0)),"",ROUNDDOWN($D11*(X12+Y12/60),0))</f>
        <v>0</v>
      </c>
      <c r="AA12" s="49"/>
      <c r="AB12" s="50"/>
      <c r="AC12" s="52">
        <f>IF(ISERROR(ROUNDDOWN($D11*(AA12+AB12/60),0)),"",ROUNDDOWN($D11*(AA12+AB12/60),0))</f>
        <v>0</v>
      </c>
      <c r="AD12" s="49"/>
      <c r="AE12" s="50"/>
      <c r="AF12" s="53">
        <f>IF(ISERROR(ROUNDDOWN($D11*(AD12+AE12/60),0)),"",ROUNDDOWN($D11*(AD12+AE12/60),0))</f>
        <v>0</v>
      </c>
      <c r="AG12" s="54" t="str">
        <f t="shared" si="11"/>
        <v/>
      </c>
      <c r="AH12" s="55">
        <f t="shared" ref="AH12:AH18" si="14">IF(MOD(SUM(G12,J12,M12,P12,S12,V12,Y12,AB12,AE12),60)=0,0,MOD(SUM(G12,J12,M12,P12,S12,V12,Y12,AB12,AE12),60))</f>
        <v>0</v>
      </c>
      <c r="AI12" s="56">
        <f t="shared" si="10"/>
        <v>0</v>
      </c>
      <c r="AJ12" s="2"/>
      <c r="AK12" s="2"/>
    </row>
    <row r="13" spans="1:37" ht="39.9" customHeight="1" thickTop="1" x14ac:dyDescent="0.2">
      <c r="A13" s="139">
        <v>3</v>
      </c>
      <c r="B13" s="147" t="str">
        <f>IF(B29="","",B29)</f>
        <v/>
      </c>
      <c r="C13" s="129" t="str">
        <f>IF(C29="","",C29)</f>
        <v/>
      </c>
      <c r="D13" s="131">
        <f>E29</f>
        <v>0</v>
      </c>
      <c r="E13" s="60" t="s">
        <v>26</v>
      </c>
      <c r="F13" s="43"/>
      <c r="G13" s="44"/>
      <c r="H13" s="45">
        <f>IF(ISERROR(ROUNDDOWN($D13*(F13+G13/60),0)),"",ROUNDDOWN($D13*(F13+G13/60),0))</f>
        <v>0</v>
      </c>
      <c r="I13" s="43"/>
      <c r="J13" s="44"/>
      <c r="K13" s="45">
        <f>IF(ISERROR(ROUNDDOWN($D13*(I13+J13/60),0)),"",ROUNDDOWN($D13*(I13+J13/60),0))</f>
        <v>0</v>
      </c>
      <c r="L13" s="43"/>
      <c r="M13" s="44"/>
      <c r="N13" s="45">
        <f>IF(ISERROR(ROUNDDOWN($D13*(L13+M13/60),0)),"",ROUNDDOWN($D13*(L13+M13/60),0))</f>
        <v>0</v>
      </c>
      <c r="O13" s="43"/>
      <c r="P13" s="44"/>
      <c r="Q13" s="45">
        <f>IF(ISERROR(ROUNDDOWN($D13*(O13+P13/60),0)),"",ROUNDDOWN($D13*(O13+P13/60),0))</f>
        <v>0</v>
      </c>
      <c r="R13" s="43"/>
      <c r="S13" s="44"/>
      <c r="T13" s="45">
        <f>IF(ISERROR(ROUNDDOWN($D13*(R13+S13/60),0)),"",ROUNDDOWN($D13*(R13+S13/60),0))</f>
        <v>0</v>
      </c>
      <c r="U13" s="43"/>
      <c r="V13" s="44"/>
      <c r="W13" s="45">
        <f>IF(ISERROR(ROUNDDOWN($D13*(U13+V13/60),0)),"",ROUNDDOWN($D13*(U13+V13/60),0))</f>
        <v>0</v>
      </c>
      <c r="X13" s="43"/>
      <c r="Y13" s="44"/>
      <c r="Z13" s="45">
        <f>IF(ISERROR(ROUNDDOWN($D13*(X13+Y13/60),0)),"",ROUNDDOWN($D13*(X13+Y13/60),0))</f>
        <v>0</v>
      </c>
      <c r="AA13" s="43"/>
      <c r="AB13" s="44"/>
      <c r="AC13" s="45">
        <f>IF(ISERROR(ROUNDDOWN($D13*(AA13+AB13/60),0)),"",ROUNDDOWN($D13*(AA13+AB13/60),0))</f>
        <v>0</v>
      </c>
      <c r="AD13" s="43"/>
      <c r="AE13" s="44"/>
      <c r="AF13" s="45">
        <f>IF(ISERROR(ROUNDDOWN($D13*(AD13+AE13/60),0)),"",ROUNDDOWN($D13*(AD13+AE13/60),0))</f>
        <v>0</v>
      </c>
      <c r="AG13" s="46" t="str">
        <f t="shared" si="11"/>
        <v/>
      </c>
      <c r="AH13" s="47">
        <f t="shared" ref="AH13" si="15">IF(MOD(SUM(G13,J13,M13,P13,S13,V13,Y13,AB13,AE13),60)=0,0,MOD(SUM(G13,J13,M13,P13,S13,V13,Y13,AB13,AE13),60))</f>
        <v>0</v>
      </c>
      <c r="AI13" s="48">
        <f t="shared" ref="AI13" si="16">SUM(H13,K13,N13,Q13,T13,W13,Z13,AC13,AF13)</f>
        <v>0</v>
      </c>
      <c r="AJ13" s="2"/>
      <c r="AK13" s="2"/>
    </row>
    <row r="14" spans="1:37" ht="39.9" customHeight="1" thickBot="1" x14ac:dyDescent="0.25">
      <c r="A14" s="140"/>
      <c r="B14" s="148"/>
      <c r="C14" s="130"/>
      <c r="D14" s="132"/>
      <c r="E14" s="61" t="s">
        <v>27</v>
      </c>
      <c r="F14" s="49"/>
      <c r="G14" s="50"/>
      <c r="H14" s="51">
        <f>IF(ISERROR(ROUNDDOWN($D13*(F14+G14/60),0)),"",ROUNDDOWN($D13*(F14+G14/60),0))</f>
        <v>0</v>
      </c>
      <c r="I14" s="49"/>
      <c r="J14" s="50"/>
      <c r="K14" s="52">
        <f>IF(ISERROR(ROUNDDOWN($D13*(I14+J14/60),0)),"",ROUNDDOWN($D13*(I14+J14/60),0))</f>
        <v>0</v>
      </c>
      <c r="L14" s="49"/>
      <c r="M14" s="50"/>
      <c r="N14" s="52">
        <f>IF(ISERROR(ROUNDDOWN($D13*(L14+M14/60),0)),"",ROUNDDOWN($D13*(L14+M14/60),0))</f>
        <v>0</v>
      </c>
      <c r="O14" s="49"/>
      <c r="P14" s="50"/>
      <c r="Q14" s="52">
        <f>IF(ISERROR(ROUNDDOWN($D13*(O14+P14/60),0)),"",ROUNDDOWN($D13*(O14+P14/60),0))</f>
        <v>0</v>
      </c>
      <c r="R14" s="49"/>
      <c r="S14" s="50"/>
      <c r="T14" s="52">
        <f>IF(ISERROR(ROUNDDOWN($D13*(R14+S14/60),0)),"",ROUNDDOWN($D13*(R14+S14/60),0))</f>
        <v>0</v>
      </c>
      <c r="U14" s="49"/>
      <c r="V14" s="50"/>
      <c r="W14" s="52">
        <f>IF(ISERROR(ROUNDDOWN($D13*(U14+V14/60),0)),"",ROUNDDOWN($D13*(U14+V14/60),0))</f>
        <v>0</v>
      </c>
      <c r="X14" s="49"/>
      <c r="Y14" s="50"/>
      <c r="Z14" s="52">
        <f>IF(ISERROR(ROUNDDOWN($D13*(X14+Y14/60),0)),"",ROUNDDOWN($D13*(X14+Y14/60),0))</f>
        <v>0</v>
      </c>
      <c r="AA14" s="49"/>
      <c r="AB14" s="50"/>
      <c r="AC14" s="52">
        <f>IF(ISERROR(ROUNDDOWN($D13*(AA14+AB14/60),0)),"",ROUNDDOWN($D13*(AA14+AB14/60),0))</f>
        <v>0</v>
      </c>
      <c r="AD14" s="49"/>
      <c r="AE14" s="50"/>
      <c r="AF14" s="53">
        <f>IF(ISERROR(ROUNDDOWN($D13*(AD14+AE14/60),0)),"",ROUNDDOWN($D13*(AD14+AE14/60),0))</f>
        <v>0</v>
      </c>
      <c r="AG14" s="54" t="str">
        <f t="shared" si="11"/>
        <v/>
      </c>
      <c r="AH14" s="55">
        <f t="shared" si="14"/>
        <v>0</v>
      </c>
      <c r="AI14" s="56">
        <f t="shared" si="10"/>
        <v>0</v>
      </c>
      <c r="AJ14" s="2"/>
      <c r="AK14" s="2"/>
    </row>
    <row r="15" spans="1:37" ht="39.9" customHeight="1" thickTop="1" x14ac:dyDescent="0.2">
      <c r="A15" s="141">
        <v>4</v>
      </c>
      <c r="B15" s="133" t="str">
        <f>IF(B30="","",B30)</f>
        <v/>
      </c>
      <c r="C15" s="135" t="str">
        <f>IF(C30="","",C30)</f>
        <v/>
      </c>
      <c r="D15" s="137">
        <f>E30</f>
        <v>0</v>
      </c>
      <c r="E15" s="60" t="s">
        <v>26</v>
      </c>
      <c r="F15" s="36"/>
      <c r="G15" s="37"/>
      <c r="H15" s="57">
        <f>IF(ISERROR(ROUNDDOWN($D15*(F15+G15/60),0)),"",ROUNDDOWN($D15*(F15+G15/60),0))</f>
        <v>0</v>
      </c>
      <c r="I15" s="36"/>
      <c r="J15" s="37"/>
      <c r="K15" s="57">
        <f>IF(ISERROR(ROUNDDOWN($D15*(I15+J15/60),0)),"",ROUNDDOWN($D15*(I15+J15/60),0))</f>
        <v>0</v>
      </c>
      <c r="L15" s="36"/>
      <c r="M15" s="37"/>
      <c r="N15" s="57">
        <f>IF(ISERROR(ROUNDDOWN($D15*(L15+M15/60),0)),"",ROUNDDOWN($D15*(L15+M15/60),0))</f>
        <v>0</v>
      </c>
      <c r="O15" s="36"/>
      <c r="P15" s="37"/>
      <c r="Q15" s="57">
        <f>IF(ISERROR(ROUNDDOWN($D15*(O15+P15/60),0)),"",ROUNDDOWN($D15*(O15+P15/60),0))</f>
        <v>0</v>
      </c>
      <c r="R15" s="36"/>
      <c r="S15" s="37"/>
      <c r="T15" s="57">
        <f>IF(ISERROR(ROUNDDOWN($D15*(R15+S15/60),0)),"",ROUNDDOWN($D15*(R15+S15/60),0))</f>
        <v>0</v>
      </c>
      <c r="U15" s="36"/>
      <c r="V15" s="37"/>
      <c r="W15" s="57">
        <f>IF(ISERROR(ROUNDDOWN($D15*(U15+V15/60),0)),"",ROUNDDOWN($D15*(U15+V15/60),0))</f>
        <v>0</v>
      </c>
      <c r="X15" s="36"/>
      <c r="Y15" s="37"/>
      <c r="Z15" s="57">
        <f>IF(ISERROR(ROUNDDOWN($D15*(X15+Y15/60),0)),"",ROUNDDOWN($D15*(X15+Y15/60),0))</f>
        <v>0</v>
      </c>
      <c r="AA15" s="36"/>
      <c r="AB15" s="37"/>
      <c r="AC15" s="57">
        <f>IF(ISERROR(ROUNDDOWN($D15*(AA15+AB15/60),0)),"",ROUNDDOWN($D15*(AA15+AB15/60),0))</f>
        <v>0</v>
      </c>
      <c r="AD15" s="36"/>
      <c r="AE15" s="37"/>
      <c r="AF15" s="57">
        <f>IF(ISERROR(ROUNDDOWN($D15*(AD15+AE15/60),0)),"",ROUNDDOWN($D15*(AD15+AE15/60),0))</f>
        <v>0</v>
      </c>
      <c r="AG15" s="40" t="str">
        <f t="shared" si="11"/>
        <v/>
      </c>
      <c r="AH15" s="41">
        <f t="shared" ref="AH15" si="17">IF(MOD(SUM(G15,J15,M15,P15,S15,V15,Y15,AB15,AE15),60)=0,0,MOD(SUM(G15,J15,M15,P15,S15,V15,Y15,AB15,AE15),60))</f>
        <v>0</v>
      </c>
      <c r="AI15" s="58">
        <f t="shared" ref="AI15" si="18">SUM(H15,K15,N15,Q15,T15,W15,Z15,AC15,AF15)</f>
        <v>0</v>
      </c>
      <c r="AJ15" s="2"/>
      <c r="AK15" s="2"/>
    </row>
    <row r="16" spans="1:37" ht="39.9" customHeight="1" thickBot="1" x14ac:dyDescent="0.25">
      <c r="A16" s="141"/>
      <c r="B16" s="133"/>
      <c r="C16" s="135"/>
      <c r="D16" s="137"/>
      <c r="E16" s="61" t="s">
        <v>27</v>
      </c>
      <c r="F16" s="28"/>
      <c r="G16" s="29"/>
      <c r="H16" s="30">
        <f>IF(ISERROR(ROUNDDOWN($D15*(F16+G16/60),0)),"",ROUNDDOWN($D15*(F16+G16/60),0))</f>
        <v>0</v>
      </c>
      <c r="I16" s="28"/>
      <c r="J16" s="29"/>
      <c r="K16" s="31">
        <f>IF(ISERROR(ROUNDDOWN($D15*(I16+J16/60),0)),"",ROUNDDOWN($D15*(I16+J16/60),0))</f>
        <v>0</v>
      </c>
      <c r="L16" s="28"/>
      <c r="M16" s="29"/>
      <c r="N16" s="31">
        <f>IF(ISERROR(ROUNDDOWN($D15*(L16+M16/60),0)),"",ROUNDDOWN($D15*(L16+M16/60),0))</f>
        <v>0</v>
      </c>
      <c r="O16" s="28"/>
      <c r="P16" s="29"/>
      <c r="Q16" s="31">
        <f>IF(ISERROR(ROUNDDOWN($D15*(O16+P16/60),0)),"",ROUNDDOWN($D15*(O16+P16/60),0))</f>
        <v>0</v>
      </c>
      <c r="R16" s="28"/>
      <c r="S16" s="29"/>
      <c r="T16" s="31">
        <f>IF(ISERROR(ROUNDDOWN($D15*(R16+S16/60),0)),"",ROUNDDOWN($D15*(R16+S16/60),0))</f>
        <v>0</v>
      </c>
      <c r="U16" s="28"/>
      <c r="V16" s="29"/>
      <c r="W16" s="31">
        <f>IF(ISERROR(ROUNDDOWN($D15*(U16+V16/60),0)),"",ROUNDDOWN($D15*(U16+V16/60),0))</f>
        <v>0</v>
      </c>
      <c r="X16" s="28"/>
      <c r="Y16" s="29"/>
      <c r="Z16" s="31">
        <f>IF(ISERROR(ROUNDDOWN($D15*(X16+Y16/60),0)),"",ROUNDDOWN($D15*(X16+Y16/60),0))</f>
        <v>0</v>
      </c>
      <c r="AA16" s="28"/>
      <c r="AB16" s="29"/>
      <c r="AC16" s="31">
        <f>IF(ISERROR(ROUNDDOWN($D15*(AA16+AB16/60),0)),"",ROUNDDOWN($D15*(AA16+AB16/60),0))</f>
        <v>0</v>
      </c>
      <c r="AD16" s="28"/>
      <c r="AE16" s="29"/>
      <c r="AF16" s="27">
        <f>IF(ISERROR(ROUNDDOWN($D15*(AD16+AE16/60),0)),"",ROUNDDOWN($D15*(AD16+AE16/60),0))</f>
        <v>0</v>
      </c>
      <c r="AG16" s="34" t="str">
        <f t="shared" si="11"/>
        <v/>
      </c>
      <c r="AH16" s="35">
        <f t="shared" si="14"/>
        <v>0</v>
      </c>
      <c r="AI16" s="32">
        <f t="shared" si="10"/>
        <v>0</v>
      </c>
      <c r="AJ16" s="2"/>
      <c r="AK16" s="2"/>
    </row>
    <row r="17" spans="1:37" ht="39.9" customHeight="1" thickTop="1" x14ac:dyDescent="0.2">
      <c r="A17" s="139">
        <v>5</v>
      </c>
      <c r="B17" s="147" t="str">
        <f>IF(B31="","",B31)</f>
        <v/>
      </c>
      <c r="C17" s="129" t="str">
        <f>IF(C31="","",C31)</f>
        <v/>
      </c>
      <c r="D17" s="131">
        <f>E31</f>
        <v>0</v>
      </c>
      <c r="E17" s="60" t="s">
        <v>26</v>
      </c>
      <c r="F17" s="43"/>
      <c r="G17" s="44"/>
      <c r="H17" s="45">
        <f>IF(ISERROR(ROUNDDOWN($D17*(F17+G17/60),0)),"",ROUNDDOWN($D17*(F17+G17/60),0))</f>
        <v>0</v>
      </c>
      <c r="I17" s="43"/>
      <c r="J17" s="44"/>
      <c r="K17" s="45">
        <f>IF(ISERROR(ROUNDDOWN($D17*(I17+J17/60),0)),"",ROUNDDOWN($D17*(I17+J17/60),0))</f>
        <v>0</v>
      </c>
      <c r="L17" s="43"/>
      <c r="M17" s="44"/>
      <c r="N17" s="45">
        <f>IF(ISERROR(ROUNDDOWN($D17*(L17+M17/60),0)),"",ROUNDDOWN($D17*(L17+M17/60),0))</f>
        <v>0</v>
      </c>
      <c r="O17" s="43"/>
      <c r="P17" s="44"/>
      <c r="Q17" s="45">
        <f>IF(ISERROR(ROUNDDOWN($D17*(O17+P17/60),0)),"",ROUNDDOWN($D17*(O17+P17/60),0))</f>
        <v>0</v>
      </c>
      <c r="R17" s="43"/>
      <c r="S17" s="44"/>
      <c r="T17" s="45">
        <f>IF(ISERROR(ROUNDDOWN($D17*(R17+S17/60),0)),"",ROUNDDOWN($D17*(R17+S17/60),0))</f>
        <v>0</v>
      </c>
      <c r="U17" s="43"/>
      <c r="V17" s="44"/>
      <c r="W17" s="45">
        <f>IF(ISERROR(ROUNDDOWN($D17*(U17+V17/60),0)),"",ROUNDDOWN($D17*(U17+V17/60),0))</f>
        <v>0</v>
      </c>
      <c r="X17" s="43"/>
      <c r="Y17" s="44"/>
      <c r="Z17" s="45">
        <f>IF(ISERROR(ROUNDDOWN($D17*(X17+Y17/60),0)),"",ROUNDDOWN($D17*(X17+Y17/60),0))</f>
        <v>0</v>
      </c>
      <c r="AA17" s="43"/>
      <c r="AB17" s="44"/>
      <c r="AC17" s="45">
        <f>IF(ISERROR(ROUNDDOWN($D17*(AA17+AB17/60),0)),"",ROUNDDOWN($D17*(AA17+AB17/60),0))</f>
        <v>0</v>
      </c>
      <c r="AD17" s="43"/>
      <c r="AE17" s="44"/>
      <c r="AF17" s="45">
        <f>IF(ISERROR(ROUNDDOWN($D17*(AD17+AE17/60),0)),"",ROUNDDOWN($D17*(AD17+AE17/60),0))</f>
        <v>0</v>
      </c>
      <c r="AG17" s="46" t="str">
        <f t="shared" si="11"/>
        <v/>
      </c>
      <c r="AH17" s="47">
        <f t="shared" ref="AH17" si="19">IF(MOD(SUM(G17,J17,M17,P17,S17,V17,Y17,AB17,AE17),60)=0,0,MOD(SUM(G17,J17,M17,P17,S17,V17,Y17,AB17,AE17),60))</f>
        <v>0</v>
      </c>
      <c r="AI17" s="48">
        <f t="shared" ref="AI17" si="20">SUM(H17,K17,N17,Q17,T17,W17,Z17,AC17,AF17)</f>
        <v>0</v>
      </c>
      <c r="AJ17" s="2"/>
      <c r="AK17" s="2"/>
    </row>
    <row r="18" spans="1:37" ht="39.9" customHeight="1" thickBot="1" x14ac:dyDescent="0.25">
      <c r="A18" s="140"/>
      <c r="B18" s="148"/>
      <c r="C18" s="130"/>
      <c r="D18" s="132"/>
      <c r="E18" s="61" t="s">
        <v>27</v>
      </c>
      <c r="F18" s="49"/>
      <c r="G18" s="50"/>
      <c r="H18" s="51">
        <f>IF(ISERROR(ROUNDDOWN($D17*(F18+G18/60),0)),"",ROUNDDOWN($D17*(F18+G18/60),0))</f>
        <v>0</v>
      </c>
      <c r="I18" s="49"/>
      <c r="J18" s="50"/>
      <c r="K18" s="52">
        <f>IF(ISERROR(ROUNDDOWN($D17*(I18+J18/60),0)),"",ROUNDDOWN($D17*(I18+J18/60),0))</f>
        <v>0</v>
      </c>
      <c r="L18" s="49"/>
      <c r="M18" s="50"/>
      <c r="N18" s="52">
        <f>IF(ISERROR(ROUNDDOWN($D17*(L18+M18/60),0)),"",ROUNDDOWN($D17*(L18+M18/60),0))</f>
        <v>0</v>
      </c>
      <c r="O18" s="49"/>
      <c r="P18" s="50"/>
      <c r="Q18" s="52">
        <f>IF(ISERROR(ROUNDDOWN($D17*(O18+P18/60),0)),"",ROUNDDOWN($D17*(O18+P18/60),0))</f>
        <v>0</v>
      </c>
      <c r="R18" s="49"/>
      <c r="S18" s="50"/>
      <c r="T18" s="52">
        <f>IF(ISERROR(ROUNDDOWN($D17*(R18+S18/60),0)),"",ROUNDDOWN($D17*(R18+S18/60),0))</f>
        <v>0</v>
      </c>
      <c r="U18" s="49"/>
      <c r="V18" s="50"/>
      <c r="W18" s="52">
        <f>IF(ISERROR(ROUNDDOWN($D17*(U18+V18/60),0)),"",ROUNDDOWN($D17*(U18+V18/60),0))</f>
        <v>0</v>
      </c>
      <c r="X18" s="49"/>
      <c r="Y18" s="50"/>
      <c r="Z18" s="52">
        <f>IF(ISERROR(ROUNDDOWN($D17*(X18+Y18/60),0)),"",ROUNDDOWN($D17*(X18+Y18/60),0))</f>
        <v>0</v>
      </c>
      <c r="AA18" s="49"/>
      <c r="AB18" s="50"/>
      <c r="AC18" s="52">
        <f>IF(ISERROR(ROUNDDOWN($D17*(AA18+AB18/60),0)),"",ROUNDDOWN($D17*(AA18+AB18/60),0))</f>
        <v>0</v>
      </c>
      <c r="AD18" s="49"/>
      <c r="AE18" s="50"/>
      <c r="AF18" s="53">
        <f>IF(ISERROR(ROUNDDOWN($D17*(AD18+AE18/60),0)),"",ROUNDDOWN($D17*(AD18+AE18/60),0))</f>
        <v>0</v>
      </c>
      <c r="AG18" s="54" t="str">
        <f t="shared" si="11"/>
        <v/>
      </c>
      <c r="AH18" s="55">
        <f t="shared" si="14"/>
        <v>0</v>
      </c>
      <c r="AI18" s="56">
        <f t="shared" si="10"/>
        <v>0</v>
      </c>
      <c r="AJ18" s="2"/>
      <c r="AK18" s="2"/>
    </row>
    <row r="19" spans="1:37" ht="39.9" customHeight="1" thickTop="1" x14ac:dyDescent="0.2">
      <c r="A19" s="141">
        <v>6</v>
      </c>
      <c r="B19" s="133" t="str">
        <f>IF(B32="","",B32)</f>
        <v/>
      </c>
      <c r="C19" s="135" t="str">
        <f>IF(C32="","",C32)</f>
        <v/>
      </c>
      <c r="D19" s="137">
        <f>E32</f>
        <v>0</v>
      </c>
      <c r="E19" s="62" t="s">
        <v>26</v>
      </c>
      <c r="F19" s="36"/>
      <c r="G19" s="37"/>
      <c r="H19" s="38">
        <f>IF(ISERROR(ROUNDDOWN($D19*(F19+G19/60),0)),"",ROUNDDOWN($D19*(F19+G19/60),0))</f>
        <v>0</v>
      </c>
      <c r="I19" s="36"/>
      <c r="J19" s="37"/>
      <c r="K19" s="38">
        <f>IF(ISERROR(ROUNDDOWN($D19*(I19+J19/60),0)),"",ROUNDDOWN($D19*(I19+J19/60),0))</f>
        <v>0</v>
      </c>
      <c r="L19" s="36"/>
      <c r="M19" s="37"/>
      <c r="N19" s="38">
        <f>IF(ISERROR(ROUNDDOWN($D19*(L19+M19/60),0)),"",ROUNDDOWN($D19*(L19+M19/60),0))</f>
        <v>0</v>
      </c>
      <c r="O19" s="36"/>
      <c r="P19" s="37"/>
      <c r="Q19" s="38">
        <f>IF(ISERROR(ROUNDDOWN($D19*(O19+P19/60),0)),"",ROUNDDOWN($D19*(O19+P19/60),0))</f>
        <v>0</v>
      </c>
      <c r="R19" s="36"/>
      <c r="S19" s="37"/>
      <c r="T19" s="38">
        <f>IF(ISERROR(ROUNDDOWN($D19*(R19+S19/60),0)),"",ROUNDDOWN($D19*(R19+S19/60),0))</f>
        <v>0</v>
      </c>
      <c r="U19" s="36"/>
      <c r="V19" s="37"/>
      <c r="W19" s="38">
        <f>IF(ISERROR(ROUNDDOWN($D19*(U19+V19/60),0)),"",ROUNDDOWN($D19*(U19+V19/60),0))</f>
        <v>0</v>
      </c>
      <c r="X19" s="36"/>
      <c r="Y19" s="37"/>
      <c r="Z19" s="38">
        <f>IF(ISERROR(ROUNDDOWN($D19*(X19+Y19/60),0)),"",ROUNDDOWN($D19*(X19+Y19/60),0))</f>
        <v>0</v>
      </c>
      <c r="AA19" s="36"/>
      <c r="AB19" s="37"/>
      <c r="AC19" s="38">
        <f>IF(ISERROR(ROUNDDOWN($D19*(AA19+AB19/60),0)),"",ROUNDDOWN($D19*(AA19+AB19/60),0))</f>
        <v>0</v>
      </c>
      <c r="AD19" s="36"/>
      <c r="AE19" s="37"/>
      <c r="AF19" s="39">
        <f>IF(ISERROR(ROUNDDOWN($D19*(AD19+AE19/60),0)),"",ROUNDDOWN($D19*(AD19+AE19/60),0))</f>
        <v>0</v>
      </c>
      <c r="AG19" s="40" t="str">
        <f>IF(SUM(F19,I19,L19,O19,R19,U19,X19,AA19,AD19)+QUOTIENT(SUM(G19,J19,M19,P19,S19,V19,Y19,AB19,AE19),60)=0,"",SUM(F19,I19,L19,O19,R19,U19,X19,AA19,AD19)+QUOTIENT(SUM(G19,J19,M19,P19,S19,V19,Y19,AB19,AE19),60))</f>
        <v/>
      </c>
      <c r="AH19" s="41">
        <f>IF(MOD(SUM(G19,J19,M19,P19,S19,V19,Y19,AB19,AE19),60)=0,0,MOD(SUM(G19,J19,M19,P19,S19,V19,Y19,AB19,AE19),60))</f>
        <v>0</v>
      </c>
      <c r="AI19" s="42">
        <f t="shared" ref="AI19" si="21">SUM(H19,K19,N19,Q19,T19,W19,Z19,AC19,AF19)</f>
        <v>0</v>
      </c>
      <c r="AJ19" s="2"/>
      <c r="AK19" s="2"/>
    </row>
    <row r="20" spans="1:37" ht="39.9" customHeight="1" x14ac:dyDescent="0.2">
      <c r="A20" s="142"/>
      <c r="B20" s="134"/>
      <c r="C20" s="136"/>
      <c r="D20" s="138"/>
      <c r="E20" s="63" t="s">
        <v>27</v>
      </c>
      <c r="F20" s="22"/>
      <c r="G20" s="23"/>
      <c r="H20" s="24">
        <f>IF(ISERROR(ROUNDDOWN($D19*(F20+G20/60),0)),"",ROUNDDOWN($D19*(F20+G20/60),0))</f>
        <v>0</v>
      </c>
      <c r="I20" s="22"/>
      <c r="J20" s="23"/>
      <c r="K20" s="24">
        <f>IF(ISERROR(ROUNDDOWN($D19*(I20+J20/60),0)),"",ROUNDDOWN($D19*(I20+J20/60),0))</f>
        <v>0</v>
      </c>
      <c r="L20" s="22"/>
      <c r="M20" s="23"/>
      <c r="N20" s="24">
        <f>IF(ISERROR(ROUNDDOWN($D19*(L20+M20/60),0)),"",ROUNDDOWN($D19*(L20+M20/60),0))</f>
        <v>0</v>
      </c>
      <c r="O20" s="22"/>
      <c r="P20" s="23"/>
      <c r="Q20" s="24">
        <f>IF(ISERROR(ROUNDDOWN($D19*(O20+P20/60),0)),"",ROUNDDOWN($D19*(O20+P20/60),0))</f>
        <v>0</v>
      </c>
      <c r="R20" s="22"/>
      <c r="S20" s="23"/>
      <c r="T20" s="24">
        <f>IF(ISERROR(ROUNDDOWN($D19*(R20+S20/60),0)),"",ROUNDDOWN($D19*(R20+S20/60),0))</f>
        <v>0</v>
      </c>
      <c r="U20" s="22"/>
      <c r="V20" s="23"/>
      <c r="W20" s="24">
        <f>IF(ISERROR(ROUNDDOWN($D19*(U20+V20/60),0)),"",ROUNDDOWN($D19*(U20+V20/60),0))</f>
        <v>0</v>
      </c>
      <c r="X20" s="22"/>
      <c r="Y20" s="23"/>
      <c r="Z20" s="24">
        <f>IF(ISERROR(ROUNDDOWN($D19*(X20+Y20/60),0)),"",ROUNDDOWN($D19*(X20+Y20/60),0))</f>
        <v>0</v>
      </c>
      <c r="AA20" s="22"/>
      <c r="AB20" s="23"/>
      <c r="AC20" s="24">
        <f>IF(ISERROR(ROUNDDOWN($D19*(AA20+AB20/60),0)),"",ROUNDDOWN($D19*(AA20+AB20/60),0))</f>
        <v>0</v>
      </c>
      <c r="AD20" s="22"/>
      <c r="AE20" s="23"/>
      <c r="AF20" s="33">
        <f>IF(ISERROR(ROUNDDOWN($D19*(AD20+AE20/60),0)),"",ROUNDDOWN($D19*(AD20+AE20/60),0))</f>
        <v>0</v>
      </c>
      <c r="AG20" s="20" t="str">
        <f>IF(SUM(F20,I20,L20,O20,R20,U20,X20,AA20,AD20)+QUOTIENT(SUM(G20,J20,M20,P20,S20,V20,Y20,AB20,AE20),60)=0,"",SUM(F20,I20,L20,O20,R20,U20,X20,AA20,AD20)+QUOTIENT(SUM(G20,J20,M20,P20,S20,V20,Y20,AB20,AE20),60))</f>
        <v/>
      </c>
      <c r="AH20" s="21">
        <f>IF(MOD(SUM(G20,J20,M20,P20,S20,V20,Y20,AB20,AE20),60)=0,0,MOD(SUM(G20,J20,M20,P20,S20,V20,Y20,AB20,AE20),60))</f>
        <v>0</v>
      </c>
      <c r="AI20" s="25">
        <f t="shared" si="10"/>
        <v>0</v>
      </c>
      <c r="AJ20" s="2"/>
      <c r="AK20" s="2"/>
    </row>
    <row r="21" spans="1:37" ht="39.9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21" t="s">
        <v>28</v>
      </c>
      <c r="AH21" s="68" t="s">
        <v>26</v>
      </c>
      <c r="AI21" s="66">
        <f>AI9+AI11+AI13+AI15+AI17+AI19</f>
        <v>0</v>
      </c>
      <c r="AJ21" s="2"/>
      <c r="AK21" s="2"/>
    </row>
    <row r="22" spans="1:37" ht="39.9" customHeight="1" thickBo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22"/>
      <c r="AH22" s="69" t="s">
        <v>27</v>
      </c>
      <c r="AI22" s="67">
        <f>AI10+AI12+AI14+AI16+AI18+AI20</f>
        <v>0</v>
      </c>
      <c r="AJ22" s="2"/>
      <c r="AK22" s="2"/>
    </row>
    <row r="23" spans="1:37" ht="14.5" thickTop="1" x14ac:dyDescent="0.2">
      <c r="A23" s="2"/>
      <c r="B23" s="12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7" customHeight="1" x14ac:dyDescent="0.2">
      <c r="A24" s="156" t="s">
        <v>18</v>
      </c>
      <c r="B24" s="156" t="s">
        <v>19</v>
      </c>
      <c r="C24" s="156" t="s">
        <v>20</v>
      </c>
      <c r="D24" s="123" t="s">
        <v>23</v>
      </c>
      <c r="E24" s="161" t="s">
        <v>3</v>
      </c>
      <c r="F24" s="16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7" ht="27" customHeight="1" x14ac:dyDescent="0.2">
      <c r="A25" s="157"/>
      <c r="B25" s="157"/>
      <c r="C25" s="157"/>
      <c r="D25" s="124"/>
      <c r="E25" s="163"/>
      <c r="F25" s="16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7" ht="27" customHeight="1" x14ac:dyDescent="0.2">
      <c r="A26" s="119" t="s">
        <v>16</v>
      </c>
      <c r="B26" s="120" t="s">
        <v>21</v>
      </c>
      <c r="C26" s="120" t="s">
        <v>22</v>
      </c>
      <c r="D26" s="105">
        <v>6370000</v>
      </c>
      <c r="E26" s="165">
        <f>IF(ISERROR(ROUNDDOWN((D26/1928),0)),"",ROUNDDOWN((D26/1928),0))</f>
        <v>3303</v>
      </c>
      <c r="F26" s="166"/>
      <c r="G26" s="2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7" ht="27" customHeight="1" x14ac:dyDescent="0.2">
      <c r="A27" s="13">
        <v>1</v>
      </c>
      <c r="B27" s="14"/>
      <c r="C27" s="14"/>
      <c r="D27" s="18"/>
      <c r="E27" s="143">
        <f t="shared" ref="E27:E32" si="22">IF(ISERROR(ROUNDDOWN((D27/1928),0)),"",ROUNDDOWN((D27/1928),0))</f>
        <v>0</v>
      </c>
      <c r="F27" s="14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 ht="27" customHeight="1" x14ac:dyDescent="0.2">
      <c r="A28" s="15">
        <v>2</v>
      </c>
      <c r="B28" s="14"/>
      <c r="C28" s="14"/>
      <c r="D28" s="18"/>
      <c r="E28" s="143">
        <f t="shared" si="22"/>
        <v>0</v>
      </c>
      <c r="F28" s="14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 ht="27" customHeight="1" x14ac:dyDescent="0.2">
      <c r="A29" s="15">
        <v>3</v>
      </c>
      <c r="B29" s="14"/>
      <c r="C29" s="14"/>
      <c r="D29" s="18"/>
      <c r="E29" s="143">
        <f t="shared" si="22"/>
        <v>0</v>
      </c>
      <c r="F29" s="14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 ht="27" customHeight="1" x14ac:dyDescent="0.2">
      <c r="A30" s="15">
        <v>4</v>
      </c>
      <c r="B30" s="14"/>
      <c r="C30" s="14"/>
      <c r="D30" s="18"/>
      <c r="E30" s="143">
        <f t="shared" si="22"/>
        <v>0</v>
      </c>
      <c r="F30" s="14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 ht="27" customHeight="1" x14ac:dyDescent="0.2">
      <c r="A31" s="15">
        <v>5</v>
      </c>
      <c r="B31" s="14"/>
      <c r="C31" s="14"/>
      <c r="D31" s="18"/>
      <c r="E31" s="143">
        <f t="shared" si="22"/>
        <v>0</v>
      </c>
      <c r="F31" s="14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 ht="27" customHeight="1" x14ac:dyDescent="0.2">
      <c r="A32" s="16">
        <v>6</v>
      </c>
      <c r="B32" s="17"/>
      <c r="C32" s="17"/>
      <c r="D32" s="19"/>
      <c r="E32" s="145">
        <f t="shared" si="22"/>
        <v>0</v>
      </c>
      <c r="F32" s="14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J33" s="2"/>
      <c r="AK33" s="2"/>
    </row>
    <row r="34" spans="1:3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</sheetData>
  <sheetProtection selectLockedCells="1"/>
  <mergeCells count="57">
    <mergeCell ref="A9:A10"/>
    <mergeCell ref="E24:F25"/>
    <mergeCell ref="E26:F26"/>
    <mergeCell ref="E27:F27"/>
    <mergeCell ref="E28:F28"/>
    <mergeCell ref="A24:A25"/>
    <mergeCell ref="B24:B25"/>
    <mergeCell ref="C24:C25"/>
    <mergeCell ref="D24:D25"/>
    <mergeCell ref="B17:B18"/>
    <mergeCell ref="AD5:AF5"/>
    <mergeCell ref="AG5:AI5"/>
    <mergeCell ref="A3:AI3"/>
    <mergeCell ref="A5:A6"/>
    <mergeCell ref="B5:B6"/>
    <mergeCell ref="C5:C6"/>
    <mergeCell ref="D5:D6"/>
    <mergeCell ref="F5:H5"/>
    <mergeCell ref="I5:K5"/>
    <mergeCell ref="L5:N5"/>
    <mergeCell ref="O5:Q5"/>
    <mergeCell ref="R5:T5"/>
    <mergeCell ref="U5:W5"/>
    <mergeCell ref="X5:Z5"/>
    <mergeCell ref="AA5:AC5"/>
    <mergeCell ref="E29:F29"/>
    <mergeCell ref="E30:F30"/>
    <mergeCell ref="E31:F31"/>
    <mergeCell ref="E32:F32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B15:B16"/>
    <mergeCell ref="C15:C16"/>
    <mergeCell ref="D15:D16"/>
    <mergeCell ref="AG21:AG22"/>
    <mergeCell ref="E5:E6"/>
    <mergeCell ref="A7:A8"/>
    <mergeCell ref="B7:B8"/>
    <mergeCell ref="C7:C8"/>
    <mergeCell ref="D7:D8"/>
    <mergeCell ref="C17:C18"/>
    <mergeCell ref="D17:D18"/>
    <mergeCell ref="B19:B20"/>
    <mergeCell ref="C19:C20"/>
    <mergeCell ref="D19:D20"/>
    <mergeCell ref="A11:A12"/>
    <mergeCell ref="A13:A14"/>
    <mergeCell ref="A15:A16"/>
    <mergeCell ref="A17:A18"/>
    <mergeCell ref="A19:A20"/>
  </mergeCells>
  <phoneticPr fontId="3"/>
  <printOptions horizontalCentered="1"/>
  <pageMargins left="0.39370078740157483" right="0.39370078740157483" top="1.1811023622047245" bottom="0.59055118110236227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0F77-397C-48FA-89A9-D43E66E65D84}">
  <sheetPr>
    <tabColor rgb="FFFFFF00"/>
    <pageSetUpPr fitToPage="1"/>
  </sheetPr>
  <dimension ref="B1:G39"/>
  <sheetViews>
    <sheetView showGridLines="0" zoomScale="85" zoomScaleNormal="85" workbookViewId="0">
      <selection activeCell="B1" sqref="B1:G1"/>
    </sheetView>
  </sheetViews>
  <sheetFormatPr defaultRowHeight="13" x14ac:dyDescent="0.2"/>
  <cols>
    <col min="1" max="1" width="1.90625" style="70" customWidth="1"/>
    <col min="2" max="2" width="13.90625" style="70" customWidth="1"/>
    <col min="3" max="5" width="8.6328125" style="70" customWidth="1"/>
    <col min="6" max="6" width="10.6328125" style="70" customWidth="1"/>
    <col min="7" max="7" width="35" style="70" customWidth="1"/>
    <col min="8" max="8" width="1.81640625" style="70" customWidth="1"/>
    <col min="9" max="256" width="9" style="70"/>
    <col min="257" max="257" width="1.90625" style="70" customWidth="1"/>
    <col min="258" max="258" width="13.90625" style="70" customWidth="1"/>
    <col min="259" max="261" width="8.6328125" style="70" customWidth="1"/>
    <col min="262" max="262" width="10.6328125" style="70" customWidth="1"/>
    <col min="263" max="263" width="35" style="70" customWidth="1"/>
    <col min="264" max="264" width="1.81640625" style="70" customWidth="1"/>
    <col min="265" max="512" width="9" style="70"/>
    <col min="513" max="513" width="1.90625" style="70" customWidth="1"/>
    <col min="514" max="514" width="13.90625" style="70" customWidth="1"/>
    <col min="515" max="517" width="8.6328125" style="70" customWidth="1"/>
    <col min="518" max="518" width="10.6328125" style="70" customWidth="1"/>
    <col min="519" max="519" width="35" style="70" customWidth="1"/>
    <col min="520" max="520" width="1.81640625" style="70" customWidth="1"/>
    <col min="521" max="768" width="9" style="70"/>
    <col min="769" max="769" width="1.90625" style="70" customWidth="1"/>
    <col min="770" max="770" width="13.90625" style="70" customWidth="1"/>
    <col min="771" max="773" width="8.6328125" style="70" customWidth="1"/>
    <col min="774" max="774" width="10.6328125" style="70" customWidth="1"/>
    <col min="775" max="775" width="35" style="70" customWidth="1"/>
    <col min="776" max="776" width="1.81640625" style="70" customWidth="1"/>
    <col min="777" max="1024" width="9" style="70"/>
    <col min="1025" max="1025" width="1.90625" style="70" customWidth="1"/>
    <col min="1026" max="1026" width="13.90625" style="70" customWidth="1"/>
    <col min="1027" max="1029" width="8.6328125" style="70" customWidth="1"/>
    <col min="1030" max="1030" width="10.6328125" style="70" customWidth="1"/>
    <col min="1031" max="1031" width="35" style="70" customWidth="1"/>
    <col min="1032" max="1032" width="1.81640625" style="70" customWidth="1"/>
    <col min="1033" max="1280" width="9" style="70"/>
    <col min="1281" max="1281" width="1.90625" style="70" customWidth="1"/>
    <col min="1282" max="1282" width="13.90625" style="70" customWidth="1"/>
    <col min="1283" max="1285" width="8.6328125" style="70" customWidth="1"/>
    <col min="1286" max="1286" width="10.6328125" style="70" customWidth="1"/>
    <col min="1287" max="1287" width="35" style="70" customWidth="1"/>
    <col min="1288" max="1288" width="1.81640625" style="70" customWidth="1"/>
    <col min="1289" max="1536" width="9" style="70"/>
    <col min="1537" max="1537" width="1.90625" style="70" customWidth="1"/>
    <col min="1538" max="1538" width="13.90625" style="70" customWidth="1"/>
    <col min="1539" max="1541" width="8.6328125" style="70" customWidth="1"/>
    <col min="1542" max="1542" width="10.6328125" style="70" customWidth="1"/>
    <col min="1543" max="1543" width="35" style="70" customWidth="1"/>
    <col min="1544" max="1544" width="1.81640625" style="70" customWidth="1"/>
    <col min="1545" max="1792" width="9" style="70"/>
    <col min="1793" max="1793" width="1.90625" style="70" customWidth="1"/>
    <col min="1794" max="1794" width="13.90625" style="70" customWidth="1"/>
    <col min="1795" max="1797" width="8.6328125" style="70" customWidth="1"/>
    <col min="1798" max="1798" width="10.6328125" style="70" customWidth="1"/>
    <col min="1799" max="1799" width="35" style="70" customWidth="1"/>
    <col min="1800" max="1800" width="1.81640625" style="70" customWidth="1"/>
    <col min="1801" max="2048" width="9" style="70"/>
    <col min="2049" max="2049" width="1.90625" style="70" customWidth="1"/>
    <col min="2050" max="2050" width="13.90625" style="70" customWidth="1"/>
    <col min="2051" max="2053" width="8.6328125" style="70" customWidth="1"/>
    <col min="2054" max="2054" width="10.6328125" style="70" customWidth="1"/>
    <col min="2055" max="2055" width="35" style="70" customWidth="1"/>
    <col min="2056" max="2056" width="1.81640625" style="70" customWidth="1"/>
    <col min="2057" max="2304" width="9" style="70"/>
    <col min="2305" max="2305" width="1.90625" style="70" customWidth="1"/>
    <col min="2306" max="2306" width="13.90625" style="70" customWidth="1"/>
    <col min="2307" max="2309" width="8.6328125" style="70" customWidth="1"/>
    <col min="2310" max="2310" width="10.6328125" style="70" customWidth="1"/>
    <col min="2311" max="2311" width="35" style="70" customWidth="1"/>
    <col min="2312" max="2312" width="1.81640625" style="70" customWidth="1"/>
    <col min="2313" max="2560" width="9" style="70"/>
    <col min="2561" max="2561" width="1.90625" style="70" customWidth="1"/>
    <col min="2562" max="2562" width="13.90625" style="70" customWidth="1"/>
    <col min="2563" max="2565" width="8.6328125" style="70" customWidth="1"/>
    <col min="2566" max="2566" width="10.6328125" style="70" customWidth="1"/>
    <col min="2567" max="2567" width="35" style="70" customWidth="1"/>
    <col min="2568" max="2568" width="1.81640625" style="70" customWidth="1"/>
    <col min="2569" max="2816" width="9" style="70"/>
    <col min="2817" max="2817" width="1.90625" style="70" customWidth="1"/>
    <col min="2818" max="2818" width="13.90625" style="70" customWidth="1"/>
    <col min="2819" max="2821" width="8.6328125" style="70" customWidth="1"/>
    <col min="2822" max="2822" width="10.6328125" style="70" customWidth="1"/>
    <col min="2823" max="2823" width="35" style="70" customWidth="1"/>
    <col min="2824" max="2824" width="1.81640625" style="70" customWidth="1"/>
    <col min="2825" max="3072" width="9" style="70"/>
    <col min="3073" max="3073" width="1.90625" style="70" customWidth="1"/>
    <col min="3074" max="3074" width="13.90625" style="70" customWidth="1"/>
    <col min="3075" max="3077" width="8.6328125" style="70" customWidth="1"/>
    <col min="3078" max="3078" width="10.6328125" style="70" customWidth="1"/>
    <col min="3079" max="3079" width="35" style="70" customWidth="1"/>
    <col min="3080" max="3080" width="1.81640625" style="70" customWidth="1"/>
    <col min="3081" max="3328" width="9" style="70"/>
    <col min="3329" max="3329" width="1.90625" style="70" customWidth="1"/>
    <col min="3330" max="3330" width="13.90625" style="70" customWidth="1"/>
    <col min="3331" max="3333" width="8.6328125" style="70" customWidth="1"/>
    <col min="3334" max="3334" width="10.6328125" style="70" customWidth="1"/>
    <col min="3335" max="3335" width="35" style="70" customWidth="1"/>
    <col min="3336" max="3336" width="1.81640625" style="70" customWidth="1"/>
    <col min="3337" max="3584" width="9" style="70"/>
    <col min="3585" max="3585" width="1.90625" style="70" customWidth="1"/>
    <col min="3586" max="3586" width="13.90625" style="70" customWidth="1"/>
    <col min="3587" max="3589" width="8.6328125" style="70" customWidth="1"/>
    <col min="3590" max="3590" width="10.6328125" style="70" customWidth="1"/>
    <col min="3591" max="3591" width="35" style="70" customWidth="1"/>
    <col min="3592" max="3592" width="1.81640625" style="70" customWidth="1"/>
    <col min="3593" max="3840" width="9" style="70"/>
    <col min="3841" max="3841" width="1.90625" style="70" customWidth="1"/>
    <col min="3842" max="3842" width="13.90625" style="70" customWidth="1"/>
    <col min="3843" max="3845" width="8.6328125" style="70" customWidth="1"/>
    <col min="3846" max="3846" width="10.6328125" style="70" customWidth="1"/>
    <col min="3847" max="3847" width="35" style="70" customWidth="1"/>
    <col min="3848" max="3848" width="1.81640625" style="70" customWidth="1"/>
    <col min="3849" max="4096" width="9" style="70"/>
    <col min="4097" max="4097" width="1.90625" style="70" customWidth="1"/>
    <col min="4098" max="4098" width="13.90625" style="70" customWidth="1"/>
    <col min="4099" max="4101" width="8.6328125" style="70" customWidth="1"/>
    <col min="4102" max="4102" width="10.6328125" style="70" customWidth="1"/>
    <col min="4103" max="4103" width="35" style="70" customWidth="1"/>
    <col min="4104" max="4104" width="1.81640625" style="70" customWidth="1"/>
    <col min="4105" max="4352" width="9" style="70"/>
    <col min="4353" max="4353" width="1.90625" style="70" customWidth="1"/>
    <col min="4354" max="4354" width="13.90625" style="70" customWidth="1"/>
    <col min="4355" max="4357" width="8.6328125" style="70" customWidth="1"/>
    <col min="4358" max="4358" width="10.6328125" style="70" customWidth="1"/>
    <col min="4359" max="4359" width="35" style="70" customWidth="1"/>
    <col min="4360" max="4360" width="1.81640625" style="70" customWidth="1"/>
    <col min="4361" max="4608" width="9" style="70"/>
    <col min="4609" max="4609" width="1.90625" style="70" customWidth="1"/>
    <col min="4610" max="4610" width="13.90625" style="70" customWidth="1"/>
    <col min="4611" max="4613" width="8.6328125" style="70" customWidth="1"/>
    <col min="4614" max="4614" width="10.6328125" style="70" customWidth="1"/>
    <col min="4615" max="4615" width="35" style="70" customWidth="1"/>
    <col min="4616" max="4616" width="1.81640625" style="70" customWidth="1"/>
    <col min="4617" max="4864" width="9" style="70"/>
    <col min="4865" max="4865" width="1.90625" style="70" customWidth="1"/>
    <col min="4866" max="4866" width="13.90625" style="70" customWidth="1"/>
    <col min="4867" max="4869" width="8.6328125" style="70" customWidth="1"/>
    <col min="4870" max="4870" width="10.6328125" style="70" customWidth="1"/>
    <col min="4871" max="4871" width="35" style="70" customWidth="1"/>
    <col min="4872" max="4872" width="1.81640625" style="70" customWidth="1"/>
    <col min="4873" max="5120" width="9" style="70"/>
    <col min="5121" max="5121" width="1.90625" style="70" customWidth="1"/>
    <col min="5122" max="5122" width="13.90625" style="70" customWidth="1"/>
    <col min="5123" max="5125" width="8.6328125" style="70" customWidth="1"/>
    <col min="5126" max="5126" width="10.6328125" style="70" customWidth="1"/>
    <col min="5127" max="5127" width="35" style="70" customWidth="1"/>
    <col min="5128" max="5128" width="1.81640625" style="70" customWidth="1"/>
    <col min="5129" max="5376" width="9" style="70"/>
    <col min="5377" max="5377" width="1.90625" style="70" customWidth="1"/>
    <col min="5378" max="5378" width="13.90625" style="70" customWidth="1"/>
    <col min="5379" max="5381" width="8.6328125" style="70" customWidth="1"/>
    <col min="5382" max="5382" width="10.6328125" style="70" customWidth="1"/>
    <col min="5383" max="5383" width="35" style="70" customWidth="1"/>
    <col min="5384" max="5384" width="1.81640625" style="70" customWidth="1"/>
    <col min="5385" max="5632" width="9" style="70"/>
    <col min="5633" max="5633" width="1.90625" style="70" customWidth="1"/>
    <col min="5634" max="5634" width="13.90625" style="70" customWidth="1"/>
    <col min="5635" max="5637" width="8.6328125" style="70" customWidth="1"/>
    <col min="5638" max="5638" width="10.6328125" style="70" customWidth="1"/>
    <col min="5639" max="5639" width="35" style="70" customWidth="1"/>
    <col min="5640" max="5640" width="1.81640625" style="70" customWidth="1"/>
    <col min="5641" max="5888" width="9" style="70"/>
    <col min="5889" max="5889" width="1.90625" style="70" customWidth="1"/>
    <col min="5890" max="5890" width="13.90625" style="70" customWidth="1"/>
    <col min="5891" max="5893" width="8.6328125" style="70" customWidth="1"/>
    <col min="5894" max="5894" width="10.6328125" style="70" customWidth="1"/>
    <col min="5895" max="5895" width="35" style="70" customWidth="1"/>
    <col min="5896" max="5896" width="1.81640625" style="70" customWidth="1"/>
    <col min="5897" max="6144" width="9" style="70"/>
    <col min="6145" max="6145" width="1.90625" style="70" customWidth="1"/>
    <col min="6146" max="6146" width="13.90625" style="70" customWidth="1"/>
    <col min="6147" max="6149" width="8.6328125" style="70" customWidth="1"/>
    <col min="6150" max="6150" width="10.6328125" style="70" customWidth="1"/>
    <col min="6151" max="6151" width="35" style="70" customWidth="1"/>
    <col min="6152" max="6152" width="1.81640625" style="70" customWidth="1"/>
    <col min="6153" max="6400" width="9" style="70"/>
    <col min="6401" max="6401" width="1.90625" style="70" customWidth="1"/>
    <col min="6402" max="6402" width="13.90625" style="70" customWidth="1"/>
    <col min="6403" max="6405" width="8.6328125" style="70" customWidth="1"/>
    <col min="6406" max="6406" width="10.6328125" style="70" customWidth="1"/>
    <col min="6407" max="6407" width="35" style="70" customWidth="1"/>
    <col min="6408" max="6408" width="1.81640625" style="70" customWidth="1"/>
    <col min="6409" max="6656" width="9" style="70"/>
    <col min="6657" max="6657" width="1.90625" style="70" customWidth="1"/>
    <col min="6658" max="6658" width="13.90625" style="70" customWidth="1"/>
    <col min="6659" max="6661" width="8.6328125" style="70" customWidth="1"/>
    <col min="6662" max="6662" width="10.6328125" style="70" customWidth="1"/>
    <col min="6663" max="6663" width="35" style="70" customWidth="1"/>
    <col min="6664" max="6664" width="1.81640625" style="70" customWidth="1"/>
    <col min="6665" max="6912" width="9" style="70"/>
    <col min="6913" max="6913" width="1.90625" style="70" customWidth="1"/>
    <col min="6914" max="6914" width="13.90625" style="70" customWidth="1"/>
    <col min="6915" max="6917" width="8.6328125" style="70" customWidth="1"/>
    <col min="6918" max="6918" width="10.6328125" style="70" customWidth="1"/>
    <col min="6919" max="6919" width="35" style="70" customWidth="1"/>
    <col min="6920" max="6920" width="1.81640625" style="70" customWidth="1"/>
    <col min="6921" max="7168" width="9" style="70"/>
    <col min="7169" max="7169" width="1.90625" style="70" customWidth="1"/>
    <col min="7170" max="7170" width="13.90625" style="70" customWidth="1"/>
    <col min="7171" max="7173" width="8.6328125" style="70" customWidth="1"/>
    <col min="7174" max="7174" width="10.6328125" style="70" customWidth="1"/>
    <col min="7175" max="7175" width="35" style="70" customWidth="1"/>
    <col min="7176" max="7176" width="1.81640625" style="70" customWidth="1"/>
    <col min="7177" max="7424" width="9" style="70"/>
    <col min="7425" max="7425" width="1.90625" style="70" customWidth="1"/>
    <col min="7426" max="7426" width="13.90625" style="70" customWidth="1"/>
    <col min="7427" max="7429" width="8.6328125" style="70" customWidth="1"/>
    <col min="7430" max="7430" width="10.6328125" style="70" customWidth="1"/>
    <col min="7431" max="7431" width="35" style="70" customWidth="1"/>
    <col min="7432" max="7432" width="1.81640625" style="70" customWidth="1"/>
    <col min="7433" max="7680" width="9" style="70"/>
    <col min="7681" max="7681" width="1.90625" style="70" customWidth="1"/>
    <col min="7682" max="7682" width="13.90625" style="70" customWidth="1"/>
    <col min="7683" max="7685" width="8.6328125" style="70" customWidth="1"/>
    <col min="7686" max="7686" width="10.6328125" style="70" customWidth="1"/>
    <col min="7687" max="7687" width="35" style="70" customWidth="1"/>
    <col min="7688" max="7688" width="1.81640625" style="70" customWidth="1"/>
    <col min="7689" max="7936" width="9" style="70"/>
    <col min="7937" max="7937" width="1.90625" style="70" customWidth="1"/>
    <col min="7938" max="7938" width="13.90625" style="70" customWidth="1"/>
    <col min="7939" max="7941" width="8.6328125" style="70" customWidth="1"/>
    <col min="7942" max="7942" width="10.6328125" style="70" customWidth="1"/>
    <col min="7943" max="7943" width="35" style="70" customWidth="1"/>
    <col min="7944" max="7944" width="1.81640625" style="70" customWidth="1"/>
    <col min="7945" max="8192" width="9" style="70"/>
    <col min="8193" max="8193" width="1.90625" style="70" customWidth="1"/>
    <col min="8194" max="8194" width="13.90625" style="70" customWidth="1"/>
    <col min="8195" max="8197" width="8.6328125" style="70" customWidth="1"/>
    <col min="8198" max="8198" width="10.6328125" style="70" customWidth="1"/>
    <col min="8199" max="8199" width="35" style="70" customWidth="1"/>
    <col min="8200" max="8200" width="1.81640625" style="70" customWidth="1"/>
    <col min="8201" max="8448" width="9" style="70"/>
    <col min="8449" max="8449" width="1.90625" style="70" customWidth="1"/>
    <col min="8450" max="8450" width="13.90625" style="70" customWidth="1"/>
    <col min="8451" max="8453" width="8.6328125" style="70" customWidth="1"/>
    <col min="8454" max="8454" width="10.6328125" style="70" customWidth="1"/>
    <col min="8455" max="8455" width="35" style="70" customWidth="1"/>
    <col min="8456" max="8456" width="1.81640625" style="70" customWidth="1"/>
    <col min="8457" max="8704" width="9" style="70"/>
    <col min="8705" max="8705" width="1.90625" style="70" customWidth="1"/>
    <col min="8706" max="8706" width="13.90625" style="70" customWidth="1"/>
    <col min="8707" max="8709" width="8.6328125" style="70" customWidth="1"/>
    <col min="8710" max="8710" width="10.6328125" style="70" customWidth="1"/>
    <col min="8711" max="8711" width="35" style="70" customWidth="1"/>
    <col min="8712" max="8712" width="1.81640625" style="70" customWidth="1"/>
    <col min="8713" max="8960" width="9" style="70"/>
    <col min="8961" max="8961" width="1.90625" style="70" customWidth="1"/>
    <col min="8962" max="8962" width="13.90625" style="70" customWidth="1"/>
    <col min="8963" max="8965" width="8.6328125" style="70" customWidth="1"/>
    <col min="8966" max="8966" width="10.6328125" style="70" customWidth="1"/>
    <col min="8967" max="8967" width="35" style="70" customWidth="1"/>
    <col min="8968" max="8968" width="1.81640625" style="70" customWidth="1"/>
    <col min="8969" max="9216" width="9" style="70"/>
    <col min="9217" max="9217" width="1.90625" style="70" customWidth="1"/>
    <col min="9218" max="9218" width="13.90625" style="70" customWidth="1"/>
    <col min="9219" max="9221" width="8.6328125" style="70" customWidth="1"/>
    <col min="9222" max="9222" width="10.6328125" style="70" customWidth="1"/>
    <col min="9223" max="9223" width="35" style="70" customWidth="1"/>
    <col min="9224" max="9224" width="1.81640625" style="70" customWidth="1"/>
    <col min="9225" max="9472" width="9" style="70"/>
    <col min="9473" max="9473" width="1.90625" style="70" customWidth="1"/>
    <col min="9474" max="9474" width="13.90625" style="70" customWidth="1"/>
    <col min="9475" max="9477" width="8.6328125" style="70" customWidth="1"/>
    <col min="9478" max="9478" width="10.6328125" style="70" customWidth="1"/>
    <col min="9479" max="9479" width="35" style="70" customWidth="1"/>
    <col min="9480" max="9480" width="1.81640625" style="70" customWidth="1"/>
    <col min="9481" max="9728" width="9" style="70"/>
    <col min="9729" max="9729" width="1.90625" style="70" customWidth="1"/>
    <col min="9730" max="9730" width="13.90625" style="70" customWidth="1"/>
    <col min="9731" max="9733" width="8.6328125" style="70" customWidth="1"/>
    <col min="9734" max="9734" width="10.6328125" style="70" customWidth="1"/>
    <col min="9735" max="9735" width="35" style="70" customWidth="1"/>
    <col min="9736" max="9736" width="1.81640625" style="70" customWidth="1"/>
    <col min="9737" max="9984" width="9" style="70"/>
    <col min="9985" max="9985" width="1.90625" style="70" customWidth="1"/>
    <col min="9986" max="9986" width="13.90625" style="70" customWidth="1"/>
    <col min="9987" max="9989" width="8.6328125" style="70" customWidth="1"/>
    <col min="9990" max="9990" width="10.6328125" style="70" customWidth="1"/>
    <col min="9991" max="9991" width="35" style="70" customWidth="1"/>
    <col min="9992" max="9992" width="1.81640625" style="70" customWidth="1"/>
    <col min="9993" max="10240" width="9" style="70"/>
    <col min="10241" max="10241" width="1.90625" style="70" customWidth="1"/>
    <col min="10242" max="10242" width="13.90625" style="70" customWidth="1"/>
    <col min="10243" max="10245" width="8.6328125" style="70" customWidth="1"/>
    <col min="10246" max="10246" width="10.6328125" style="70" customWidth="1"/>
    <col min="10247" max="10247" width="35" style="70" customWidth="1"/>
    <col min="10248" max="10248" width="1.81640625" style="70" customWidth="1"/>
    <col min="10249" max="10496" width="9" style="70"/>
    <col min="10497" max="10497" width="1.90625" style="70" customWidth="1"/>
    <col min="10498" max="10498" width="13.90625" style="70" customWidth="1"/>
    <col min="10499" max="10501" width="8.6328125" style="70" customWidth="1"/>
    <col min="10502" max="10502" width="10.6328125" style="70" customWidth="1"/>
    <col min="10503" max="10503" width="35" style="70" customWidth="1"/>
    <col min="10504" max="10504" width="1.81640625" style="70" customWidth="1"/>
    <col min="10505" max="10752" width="9" style="70"/>
    <col min="10753" max="10753" width="1.90625" style="70" customWidth="1"/>
    <col min="10754" max="10754" width="13.90625" style="70" customWidth="1"/>
    <col min="10755" max="10757" width="8.6328125" style="70" customWidth="1"/>
    <col min="10758" max="10758" width="10.6328125" style="70" customWidth="1"/>
    <col min="10759" max="10759" width="35" style="70" customWidth="1"/>
    <col min="10760" max="10760" width="1.81640625" style="70" customWidth="1"/>
    <col min="10761" max="11008" width="9" style="70"/>
    <col min="11009" max="11009" width="1.90625" style="70" customWidth="1"/>
    <col min="11010" max="11010" width="13.90625" style="70" customWidth="1"/>
    <col min="11011" max="11013" width="8.6328125" style="70" customWidth="1"/>
    <col min="11014" max="11014" width="10.6328125" style="70" customWidth="1"/>
    <col min="11015" max="11015" width="35" style="70" customWidth="1"/>
    <col min="11016" max="11016" width="1.81640625" style="70" customWidth="1"/>
    <col min="11017" max="11264" width="9" style="70"/>
    <col min="11265" max="11265" width="1.90625" style="70" customWidth="1"/>
    <col min="11266" max="11266" width="13.90625" style="70" customWidth="1"/>
    <col min="11267" max="11269" width="8.6328125" style="70" customWidth="1"/>
    <col min="11270" max="11270" width="10.6328125" style="70" customWidth="1"/>
    <col min="11271" max="11271" width="35" style="70" customWidth="1"/>
    <col min="11272" max="11272" width="1.81640625" style="70" customWidth="1"/>
    <col min="11273" max="11520" width="9" style="70"/>
    <col min="11521" max="11521" width="1.90625" style="70" customWidth="1"/>
    <col min="11522" max="11522" width="13.90625" style="70" customWidth="1"/>
    <col min="11523" max="11525" width="8.6328125" style="70" customWidth="1"/>
    <col min="11526" max="11526" width="10.6328125" style="70" customWidth="1"/>
    <col min="11527" max="11527" width="35" style="70" customWidth="1"/>
    <col min="11528" max="11528" width="1.81640625" style="70" customWidth="1"/>
    <col min="11529" max="11776" width="9" style="70"/>
    <col min="11777" max="11777" width="1.90625" style="70" customWidth="1"/>
    <col min="11778" max="11778" width="13.90625" style="70" customWidth="1"/>
    <col min="11779" max="11781" width="8.6328125" style="70" customWidth="1"/>
    <col min="11782" max="11782" width="10.6328125" style="70" customWidth="1"/>
    <col min="11783" max="11783" width="35" style="70" customWidth="1"/>
    <col min="11784" max="11784" width="1.81640625" style="70" customWidth="1"/>
    <col min="11785" max="12032" width="9" style="70"/>
    <col min="12033" max="12033" width="1.90625" style="70" customWidth="1"/>
    <col min="12034" max="12034" width="13.90625" style="70" customWidth="1"/>
    <col min="12035" max="12037" width="8.6328125" style="70" customWidth="1"/>
    <col min="12038" max="12038" width="10.6328125" style="70" customWidth="1"/>
    <col min="12039" max="12039" width="35" style="70" customWidth="1"/>
    <col min="12040" max="12040" width="1.81640625" style="70" customWidth="1"/>
    <col min="12041" max="12288" width="9" style="70"/>
    <col min="12289" max="12289" width="1.90625" style="70" customWidth="1"/>
    <col min="12290" max="12290" width="13.90625" style="70" customWidth="1"/>
    <col min="12291" max="12293" width="8.6328125" style="70" customWidth="1"/>
    <col min="12294" max="12294" width="10.6328125" style="70" customWidth="1"/>
    <col min="12295" max="12295" width="35" style="70" customWidth="1"/>
    <col min="12296" max="12296" width="1.81640625" style="70" customWidth="1"/>
    <col min="12297" max="12544" width="9" style="70"/>
    <col min="12545" max="12545" width="1.90625" style="70" customWidth="1"/>
    <col min="12546" max="12546" width="13.90625" style="70" customWidth="1"/>
    <col min="12547" max="12549" width="8.6328125" style="70" customWidth="1"/>
    <col min="12550" max="12550" width="10.6328125" style="70" customWidth="1"/>
    <col min="12551" max="12551" width="35" style="70" customWidth="1"/>
    <col min="12552" max="12552" width="1.81640625" style="70" customWidth="1"/>
    <col min="12553" max="12800" width="9" style="70"/>
    <col min="12801" max="12801" width="1.90625" style="70" customWidth="1"/>
    <col min="12802" max="12802" width="13.90625" style="70" customWidth="1"/>
    <col min="12803" max="12805" width="8.6328125" style="70" customWidth="1"/>
    <col min="12806" max="12806" width="10.6328125" style="70" customWidth="1"/>
    <col min="12807" max="12807" width="35" style="70" customWidth="1"/>
    <col min="12808" max="12808" width="1.81640625" style="70" customWidth="1"/>
    <col min="12809" max="13056" width="9" style="70"/>
    <col min="13057" max="13057" width="1.90625" style="70" customWidth="1"/>
    <col min="13058" max="13058" width="13.90625" style="70" customWidth="1"/>
    <col min="13059" max="13061" width="8.6328125" style="70" customWidth="1"/>
    <col min="13062" max="13062" width="10.6328125" style="70" customWidth="1"/>
    <col min="13063" max="13063" width="35" style="70" customWidth="1"/>
    <col min="13064" max="13064" width="1.81640625" style="70" customWidth="1"/>
    <col min="13065" max="13312" width="9" style="70"/>
    <col min="13313" max="13313" width="1.90625" style="70" customWidth="1"/>
    <col min="13314" max="13314" width="13.90625" style="70" customWidth="1"/>
    <col min="13315" max="13317" width="8.6328125" style="70" customWidth="1"/>
    <col min="13318" max="13318" width="10.6328125" style="70" customWidth="1"/>
    <col min="13319" max="13319" width="35" style="70" customWidth="1"/>
    <col min="13320" max="13320" width="1.81640625" style="70" customWidth="1"/>
    <col min="13321" max="13568" width="9" style="70"/>
    <col min="13569" max="13569" width="1.90625" style="70" customWidth="1"/>
    <col min="13570" max="13570" width="13.90625" style="70" customWidth="1"/>
    <col min="13571" max="13573" width="8.6328125" style="70" customWidth="1"/>
    <col min="13574" max="13574" width="10.6328125" style="70" customWidth="1"/>
    <col min="13575" max="13575" width="35" style="70" customWidth="1"/>
    <col min="13576" max="13576" width="1.81640625" style="70" customWidth="1"/>
    <col min="13577" max="13824" width="9" style="70"/>
    <col min="13825" max="13825" width="1.90625" style="70" customWidth="1"/>
    <col min="13826" max="13826" width="13.90625" style="70" customWidth="1"/>
    <col min="13827" max="13829" width="8.6328125" style="70" customWidth="1"/>
    <col min="13830" max="13830" width="10.6328125" style="70" customWidth="1"/>
    <col min="13831" max="13831" width="35" style="70" customWidth="1"/>
    <col min="13832" max="13832" width="1.81640625" style="70" customWidth="1"/>
    <col min="13833" max="14080" width="9" style="70"/>
    <col min="14081" max="14081" width="1.90625" style="70" customWidth="1"/>
    <col min="14082" max="14082" width="13.90625" style="70" customWidth="1"/>
    <col min="14083" max="14085" width="8.6328125" style="70" customWidth="1"/>
    <col min="14086" max="14086" width="10.6328125" style="70" customWidth="1"/>
    <col min="14087" max="14087" width="35" style="70" customWidth="1"/>
    <col min="14088" max="14088" width="1.81640625" style="70" customWidth="1"/>
    <col min="14089" max="14336" width="9" style="70"/>
    <col min="14337" max="14337" width="1.90625" style="70" customWidth="1"/>
    <col min="14338" max="14338" width="13.90625" style="70" customWidth="1"/>
    <col min="14339" max="14341" width="8.6328125" style="70" customWidth="1"/>
    <col min="14342" max="14342" width="10.6328125" style="70" customWidth="1"/>
    <col min="14343" max="14343" width="35" style="70" customWidth="1"/>
    <col min="14344" max="14344" width="1.81640625" style="70" customWidth="1"/>
    <col min="14345" max="14592" width="9" style="70"/>
    <col min="14593" max="14593" width="1.90625" style="70" customWidth="1"/>
    <col min="14594" max="14594" width="13.90625" style="70" customWidth="1"/>
    <col min="14595" max="14597" width="8.6328125" style="70" customWidth="1"/>
    <col min="14598" max="14598" width="10.6328125" style="70" customWidth="1"/>
    <col min="14599" max="14599" width="35" style="70" customWidth="1"/>
    <col min="14600" max="14600" width="1.81640625" style="70" customWidth="1"/>
    <col min="14601" max="14848" width="9" style="70"/>
    <col min="14849" max="14849" width="1.90625" style="70" customWidth="1"/>
    <col min="14850" max="14850" width="13.90625" style="70" customWidth="1"/>
    <col min="14851" max="14853" width="8.6328125" style="70" customWidth="1"/>
    <col min="14854" max="14854" width="10.6328125" style="70" customWidth="1"/>
    <col min="14855" max="14855" width="35" style="70" customWidth="1"/>
    <col min="14856" max="14856" width="1.81640625" style="70" customWidth="1"/>
    <col min="14857" max="15104" width="9" style="70"/>
    <col min="15105" max="15105" width="1.90625" style="70" customWidth="1"/>
    <col min="15106" max="15106" width="13.90625" style="70" customWidth="1"/>
    <col min="15107" max="15109" width="8.6328125" style="70" customWidth="1"/>
    <col min="15110" max="15110" width="10.6328125" style="70" customWidth="1"/>
    <col min="15111" max="15111" width="35" style="70" customWidth="1"/>
    <col min="15112" max="15112" width="1.81640625" style="70" customWidth="1"/>
    <col min="15113" max="15360" width="9" style="70"/>
    <col min="15361" max="15361" width="1.90625" style="70" customWidth="1"/>
    <col min="15362" max="15362" width="13.90625" style="70" customWidth="1"/>
    <col min="15363" max="15365" width="8.6328125" style="70" customWidth="1"/>
    <col min="15366" max="15366" width="10.6328125" style="70" customWidth="1"/>
    <col min="15367" max="15367" width="35" style="70" customWidth="1"/>
    <col min="15368" max="15368" width="1.81640625" style="70" customWidth="1"/>
    <col min="15369" max="15616" width="9" style="70"/>
    <col min="15617" max="15617" width="1.90625" style="70" customWidth="1"/>
    <col min="15618" max="15618" width="13.90625" style="70" customWidth="1"/>
    <col min="15619" max="15621" width="8.6328125" style="70" customWidth="1"/>
    <col min="15622" max="15622" width="10.6328125" style="70" customWidth="1"/>
    <col min="15623" max="15623" width="35" style="70" customWidth="1"/>
    <col min="15624" max="15624" width="1.81640625" style="70" customWidth="1"/>
    <col min="15625" max="15872" width="9" style="70"/>
    <col min="15873" max="15873" width="1.90625" style="70" customWidth="1"/>
    <col min="15874" max="15874" width="13.90625" style="70" customWidth="1"/>
    <col min="15875" max="15877" width="8.6328125" style="70" customWidth="1"/>
    <col min="15878" max="15878" width="10.6328125" style="70" customWidth="1"/>
    <col min="15879" max="15879" width="35" style="70" customWidth="1"/>
    <col min="15880" max="15880" width="1.81640625" style="70" customWidth="1"/>
    <col min="15881" max="16128" width="9" style="70"/>
    <col min="16129" max="16129" width="1.90625" style="70" customWidth="1"/>
    <col min="16130" max="16130" width="13.90625" style="70" customWidth="1"/>
    <col min="16131" max="16133" width="8.6328125" style="70" customWidth="1"/>
    <col min="16134" max="16134" width="10.6328125" style="70" customWidth="1"/>
    <col min="16135" max="16135" width="35" style="70" customWidth="1"/>
    <col min="16136" max="16136" width="1.81640625" style="70" customWidth="1"/>
    <col min="16137" max="16384" width="9" style="70"/>
  </cols>
  <sheetData>
    <row r="1" spans="2:7" ht="17.25" customHeight="1" x14ac:dyDescent="0.2">
      <c r="B1" s="181" t="s">
        <v>58</v>
      </c>
      <c r="C1" s="181"/>
      <c r="D1" s="181"/>
      <c r="E1" s="181"/>
      <c r="F1" s="181"/>
      <c r="G1" s="181"/>
    </row>
    <row r="2" spans="2:7" ht="7.5" customHeight="1" thickBot="1" x14ac:dyDescent="0.25">
      <c r="B2" s="71"/>
    </row>
    <row r="3" spans="2:7" ht="22.5" customHeight="1" thickBot="1" x14ac:dyDescent="0.25">
      <c r="B3" s="72" t="s">
        <v>40</v>
      </c>
      <c r="C3" s="170"/>
      <c r="D3" s="171"/>
      <c r="E3" s="171"/>
      <c r="F3" s="171"/>
      <c r="G3" s="172"/>
    </row>
    <row r="4" spans="2:7" ht="22.5" customHeight="1" thickBot="1" x14ac:dyDescent="0.25">
      <c r="B4" s="73" t="s">
        <v>41</v>
      </c>
      <c r="C4" s="170"/>
      <c r="D4" s="171"/>
      <c r="E4" s="171"/>
      <c r="F4" s="171"/>
      <c r="G4" s="172"/>
    </row>
    <row r="5" spans="2:7" ht="22.5" customHeight="1" thickBot="1" x14ac:dyDescent="0.25">
      <c r="B5" s="73" t="s">
        <v>29</v>
      </c>
      <c r="C5" s="170"/>
      <c r="D5" s="171"/>
      <c r="E5" s="171"/>
      <c r="F5" s="171"/>
      <c r="G5" s="172"/>
    </row>
    <row r="6" spans="2:7" ht="22.5" customHeight="1" thickBot="1" x14ac:dyDescent="0.25">
      <c r="B6" s="73" t="s">
        <v>30</v>
      </c>
      <c r="C6" s="170"/>
      <c r="D6" s="171"/>
      <c r="E6" s="171"/>
      <c r="F6" s="171"/>
      <c r="G6" s="172"/>
    </row>
    <row r="7" spans="2:7" ht="22.5" customHeight="1" thickBot="1" x14ac:dyDescent="0.25">
      <c r="B7" s="73" t="s">
        <v>31</v>
      </c>
      <c r="C7" s="170"/>
      <c r="D7" s="171"/>
      <c r="E7" s="171"/>
      <c r="F7" s="171"/>
      <c r="G7" s="172"/>
    </row>
    <row r="8" spans="2:7" ht="11.25" customHeight="1" thickBot="1" x14ac:dyDescent="0.25">
      <c r="B8" s="80"/>
      <c r="C8" s="79"/>
      <c r="D8" s="79"/>
      <c r="E8" s="79"/>
      <c r="F8" s="79"/>
      <c r="G8" s="79"/>
    </row>
    <row r="9" spans="2:7" ht="25.5" customHeight="1" thickBot="1" x14ac:dyDescent="0.25">
      <c r="B9" s="167" t="s">
        <v>47</v>
      </c>
      <c r="C9" s="168"/>
      <c r="D9" s="168"/>
      <c r="E9" s="168"/>
      <c r="F9" s="168"/>
      <c r="G9" s="169"/>
    </row>
    <row r="10" spans="2:7" ht="90" customHeight="1" thickBot="1" x14ac:dyDescent="0.25">
      <c r="B10" s="73" t="s">
        <v>45</v>
      </c>
      <c r="C10" s="170"/>
      <c r="D10" s="171"/>
      <c r="E10" s="171"/>
      <c r="F10" s="171"/>
      <c r="G10" s="172"/>
    </row>
    <row r="11" spans="2:7" ht="25.5" customHeight="1" thickBot="1" x14ac:dyDescent="0.25">
      <c r="B11" s="73" t="s">
        <v>46</v>
      </c>
      <c r="C11" s="177"/>
      <c r="D11" s="178"/>
      <c r="E11" s="178"/>
      <c r="F11" s="179" t="s">
        <v>49</v>
      </c>
      <c r="G11" s="180"/>
    </row>
    <row r="12" spans="2:7" ht="11.25" customHeight="1" thickBot="1" x14ac:dyDescent="0.25">
      <c r="B12" s="80"/>
      <c r="C12" s="79"/>
      <c r="D12" s="79"/>
      <c r="E12" s="79"/>
      <c r="F12" s="79"/>
      <c r="G12" s="81"/>
    </row>
    <row r="13" spans="2:7" ht="25.5" customHeight="1" thickBot="1" x14ac:dyDescent="0.25">
      <c r="B13" s="167" t="s">
        <v>48</v>
      </c>
      <c r="C13" s="168"/>
      <c r="D13" s="168"/>
      <c r="E13" s="168"/>
      <c r="F13" s="168"/>
      <c r="G13" s="169"/>
    </row>
    <row r="14" spans="2:7" ht="90" customHeight="1" thickBot="1" x14ac:dyDescent="0.25">
      <c r="B14" s="73" t="s">
        <v>44</v>
      </c>
      <c r="C14" s="170"/>
      <c r="D14" s="171"/>
      <c r="E14" s="171"/>
      <c r="F14" s="171"/>
      <c r="G14" s="172"/>
    </row>
    <row r="15" spans="2:7" ht="25.5" customHeight="1" thickBot="1" x14ac:dyDescent="0.25">
      <c r="B15" s="73" t="s">
        <v>50</v>
      </c>
      <c r="C15" s="173">
        <f>SUM(F17:F38)</f>
        <v>0</v>
      </c>
      <c r="D15" s="174"/>
      <c r="E15" s="174"/>
      <c r="F15" s="175" t="s">
        <v>51</v>
      </c>
      <c r="G15" s="176"/>
    </row>
    <row r="16" spans="2:7" ht="22.5" customHeight="1" thickBot="1" x14ac:dyDescent="0.25">
      <c r="B16" s="74" t="s">
        <v>32</v>
      </c>
      <c r="C16" s="75" t="s">
        <v>33</v>
      </c>
      <c r="D16" s="76" t="s">
        <v>34</v>
      </c>
      <c r="E16" s="77" t="s">
        <v>35</v>
      </c>
      <c r="F16" s="78" t="s">
        <v>36</v>
      </c>
      <c r="G16" s="78" t="s">
        <v>37</v>
      </c>
    </row>
    <row r="17" spans="2:7" ht="17.25" customHeight="1" x14ac:dyDescent="0.2">
      <c r="B17" s="82"/>
      <c r="C17" s="83"/>
      <c r="D17" s="84"/>
      <c r="E17" s="85"/>
      <c r="F17" s="92" t="str">
        <f>IF(C17&lt;&gt;"",D17-C17-E17,"")</f>
        <v/>
      </c>
      <c r="G17" s="86"/>
    </row>
    <row r="18" spans="2:7" ht="17.25" customHeight="1" x14ac:dyDescent="0.2">
      <c r="B18" s="82"/>
      <c r="C18" s="83"/>
      <c r="D18" s="84"/>
      <c r="E18" s="85"/>
      <c r="F18" s="92" t="str">
        <f>IF(C18&lt;&gt;"",D18-C18-E18,"")</f>
        <v/>
      </c>
      <c r="G18" s="86"/>
    </row>
    <row r="19" spans="2:7" ht="17.25" customHeight="1" x14ac:dyDescent="0.2">
      <c r="B19" s="82"/>
      <c r="C19" s="83"/>
      <c r="D19" s="84"/>
      <c r="E19" s="85"/>
      <c r="F19" s="92" t="str">
        <f t="shared" ref="F19:F37" si="0">IF(C19&lt;&gt;"",D19-C19-E19,"")</f>
        <v/>
      </c>
      <c r="G19" s="86"/>
    </row>
    <row r="20" spans="2:7" ht="17.25" customHeight="1" x14ac:dyDescent="0.2">
      <c r="B20" s="82"/>
      <c r="C20" s="83"/>
      <c r="D20" s="84"/>
      <c r="E20" s="85"/>
      <c r="F20" s="92" t="str">
        <f t="shared" si="0"/>
        <v/>
      </c>
      <c r="G20" s="86"/>
    </row>
    <row r="21" spans="2:7" ht="17.25" customHeight="1" x14ac:dyDescent="0.2">
      <c r="B21" s="82"/>
      <c r="C21" s="83"/>
      <c r="D21" s="84"/>
      <c r="E21" s="85"/>
      <c r="F21" s="92" t="str">
        <f t="shared" si="0"/>
        <v/>
      </c>
      <c r="G21" s="86"/>
    </row>
    <row r="22" spans="2:7" ht="17.25" customHeight="1" x14ac:dyDescent="0.2">
      <c r="B22" s="82"/>
      <c r="C22" s="83"/>
      <c r="D22" s="84"/>
      <c r="E22" s="85"/>
      <c r="F22" s="92" t="str">
        <f t="shared" si="0"/>
        <v/>
      </c>
      <c r="G22" s="86"/>
    </row>
    <row r="23" spans="2:7" ht="17.25" customHeight="1" x14ac:dyDescent="0.2">
      <c r="B23" s="82"/>
      <c r="C23" s="83"/>
      <c r="D23" s="84"/>
      <c r="E23" s="85"/>
      <c r="F23" s="92" t="str">
        <f t="shared" si="0"/>
        <v/>
      </c>
      <c r="G23" s="86"/>
    </row>
    <row r="24" spans="2:7" ht="17.25" customHeight="1" x14ac:dyDescent="0.2">
      <c r="B24" s="82"/>
      <c r="C24" s="83"/>
      <c r="D24" s="84"/>
      <c r="E24" s="85"/>
      <c r="F24" s="92" t="str">
        <f t="shared" si="0"/>
        <v/>
      </c>
      <c r="G24" s="86"/>
    </row>
    <row r="25" spans="2:7" ht="17.25" customHeight="1" x14ac:dyDescent="0.2">
      <c r="B25" s="82"/>
      <c r="C25" s="83"/>
      <c r="D25" s="84"/>
      <c r="E25" s="85"/>
      <c r="F25" s="92" t="str">
        <f t="shared" si="0"/>
        <v/>
      </c>
      <c r="G25" s="86"/>
    </row>
    <row r="26" spans="2:7" ht="17.25" customHeight="1" x14ac:dyDescent="0.2">
      <c r="B26" s="82"/>
      <c r="C26" s="83"/>
      <c r="D26" s="84"/>
      <c r="E26" s="85"/>
      <c r="F26" s="92" t="str">
        <f t="shared" si="0"/>
        <v/>
      </c>
      <c r="G26" s="86"/>
    </row>
    <row r="27" spans="2:7" ht="17.25" customHeight="1" x14ac:dyDescent="0.2">
      <c r="B27" s="82"/>
      <c r="C27" s="83"/>
      <c r="D27" s="84"/>
      <c r="E27" s="85"/>
      <c r="F27" s="92" t="str">
        <f t="shared" si="0"/>
        <v/>
      </c>
      <c r="G27" s="86"/>
    </row>
    <row r="28" spans="2:7" ht="17.25" customHeight="1" x14ac:dyDescent="0.2">
      <c r="B28" s="82"/>
      <c r="C28" s="83"/>
      <c r="D28" s="84"/>
      <c r="E28" s="85"/>
      <c r="F28" s="92" t="str">
        <f t="shared" si="0"/>
        <v/>
      </c>
      <c r="G28" s="86"/>
    </row>
    <row r="29" spans="2:7" ht="17.25" customHeight="1" x14ac:dyDescent="0.2">
      <c r="B29" s="82"/>
      <c r="C29" s="83"/>
      <c r="D29" s="84"/>
      <c r="E29" s="85"/>
      <c r="F29" s="92" t="str">
        <f t="shared" si="0"/>
        <v/>
      </c>
      <c r="G29" s="86"/>
    </row>
    <row r="30" spans="2:7" ht="17.25" customHeight="1" x14ac:dyDescent="0.2">
      <c r="B30" s="82"/>
      <c r="C30" s="83"/>
      <c r="D30" s="84"/>
      <c r="E30" s="85"/>
      <c r="F30" s="92" t="str">
        <f t="shared" si="0"/>
        <v/>
      </c>
      <c r="G30" s="86"/>
    </row>
    <row r="31" spans="2:7" ht="17.25" customHeight="1" x14ac:dyDescent="0.2">
      <c r="B31" s="82"/>
      <c r="C31" s="83"/>
      <c r="D31" s="84"/>
      <c r="E31" s="85"/>
      <c r="F31" s="92" t="str">
        <f t="shared" si="0"/>
        <v/>
      </c>
      <c r="G31" s="86"/>
    </row>
    <row r="32" spans="2:7" ht="17.25" customHeight="1" x14ac:dyDescent="0.2">
      <c r="B32" s="82"/>
      <c r="C32" s="83"/>
      <c r="D32" s="84"/>
      <c r="E32" s="85"/>
      <c r="F32" s="92" t="str">
        <f t="shared" si="0"/>
        <v/>
      </c>
      <c r="G32" s="86"/>
    </row>
    <row r="33" spans="2:7" ht="17.25" customHeight="1" x14ac:dyDescent="0.2">
      <c r="B33" s="82"/>
      <c r="C33" s="83"/>
      <c r="D33" s="84"/>
      <c r="E33" s="85"/>
      <c r="F33" s="92" t="str">
        <f t="shared" si="0"/>
        <v/>
      </c>
      <c r="G33" s="86"/>
    </row>
    <row r="34" spans="2:7" ht="17.25" customHeight="1" x14ac:dyDescent="0.2">
      <c r="B34" s="82"/>
      <c r="C34" s="83"/>
      <c r="D34" s="84"/>
      <c r="E34" s="85"/>
      <c r="F34" s="92" t="str">
        <f t="shared" si="0"/>
        <v/>
      </c>
      <c r="G34" s="86"/>
    </row>
    <row r="35" spans="2:7" ht="17.25" customHeight="1" x14ac:dyDescent="0.2">
      <c r="B35" s="82"/>
      <c r="C35" s="83"/>
      <c r="D35" s="84"/>
      <c r="E35" s="85"/>
      <c r="F35" s="92" t="str">
        <f t="shared" si="0"/>
        <v/>
      </c>
      <c r="G35" s="86"/>
    </row>
    <row r="36" spans="2:7" ht="17.25" customHeight="1" x14ac:dyDescent="0.2">
      <c r="B36" s="82"/>
      <c r="C36" s="83"/>
      <c r="D36" s="84"/>
      <c r="E36" s="85"/>
      <c r="F36" s="92" t="str">
        <f t="shared" si="0"/>
        <v/>
      </c>
      <c r="G36" s="86"/>
    </row>
    <row r="37" spans="2:7" ht="17.25" customHeight="1" x14ac:dyDescent="0.2">
      <c r="B37" s="82"/>
      <c r="C37" s="83"/>
      <c r="D37" s="84"/>
      <c r="E37" s="85"/>
      <c r="F37" s="92" t="str">
        <f t="shared" si="0"/>
        <v/>
      </c>
      <c r="G37" s="86"/>
    </row>
    <row r="38" spans="2:7" ht="17.25" customHeight="1" thickBot="1" x14ac:dyDescent="0.25">
      <c r="B38" s="87"/>
      <c r="C38" s="88"/>
      <c r="D38" s="89"/>
      <c r="E38" s="90"/>
      <c r="F38" s="93" t="str">
        <f>IF(C38&lt;&gt;"",D38-C38-E38,"")</f>
        <v/>
      </c>
      <c r="G38" s="91"/>
    </row>
    <row r="39" spans="2:7" ht="6.75" customHeight="1" x14ac:dyDescent="0.2"/>
  </sheetData>
  <sheetProtection selectLockedCells="1"/>
  <mergeCells count="14">
    <mergeCell ref="B1:G1"/>
    <mergeCell ref="C3:G3"/>
    <mergeCell ref="C4:G4"/>
    <mergeCell ref="C5:G5"/>
    <mergeCell ref="C6:G6"/>
    <mergeCell ref="B13:G13"/>
    <mergeCell ref="C14:G14"/>
    <mergeCell ref="C15:E15"/>
    <mergeCell ref="F15:G15"/>
    <mergeCell ref="C7:G7"/>
    <mergeCell ref="B9:G9"/>
    <mergeCell ref="C10:G10"/>
    <mergeCell ref="C11:E11"/>
    <mergeCell ref="F11:G11"/>
  </mergeCells>
  <phoneticPr fontId="3"/>
  <pageMargins left="0.98425196850393704" right="0.39370078740157483" top="0.59055118110236227" bottom="0.39370078740157483" header="0.51181102362204722" footer="0.51181102362204722"/>
  <pageSetup paperSize="9" scale="9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C0C9-AFFF-407C-9D74-AB21AEC1FB0E}">
  <sheetPr>
    <pageSetUpPr fitToPage="1"/>
  </sheetPr>
  <dimension ref="A1:AK35"/>
  <sheetViews>
    <sheetView zoomScale="70" zoomScaleNormal="70" workbookViewId="0">
      <selection activeCell="A3" sqref="A3:AI3"/>
    </sheetView>
  </sheetViews>
  <sheetFormatPr defaultColWidth="9" defaultRowHeight="13" x14ac:dyDescent="0.2"/>
  <cols>
    <col min="1" max="1" width="4.1796875" style="1" bestFit="1" customWidth="1"/>
    <col min="2" max="2" width="12.08984375" style="1" bestFit="1" customWidth="1"/>
    <col min="3" max="3" width="14.453125" style="1" bestFit="1" customWidth="1"/>
    <col min="4" max="4" width="11.6328125" style="1" customWidth="1"/>
    <col min="5" max="5" width="11" style="1" customWidth="1"/>
    <col min="6" max="6" width="6.6328125" style="1" bestFit="1" customWidth="1"/>
    <col min="7" max="7" width="4.81640625" style="1" bestFit="1" customWidth="1"/>
    <col min="8" max="8" width="9" style="1" bestFit="1" customWidth="1"/>
    <col min="9" max="9" width="6.6328125" style="1" bestFit="1" customWidth="1"/>
    <col min="10" max="10" width="4.81640625" style="1" bestFit="1" customWidth="1"/>
    <col min="11" max="11" width="9" style="1" bestFit="1" customWidth="1"/>
    <col min="12" max="12" width="6.6328125" style="1" bestFit="1" customWidth="1"/>
    <col min="13" max="13" width="4.6328125" style="1" customWidth="1"/>
    <col min="14" max="14" width="9" style="1" bestFit="1" customWidth="1"/>
    <col min="15" max="15" width="6.6328125" style="1" bestFit="1" customWidth="1"/>
    <col min="16" max="16" width="4.81640625" style="1" bestFit="1" customWidth="1"/>
    <col min="17" max="17" width="9" style="1" bestFit="1" customWidth="1"/>
    <col min="18" max="18" width="6.6328125" style="1" bestFit="1" customWidth="1"/>
    <col min="19" max="19" width="4.81640625" style="1" bestFit="1" customWidth="1"/>
    <col min="20" max="20" width="9" style="1" bestFit="1" customWidth="1"/>
    <col min="21" max="21" width="6.6328125" style="1" bestFit="1" customWidth="1"/>
    <col min="22" max="22" width="4.81640625" style="1" bestFit="1" customWidth="1"/>
    <col min="23" max="23" width="9" style="1" bestFit="1" customWidth="1"/>
    <col min="24" max="24" width="6.6328125" style="1" bestFit="1" customWidth="1"/>
    <col min="25" max="25" width="4.81640625" style="1" bestFit="1" customWidth="1"/>
    <col min="26" max="26" width="9" style="1" bestFit="1" customWidth="1"/>
    <col min="27" max="27" width="6.6328125" style="1" bestFit="1" customWidth="1"/>
    <col min="28" max="28" width="4.81640625" style="1" bestFit="1" customWidth="1"/>
    <col min="29" max="29" width="11.1796875" style="1" bestFit="1" customWidth="1"/>
    <col min="30" max="30" width="6.6328125" style="1" bestFit="1" customWidth="1"/>
    <col min="31" max="31" width="4.81640625" style="1" bestFit="1" customWidth="1"/>
    <col min="32" max="32" width="11.1796875" style="1" bestFit="1" customWidth="1"/>
    <col min="33" max="33" width="7.81640625" style="1" bestFit="1" customWidth="1"/>
    <col min="34" max="34" width="4.6328125" style="1" customWidth="1"/>
    <col min="35" max="35" width="12.6328125" style="1" customWidth="1"/>
    <col min="36" max="36" width="2.36328125" style="1" customWidth="1"/>
    <col min="37" max="37" width="1.90625" style="1" customWidth="1"/>
    <col min="38" max="16384" width="9" style="1"/>
  </cols>
  <sheetData>
    <row r="1" spans="1:3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9" x14ac:dyDescent="0.2">
      <c r="A3" s="155" t="s">
        <v>57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2"/>
      <c r="AK3" s="2"/>
    </row>
    <row r="4" spans="1:37" ht="13.5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3.5" thickTop="1" x14ac:dyDescent="0.2">
      <c r="A5" s="156" t="s">
        <v>0</v>
      </c>
      <c r="B5" s="156" t="s">
        <v>1</v>
      </c>
      <c r="C5" s="156" t="s">
        <v>2</v>
      </c>
      <c r="D5" s="123" t="s">
        <v>3</v>
      </c>
      <c r="E5" s="123" t="s">
        <v>25</v>
      </c>
      <c r="F5" s="158" t="s">
        <v>24</v>
      </c>
      <c r="G5" s="159"/>
      <c r="H5" s="160"/>
      <c r="I5" s="158" t="s">
        <v>4</v>
      </c>
      <c r="J5" s="159"/>
      <c r="K5" s="160"/>
      <c r="L5" s="149" t="s">
        <v>5</v>
      </c>
      <c r="M5" s="150"/>
      <c r="N5" s="151"/>
      <c r="O5" s="149" t="s">
        <v>6</v>
      </c>
      <c r="P5" s="150"/>
      <c r="Q5" s="151"/>
      <c r="R5" s="149" t="s">
        <v>7</v>
      </c>
      <c r="S5" s="150"/>
      <c r="T5" s="151"/>
      <c r="U5" s="149" t="s">
        <v>8</v>
      </c>
      <c r="V5" s="150"/>
      <c r="W5" s="151"/>
      <c r="X5" s="149" t="s">
        <v>9</v>
      </c>
      <c r="Y5" s="150"/>
      <c r="Z5" s="151"/>
      <c r="AA5" s="149" t="s">
        <v>10</v>
      </c>
      <c r="AB5" s="150"/>
      <c r="AC5" s="151"/>
      <c r="AD5" s="149" t="s">
        <v>11</v>
      </c>
      <c r="AE5" s="150"/>
      <c r="AF5" s="151"/>
      <c r="AG5" s="152" t="s">
        <v>12</v>
      </c>
      <c r="AH5" s="153"/>
      <c r="AI5" s="154"/>
      <c r="AJ5" s="2"/>
      <c r="AK5" s="2"/>
    </row>
    <row r="6" spans="1:37" x14ac:dyDescent="0.2">
      <c r="A6" s="157"/>
      <c r="B6" s="157"/>
      <c r="C6" s="157"/>
      <c r="D6" s="157"/>
      <c r="E6" s="124"/>
      <c r="F6" s="4" t="s">
        <v>13</v>
      </c>
      <c r="G6" s="5" t="s">
        <v>14</v>
      </c>
      <c r="H6" s="6" t="s">
        <v>15</v>
      </c>
      <c r="I6" s="4" t="s">
        <v>13</v>
      </c>
      <c r="J6" s="5" t="s">
        <v>14</v>
      </c>
      <c r="K6" s="6" t="s">
        <v>15</v>
      </c>
      <c r="L6" s="4" t="s">
        <v>13</v>
      </c>
      <c r="M6" s="5" t="s">
        <v>14</v>
      </c>
      <c r="N6" s="6" t="s">
        <v>15</v>
      </c>
      <c r="O6" s="4" t="s">
        <v>13</v>
      </c>
      <c r="P6" s="5" t="s">
        <v>14</v>
      </c>
      <c r="Q6" s="6" t="s">
        <v>15</v>
      </c>
      <c r="R6" s="4" t="s">
        <v>13</v>
      </c>
      <c r="S6" s="5" t="s">
        <v>14</v>
      </c>
      <c r="T6" s="6" t="s">
        <v>15</v>
      </c>
      <c r="U6" s="4" t="s">
        <v>13</v>
      </c>
      <c r="V6" s="5" t="s">
        <v>14</v>
      </c>
      <c r="W6" s="6" t="s">
        <v>15</v>
      </c>
      <c r="X6" s="4" t="s">
        <v>13</v>
      </c>
      <c r="Y6" s="5" t="s">
        <v>14</v>
      </c>
      <c r="Z6" s="6" t="s">
        <v>15</v>
      </c>
      <c r="AA6" s="4" t="s">
        <v>13</v>
      </c>
      <c r="AB6" s="5" t="s">
        <v>14</v>
      </c>
      <c r="AC6" s="6" t="s">
        <v>15</v>
      </c>
      <c r="AD6" s="4" t="s">
        <v>13</v>
      </c>
      <c r="AE6" s="5" t="s">
        <v>14</v>
      </c>
      <c r="AF6" s="26" t="s">
        <v>15</v>
      </c>
      <c r="AG6" s="8" t="s">
        <v>13</v>
      </c>
      <c r="AH6" s="9" t="s">
        <v>14</v>
      </c>
      <c r="AI6" s="10" t="s">
        <v>15</v>
      </c>
      <c r="AJ6" s="2"/>
      <c r="AK6" s="2"/>
    </row>
    <row r="7" spans="1:37" ht="39.9" customHeight="1" x14ac:dyDescent="0.2">
      <c r="A7" s="125" t="s">
        <v>16</v>
      </c>
      <c r="B7" s="125" t="str">
        <f>IF(B26="","",B26)</f>
        <v>埼玉 彩男</v>
      </c>
      <c r="C7" s="125" t="str">
        <f>IF(C26="","",C26)</f>
        <v>課長</v>
      </c>
      <c r="D7" s="127">
        <f>E26</f>
        <v>3303</v>
      </c>
      <c r="E7" s="102" t="s">
        <v>26</v>
      </c>
      <c r="F7" s="103">
        <v>100</v>
      </c>
      <c r="G7" s="104">
        <v>0</v>
      </c>
      <c r="H7" s="105">
        <f>IF(ISERROR(ROUNDDOWN($D7*(F7+G7/60),0)),"",ROUNDDOWN($D7*(F7+G7/60),0))</f>
        <v>330300</v>
      </c>
      <c r="I7" s="106">
        <v>100</v>
      </c>
      <c r="J7" s="107">
        <v>10</v>
      </c>
      <c r="K7" s="105">
        <f>IF(ISERROR(ROUNDDOWN($D7*(I7+J7/60),0)),"",ROUNDDOWN($D7*(I7+J7/60),0))</f>
        <v>330850</v>
      </c>
      <c r="L7" s="106">
        <v>100</v>
      </c>
      <c r="M7" s="107">
        <v>20</v>
      </c>
      <c r="N7" s="105">
        <f>IF(ISERROR(ROUNDDOWN($D7*(L7+M7/60),0)),"",ROUNDDOWN($D7*(L7+M7/60),0))</f>
        <v>331401</v>
      </c>
      <c r="O7" s="106">
        <v>100</v>
      </c>
      <c r="P7" s="107">
        <v>30</v>
      </c>
      <c r="Q7" s="105">
        <f>IF(ISERROR(ROUNDDOWN($D7*(O7+P7/60),0)),"",ROUNDDOWN($D7*(O7+P7/60),0))</f>
        <v>331951</v>
      </c>
      <c r="R7" s="106">
        <v>100</v>
      </c>
      <c r="S7" s="107">
        <v>40</v>
      </c>
      <c r="T7" s="105">
        <f>IF(ISERROR(ROUNDDOWN($D7*(R7+S7/60),0)),"",ROUNDDOWN($D7*(R7+S7/60),0))</f>
        <v>332502</v>
      </c>
      <c r="U7" s="106">
        <v>100</v>
      </c>
      <c r="V7" s="107">
        <v>50</v>
      </c>
      <c r="W7" s="105">
        <f>IF(ISERROR(ROUNDDOWN($D7*(U7+V7/60),0)),"",ROUNDDOWN($D7*(U7+V7/60),0))</f>
        <v>333052</v>
      </c>
      <c r="X7" s="106">
        <v>100</v>
      </c>
      <c r="Y7" s="107">
        <v>0</v>
      </c>
      <c r="Z7" s="105">
        <f>IF(ISERROR(ROUNDDOWN($D7*(X7+Y7/60),0)),"",ROUNDDOWN($D7*(X7+Y7/60),0))</f>
        <v>330300</v>
      </c>
      <c r="AA7" s="106">
        <v>100</v>
      </c>
      <c r="AB7" s="107">
        <v>0</v>
      </c>
      <c r="AC7" s="105">
        <f>IF(ISERROR(ROUNDDOWN($D7*(AA7+AB7/60),0)),"",ROUNDDOWN($D7*(AA7+AB7/60),0))</f>
        <v>330300</v>
      </c>
      <c r="AD7" s="106">
        <v>100</v>
      </c>
      <c r="AE7" s="107">
        <v>0</v>
      </c>
      <c r="AF7" s="108">
        <f>IF(ISERROR(ROUNDDOWN($D7*(AD7+AE7/60),0)),"",ROUNDDOWN($D7*(AD7+AE7/60),0))</f>
        <v>330300</v>
      </c>
      <c r="AG7" s="109">
        <f>IF(SUM(F7,I7,L7,O7,R7,U7,X7,AA7,AD7)+QUOTIENT(SUM(G7,J7,M7,P7,S7,V7,Y7,AB7,AE7),60)=0,"",SUM(F7,I7,L7,O7,R7,U7,X7,AA7,AD7)+QUOTIENT(SUM(G7,J7,M7,P7,S7,V7,Y7,AB7,AE7),60))</f>
        <v>902</v>
      </c>
      <c r="AH7" s="107">
        <f>IF(MOD(SUM(G7,J7,M7,P7,S7,V7,Y7,AB7,AE7),60)=0,"",MOD(SUM(G7,J7,M7,P7,S7,V7,Y7,AB7,AE7),60))</f>
        <v>30</v>
      </c>
      <c r="AI7" s="110">
        <f>SUM(H7,K7,N7,Q7,T7,W7,Z7,AC7,AF7)</f>
        <v>2980956</v>
      </c>
      <c r="AJ7" s="2"/>
      <c r="AK7" s="2"/>
    </row>
    <row r="8" spans="1:37" ht="39.9" customHeight="1" x14ac:dyDescent="0.2">
      <c r="A8" s="126"/>
      <c r="B8" s="126"/>
      <c r="C8" s="126"/>
      <c r="D8" s="128"/>
      <c r="E8" s="111" t="s">
        <v>27</v>
      </c>
      <c r="F8" s="112">
        <v>90</v>
      </c>
      <c r="G8" s="113">
        <v>0</v>
      </c>
      <c r="H8" s="114">
        <f>IF(ISERROR(ROUNDDOWN($D7*(F8+G8/60),0)),"",ROUNDDOWN($D7*(F8+G8/60),0))</f>
        <v>297270</v>
      </c>
      <c r="I8" s="115">
        <v>90</v>
      </c>
      <c r="J8" s="116">
        <v>20</v>
      </c>
      <c r="K8" s="114">
        <f>IF(ISERROR(ROUNDDOWN($D7*(I8+J8/60),0)),"",ROUNDDOWN($D7*(I8+J8/60),0))</f>
        <v>298371</v>
      </c>
      <c r="L8" s="115">
        <v>110</v>
      </c>
      <c r="M8" s="116">
        <v>0</v>
      </c>
      <c r="N8" s="114">
        <f>IF(ISERROR(ROUNDDOWN($D7*(L8+M8/60),0)),"",ROUNDDOWN($D7*(L8+M8/60),0))</f>
        <v>363330</v>
      </c>
      <c r="O8" s="115">
        <v>110</v>
      </c>
      <c r="P8" s="116">
        <v>10</v>
      </c>
      <c r="Q8" s="114">
        <f>IF(ISERROR(ROUNDDOWN($D7*(O8+P8/60),0)),"",ROUNDDOWN($D7*(O8+P8/60),0))</f>
        <v>363880</v>
      </c>
      <c r="R8" s="115">
        <v>95</v>
      </c>
      <c r="S8" s="116">
        <v>0</v>
      </c>
      <c r="T8" s="114">
        <f>IF(ISERROR(ROUNDDOWN($D7*(R8+S8/60),0)),"",ROUNDDOWN($D7*(R8+S8/60),0))</f>
        <v>313785</v>
      </c>
      <c r="U8" s="115">
        <v>101</v>
      </c>
      <c r="V8" s="116">
        <v>10</v>
      </c>
      <c r="W8" s="114">
        <f>IF(ISERROR(ROUNDDOWN($D7*(U8+V8/60),0)),"",ROUNDDOWN($D7*(U8+V8/60),0))</f>
        <v>334153</v>
      </c>
      <c r="X8" s="115">
        <v>100</v>
      </c>
      <c r="Y8" s="116">
        <v>0</v>
      </c>
      <c r="Z8" s="114">
        <f>IF(ISERROR(ROUNDDOWN($D7*(X8+Y8/60),0)),"",ROUNDDOWN($D7*(X8+Y8/60),0))</f>
        <v>330300</v>
      </c>
      <c r="AA8" s="115">
        <v>100</v>
      </c>
      <c r="AB8" s="116">
        <v>0</v>
      </c>
      <c r="AC8" s="114">
        <f>IF(ISERROR(ROUNDDOWN($D7*(AA8+AB8/60),0)),"",ROUNDDOWN($D7*(AA8+AB8/60),0))</f>
        <v>330300</v>
      </c>
      <c r="AD8" s="115">
        <v>100</v>
      </c>
      <c r="AE8" s="116">
        <v>0</v>
      </c>
      <c r="AF8" s="114">
        <f>IF(ISERROR(ROUNDDOWN($D7*(AD8+AE8/60),0)),"",ROUNDDOWN($D7*(AD8+AE8/60),0))</f>
        <v>330300</v>
      </c>
      <c r="AG8" s="117">
        <f>IF(SUM(F8,I8,L8,O8,R8,U8,X8,AA8,AD8)+QUOTIENT(SUM(G8,J8,M8,P8,S8,V8,Y8,AB8,AE8),60)=0,"",SUM(F8,I8,L8,O8,R8,U8,X8,AA8,AD8)+QUOTIENT(SUM(G8,J8,M8,P8,S8,V8,Y8,AB8,AE8),60))</f>
        <v>896</v>
      </c>
      <c r="AH8" s="116">
        <f>IF(MOD(SUM(G8,J8,M8,P8,S8,V8,Y8,AB8,AE8),60)=0,"",MOD(SUM(G8,J8,M8,P8,S8,V8,Y8,AB8,AE8),60))</f>
        <v>40</v>
      </c>
      <c r="AI8" s="118">
        <f>SUM(H8,K8,N8,Q8,T8,W8,Z8,AC8,AF8)</f>
        <v>2961689</v>
      </c>
      <c r="AJ8" s="2"/>
      <c r="AK8" s="2"/>
    </row>
    <row r="9" spans="1:37" ht="39.9" customHeight="1" x14ac:dyDescent="0.2">
      <c r="A9" s="141">
        <v>1</v>
      </c>
      <c r="B9" s="133" t="str">
        <f>IF(B27="","",B27)</f>
        <v/>
      </c>
      <c r="C9" s="135" t="str">
        <f t="shared" ref="C9" si="0">IF(C27="","",C27)</f>
        <v/>
      </c>
      <c r="D9" s="137">
        <f>E27</f>
        <v>0</v>
      </c>
      <c r="E9" s="62" t="s">
        <v>26</v>
      </c>
      <c r="F9" s="94"/>
      <c r="G9" s="95"/>
      <c r="H9" s="57">
        <f>IF(ISERROR(ROUNDDOWN($D9*(F9+G9/60),0)),"",ROUNDDOWN($D9*(F9+G9/60),0))</f>
        <v>0</v>
      </c>
      <c r="I9" s="94"/>
      <c r="J9" s="95"/>
      <c r="K9" s="64">
        <f t="shared" ref="K9" si="1">IF(ISERROR(ROUNDDOWN($D9*(I9+J9/60),0)),"",ROUNDDOWN($D9*(I9+J9/60),0))</f>
        <v>0</v>
      </c>
      <c r="L9" s="94"/>
      <c r="M9" s="95"/>
      <c r="N9" s="64">
        <f t="shared" ref="N9" si="2">IF(ISERROR(ROUNDDOWN($D9*(L9+M9/60),0)),"",ROUNDDOWN($D9*(L9+M9/60),0))</f>
        <v>0</v>
      </c>
      <c r="O9" s="94"/>
      <c r="P9" s="95"/>
      <c r="Q9" s="64">
        <f t="shared" ref="Q9" si="3">IF(ISERROR(ROUNDDOWN($D9*(O9+P9/60),0)),"",ROUNDDOWN($D9*(O9+P9/60),0))</f>
        <v>0</v>
      </c>
      <c r="R9" s="94"/>
      <c r="S9" s="95"/>
      <c r="T9" s="64">
        <f t="shared" ref="T9" si="4">IF(ISERROR(ROUNDDOWN($D9*(R9+S9/60),0)),"",ROUNDDOWN($D9*(R9+S9/60),0))</f>
        <v>0</v>
      </c>
      <c r="U9" s="94"/>
      <c r="V9" s="95"/>
      <c r="W9" s="64">
        <f t="shared" ref="W9" si="5">IF(ISERROR(ROUNDDOWN($D9*(U9+V9/60),0)),"",ROUNDDOWN($D9*(U9+V9/60),0))</f>
        <v>0</v>
      </c>
      <c r="X9" s="94"/>
      <c r="Y9" s="95"/>
      <c r="Z9" s="64">
        <f t="shared" ref="Z9" si="6">IF(ISERROR(ROUNDDOWN($D9*(X9+Y9/60),0)),"",ROUNDDOWN($D9*(X9+Y9/60),0))</f>
        <v>0</v>
      </c>
      <c r="AA9" s="94"/>
      <c r="AB9" s="95"/>
      <c r="AC9" s="64">
        <f t="shared" ref="AC9" si="7">IF(ISERROR(ROUNDDOWN($D9*(AA9+AB9/60),0)),"",ROUNDDOWN($D9*(AA9+AB9/60),0))</f>
        <v>0</v>
      </c>
      <c r="AD9" s="94"/>
      <c r="AE9" s="95"/>
      <c r="AF9" s="65">
        <f t="shared" ref="AF9" si="8">IF(ISERROR(ROUNDDOWN($D9*(AD9+AE9/60),0)),"",ROUNDDOWN($D9*(AD9+AE9/60),0))</f>
        <v>0</v>
      </c>
      <c r="AG9" s="40" t="str">
        <f>IF(SUM(F9,I9,L9,O9,R9,U9,X9,AA9,AD9)+QUOTIENT(SUM(G9,J9,M9,P9,S9,V9,Y9,AB9,AE9),60)=0,"",SUM(F9,I9,L9,O9,R9,U9,X9,AA9,AD9)+QUOTIENT(SUM(G9,J9,M9,P9,S9,V9,Y9,AB9,AE9),60))</f>
        <v/>
      </c>
      <c r="AH9" s="41">
        <f t="shared" ref="AH9" si="9">IF(MOD(SUM(G9,J9,M9,P9,S9,V9,Y9,AB9,AE9),60)=0,0,MOD(SUM(G9,J9,M9,P9,S9,V9,Y9,AB9,AE9),60))</f>
        <v>0</v>
      </c>
      <c r="AI9" s="58">
        <f t="shared" ref="AI9:AI20" si="10">SUM(H9,K9,N9,Q9,T9,W9,Z9,AC9,AF9)</f>
        <v>0</v>
      </c>
      <c r="AJ9" s="2"/>
      <c r="AK9" s="2"/>
    </row>
    <row r="10" spans="1:37" ht="39.9" customHeight="1" thickBot="1" x14ac:dyDescent="0.25">
      <c r="A10" s="141"/>
      <c r="B10" s="133"/>
      <c r="C10" s="135"/>
      <c r="D10" s="137"/>
      <c r="E10" s="59" t="s">
        <v>27</v>
      </c>
      <c r="F10" s="36"/>
      <c r="G10" s="37"/>
      <c r="H10" s="30">
        <f>IF(ISERROR(ROUNDDOWN($D9*(F10+G10/60),0)),"",ROUNDDOWN($D9*(F10+G10/60),0))</f>
        <v>0</v>
      </c>
      <c r="I10" s="36"/>
      <c r="J10" s="37"/>
      <c r="K10" s="30">
        <f>IF(ISERROR(ROUNDDOWN($D9*(I10+J10/60),0)),"",ROUNDDOWN($D9*(I10+J10/60),0))</f>
        <v>0</v>
      </c>
      <c r="L10" s="36"/>
      <c r="M10" s="37"/>
      <c r="N10" s="30">
        <f>IF(ISERROR(ROUNDDOWN($D9*(L10+M10/60),0)),"",ROUNDDOWN($D9*(L10+M10/60),0))</f>
        <v>0</v>
      </c>
      <c r="O10" s="36"/>
      <c r="P10" s="37"/>
      <c r="Q10" s="30">
        <f>IF(ISERROR(ROUNDDOWN($D9*(O10+P10/60),0)),"",ROUNDDOWN($D9*(O10+P10/60),0))</f>
        <v>0</v>
      </c>
      <c r="R10" s="36"/>
      <c r="S10" s="37"/>
      <c r="T10" s="30">
        <f>IF(ISERROR(ROUNDDOWN($D9*(R10+S10/60),0)),"",ROUNDDOWN($D9*(R10+S10/60),0))</f>
        <v>0</v>
      </c>
      <c r="U10" s="36"/>
      <c r="V10" s="37"/>
      <c r="W10" s="30">
        <f>IF(ISERROR(ROUNDDOWN($D9*(U10+V10/60),0)),"",ROUNDDOWN($D9*(U10+V10/60),0))</f>
        <v>0</v>
      </c>
      <c r="X10" s="36"/>
      <c r="Y10" s="37"/>
      <c r="Z10" s="30">
        <f>IF(ISERROR(ROUNDDOWN($D9*(X10+Y10/60),0)),"",ROUNDDOWN($D9*(X10+Y10/60),0))</f>
        <v>0</v>
      </c>
      <c r="AA10" s="36"/>
      <c r="AB10" s="37"/>
      <c r="AC10" s="30">
        <f>IF(ISERROR(ROUNDDOWN($D9*(AA10+AB10/60),0)),"",ROUNDDOWN($D9*(AA10+AB10/60),0))</f>
        <v>0</v>
      </c>
      <c r="AD10" s="36"/>
      <c r="AE10" s="37"/>
      <c r="AF10" s="30">
        <f>IF(ISERROR(ROUNDDOWN($D9*(AD10+AE10/60),0)),"",ROUNDDOWN($D9*(AD10+AE10/60),0))</f>
        <v>0</v>
      </c>
      <c r="AG10" s="34" t="str">
        <f>IF(SUM(F10,I10,L10,O10,R10,U10,X10,AA10,AD10)+QUOTIENT(SUM(G10,J10,M10,P10,S10,V10,Y10,AB10,AE10),60)=0,"",SUM(F10,I10,L10,O10,R10,U10,X10,AA10,AD10)+QUOTIENT(SUM(G10,J10,M10,P10,S10,V10,Y10,AB10,AE10),60))</f>
        <v/>
      </c>
      <c r="AH10" s="35">
        <f>IF(MOD(SUM(G10,J10,M10,P10,S10,V10,Y10,AB10,AE10),60)=0,0,MOD(SUM(G10,J10,M10,P10,S10,V10,Y10,AB10,AE10),60))</f>
        <v>0</v>
      </c>
      <c r="AI10" s="32">
        <f t="shared" si="10"/>
        <v>0</v>
      </c>
      <c r="AJ10" s="2"/>
      <c r="AK10" s="2"/>
    </row>
    <row r="11" spans="1:37" ht="39.9" customHeight="1" thickTop="1" x14ac:dyDescent="0.2">
      <c r="A11" s="139">
        <v>2</v>
      </c>
      <c r="B11" s="147" t="str">
        <f>IF(B28="","",B28)</f>
        <v/>
      </c>
      <c r="C11" s="129" t="str">
        <f>IF(C28="","",C28)</f>
        <v/>
      </c>
      <c r="D11" s="131">
        <f>E28</f>
        <v>0</v>
      </c>
      <c r="E11" s="60" t="s">
        <v>26</v>
      </c>
      <c r="F11" s="100"/>
      <c r="G11" s="101"/>
      <c r="H11" s="45">
        <f>IF(ISERROR(ROUNDDOWN($D11*(F11+G11/60),0)),"",ROUNDDOWN($D11*(F11+G11/60),0))</f>
        <v>0</v>
      </c>
      <c r="I11" s="100"/>
      <c r="J11" s="101"/>
      <c r="K11" s="45">
        <f>IF(ISERROR(ROUNDDOWN($D11*(I11+J11/60),0)),"",ROUNDDOWN($D11*(I11+J11/60),0))</f>
        <v>0</v>
      </c>
      <c r="L11" s="100"/>
      <c r="M11" s="101"/>
      <c r="N11" s="45">
        <f>IF(ISERROR(ROUNDDOWN($D11*(L11+M11/60),0)),"",ROUNDDOWN($D11*(L11+M11/60),0))</f>
        <v>0</v>
      </c>
      <c r="O11" s="100"/>
      <c r="P11" s="101"/>
      <c r="Q11" s="45">
        <f>IF(ISERROR(ROUNDDOWN($D11*(O11+P11/60),0)),"",ROUNDDOWN($D11*(O11+P11/60),0))</f>
        <v>0</v>
      </c>
      <c r="R11" s="100"/>
      <c r="S11" s="101"/>
      <c r="T11" s="45">
        <f>IF(ISERROR(ROUNDDOWN($D11*(R11+S11/60),0)),"",ROUNDDOWN($D11*(R11+S11/60),0))</f>
        <v>0</v>
      </c>
      <c r="U11" s="100"/>
      <c r="V11" s="101"/>
      <c r="W11" s="45">
        <f>IF(ISERROR(ROUNDDOWN($D11*(U11+V11/60),0)),"",ROUNDDOWN($D11*(U11+V11/60),0))</f>
        <v>0</v>
      </c>
      <c r="X11" s="100"/>
      <c r="Y11" s="101"/>
      <c r="Z11" s="45">
        <f>IF(ISERROR(ROUNDDOWN($D11*(X11+Y11/60),0)),"",ROUNDDOWN($D11*(X11+Y11/60),0))</f>
        <v>0</v>
      </c>
      <c r="AA11" s="100"/>
      <c r="AB11" s="101"/>
      <c r="AC11" s="45">
        <f>IF(ISERROR(ROUNDDOWN($D11*(AA11+AB11/60),0)),"",ROUNDDOWN($D11*(AA11+AB11/60),0))</f>
        <v>0</v>
      </c>
      <c r="AD11" s="100"/>
      <c r="AE11" s="101"/>
      <c r="AF11" s="45">
        <f>IF(ISERROR(ROUNDDOWN($D11*(AD11+AE11/60),0)),"",ROUNDDOWN($D11*(AD11+AE11/60),0))</f>
        <v>0</v>
      </c>
      <c r="AG11" s="46" t="str">
        <f t="shared" ref="AG11:AG18" si="11">IF(SUM(F11,I11,L11,O11,R11,U11,X11,AA11,AD11)+QUOTIENT(SUM(G11,J11,M11,P11,S11,V11,Y11,AB11,AE11),60)=0,"",SUM(F11,I11,L11,O11,R11,U11,X11,AA11,AD11)+QUOTIENT(SUM(G11,J11,M11,P11,S11,V11,Y11,AB11,AE11),60))</f>
        <v/>
      </c>
      <c r="AH11" s="47">
        <f t="shared" ref="AH11:AH18" si="12">IF(MOD(SUM(G11,J11,M11,P11,S11,V11,Y11,AB11,AE11),60)=0,0,MOD(SUM(G11,J11,M11,P11,S11,V11,Y11,AB11,AE11),60))</f>
        <v>0</v>
      </c>
      <c r="AI11" s="48">
        <f t="shared" si="10"/>
        <v>0</v>
      </c>
      <c r="AJ11" s="2"/>
      <c r="AK11" s="2"/>
    </row>
    <row r="12" spans="1:37" ht="39.9" customHeight="1" thickBot="1" x14ac:dyDescent="0.25">
      <c r="A12" s="140"/>
      <c r="B12" s="148"/>
      <c r="C12" s="130"/>
      <c r="D12" s="132"/>
      <c r="E12" s="61" t="s">
        <v>27</v>
      </c>
      <c r="F12" s="49"/>
      <c r="G12" s="50"/>
      <c r="H12" s="51">
        <f>IF(ISERROR(ROUNDDOWN($D11*(F12+G12/60),0)),"",ROUNDDOWN($D11*(F12+G12/60),0))</f>
        <v>0</v>
      </c>
      <c r="I12" s="49"/>
      <c r="J12" s="50"/>
      <c r="K12" s="52">
        <f>IF(ISERROR(ROUNDDOWN($D11*(I12+J12/60),0)),"",ROUNDDOWN($D11*(I12+J12/60),0))</f>
        <v>0</v>
      </c>
      <c r="L12" s="49"/>
      <c r="M12" s="50"/>
      <c r="N12" s="52">
        <f>IF(ISERROR(ROUNDDOWN($D11*(L12+M12/60),0)),"",ROUNDDOWN($D11*(L12+M12/60),0))</f>
        <v>0</v>
      </c>
      <c r="O12" s="49"/>
      <c r="P12" s="50"/>
      <c r="Q12" s="52">
        <f>IF(ISERROR(ROUNDDOWN($D11*(O12+P12/60),0)),"",ROUNDDOWN($D11*(O12+P12/60),0))</f>
        <v>0</v>
      </c>
      <c r="R12" s="49"/>
      <c r="S12" s="50"/>
      <c r="T12" s="52">
        <f>IF(ISERROR(ROUNDDOWN($D11*(R12+S12/60),0)),"",ROUNDDOWN($D11*(R12+S12/60),0))</f>
        <v>0</v>
      </c>
      <c r="U12" s="49"/>
      <c r="V12" s="50"/>
      <c r="W12" s="52">
        <f>IF(ISERROR(ROUNDDOWN($D11*(U12+V12/60),0)),"",ROUNDDOWN($D11*(U12+V12/60),0))</f>
        <v>0</v>
      </c>
      <c r="X12" s="49"/>
      <c r="Y12" s="50"/>
      <c r="Z12" s="52">
        <f>IF(ISERROR(ROUNDDOWN($D11*(X12+Y12/60),0)),"",ROUNDDOWN($D11*(X12+Y12/60),0))</f>
        <v>0</v>
      </c>
      <c r="AA12" s="49"/>
      <c r="AB12" s="50"/>
      <c r="AC12" s="52">
        <f>IF(ISERROR(ROUNDDOWN($D11*(AA12+AB12/60),0)),"",ROUNDDOWN($D11*(AA12+AB12/60),0))</f>
        <v>0</v>
      </c>
      <c r="AD12" s="49"/>
      <c r="AE12" s="50"/>
      <c r="AF12" s="53">
        <f>IF(ISERROR(ROUNDDOWN($D11*(AD12+AE12/60),0)),"",ROUNDDOWN($D11*(AD12+AE12/60),0))</f>
        <v>0</v>
      </c>
      <c r="AG12" s="54" t="str">
        <f t="shared" si="11"/>
        <v/>
      </c>
      <c r="AH12" s="55">
        <f t="shared" si="12"/>
        <v>0</v>
      </c>
      <c r="AI12" s="56">
        <f t="shared" si="10"/>
        <v>0</v>
      </c>
      <c r="AJ12" s="2"/>
      <c r="AK12" s="2"/>
    </row>
    <row r="13" spans="1:37" ht="39.9" customHeight="1" thickTop="1" x14ac:dyDescent="0.2">
      <c r="A13" s="139">
        <v>3</v>
      </c>
      <c r="B13" s="147" t="str">
        <f>IF(B29="","",B29)</f>
        <v/>
      </c>
      <c r="C13" s="129" t="str">
        <f>IF(C29="","",C29)</f>
        <v/>
      </c>
      <c r="D13" s="131">
        <f>E29</f>
        <v>0</v>
      </c>
      <c r="E13" s="60" t="s">
        <v>26</v>
      </c>
      <c r="F13" s="100"/>
      <c r="G13" s="101"/>
      <c r="H13" s="45">
        <f>IF(ISERROR(ROUNDDOWN($D13*(F13+G13/60),0)),"",ROUNDDOWN($D13*(F13+G13/60),0))</f>
        <v>0</v>
      </c>
      <c r="I13" s="100"/>
      <c r="J13" s="101"/>
      <c r="K13" s="45">
        <f>IF(ISERROR(ROUNDDOWN($D13*(I13+J13/60),0)),"",ROUNDDOWN($D13*(I13+J13/60),0))</f>
        <v>0</v>
      </c>
      <c r="L13" s="100"/>
      <c r="M13" s="101"/>
      <c r="N13" s="45">
        <f>IF(ISERROR(ROUNDDOWN($D13*(L13+M13/60),0)),"",ROUNDDOWN($D13*(L13+M13/60),0))</f>
        <v>0</v>
      </c>
      <c r="O13" s="100"/>
      <c r="P13" s="101"/>
      <c r="Q13" s="45">
        <f>IF(ISERROR(ROUNDDOWN($D13*(O13+P13/60),0)),"",ROUNDDOWN($D13*(O13+P13/60),0))</f>
        <v>0</v>
      </c>
      <c r="R13" s="100"/>
      <c r="S13" s="101"/>
      <c r="T13" s="45">
        <f>IF(ISERROR(ROUNDDOWN($D13*(R13+S13/60),0)),"",ROUNDDOWN($D13*(R13+S13/60),0))</f>
        <v>0</v>
      </c>
      <c r="U13" s="100"/>
      <c r="V13" s="101"/>
      <c r="W13" s="45">
        <f>IF(ISERROR(ROUNDDOWN($D13*(U13+V13/60),0)),"",ROUNDDOWN($D13*(U13+V13/60),0))</f>
        <v>0</v>
      </c>
      <c r="X13" s="100"/>
      <c r="Y13" s="101"/>
      <c r="Z13" s="45">
        <f>IF(ISERROR(ROUNDDOWN($D13*(X13+Y13/60),0)),"",ROUNDDOWN($D13*(X13+Y13/60),0))</f>
        <v>0</v>
      </c>
      <c r="AA13" s="100"/>
      <c r="AB13" s="101"/>
      <c r="AC13" s="45">
        <f>IF(ISERROR(ROUNDDOWN($D13*(AA13+AB13/60),0)),"",ROUNDDOWN($D13*(AA13+AB13/60),0))</f>
        <v>0</v>
      </c>
      <c r="AD13" s="100"/>
      <c r="AE13" s="101"/>
      <c r="AF13" s="45">
        <f>IF(ISERROR(ROUNDDOWN($D13*(AD13+AE13/60),0)),"",ROUNDDOWN($D13*(AD13+AE13/60),0))</f>
        <v>0</v>
      </c>
      <c r="AG13" s="46" t="str">
        <f t="shared" si="11"/>
        <v/>
      </c>
      <c r="AH13" s="47">
        <f t="shared" si="12"/>
        <v>0</v>
      </c>
      <c r="AI13" s="48">
        <f t="shared" si="10"/>
        <v>0</v>
      </c>
      <c r="AJ13" s="2"/>
      <c r="AK13" s="2"/>
    </row>
    <row r="14" spans="1:37" ht="39.9" customHeight="1" thickBot="1" x14ac:dyDescent="0.25">
      <c r="A14" s="140"/>
      <c r="B14" s="148"/>
      <c r="C14" s="130"/>
      <c r="D14" s="132"/>
      <c r="E14" s="61" t="s">
        <v>27</v>
      </c>
      <c r="F14" s="49"/>
      <c r="G14" s="50"/>
      <c r="H14" s="51">
        <f>IF(ISERROR(ROUNDDOWN($D13*(F14+G14/60),0)),"",ROUNDDOWN($D13*(F14+G14/60),0))</f>
        <v>0</v>
      </c>
      <c r="I14" s="49"/>
      <c r="J14" s="50"/>
      <c r="K14" s="52">
        <f>IF(ISERROR(ROUNDDOWN($D13*(I14+J14/60),0)),"",ROUNDDOWN($D13*(I14+J14/60),0))</f>
        <v>0</v>
      </c>
      <c r="L14" s="49"/>
      <c r="M14" s="50"/>
      <c r="N14" s="52">
        <f>IF(ISERROR(ROUNDDOWN($D13*(L14+M14/60),0)),"",ROUNDDOWN($D13*(L14+M14/60),0))</f>
        <v>0</v>
      </c>
      <c r="O14" s="49"/>
      <c r="P14" s="50"/>
      <c r="Q14" s="52">
        <f>IF(ISERROR(ROUNDDOWN($D13*(O14+P14/60),0)),"",ROUNDDOWN($D13*(O14+P14/60),0))</f>
        <v>0</v>
      </c>
      <c r="R14" s="49"/>
      <c r="S14" s="50"/>
      <c r="T14" s="52">
        <f>IF(ISERROR(ROUNDDOWN($D13*(R14+S14/60),0)),"",ROUNDDOWN($D13*(R14+S14/60),0))</f>
        <v>0</v>
      </c>
      <c r="U14" s="49"/>
      <c r="V14" s="50"/>
      <c r="W14" s="52">
        <f>IF(ISERROR(ROUNDDOWN($D13*(U14+V14/60),0)),"",ROUNDDOWN($D13*(U14+V14/60),0))</f>
        <v>0</v>
      </c>
      <c r="X14" s="49"/>
      <c r="Y14" s="50"/>
      <c r="Z14" s="52">
        <f>IF(ISERROR(ROUNDDOWN($D13*(X14+Y14/60),0)),"",ROUNDDOWN($D13*(X14+Y14/60),0))</f>
        <v>0</v>
      </c>
      <c r="AA14" s="49"/>
      <c r="AB14" s="50"/>
      <c r="AC14" s="52">
        <f>IF(ISERROR(ROUNDDOWN($D13*(AA14+AB14/60),0)),"",ROUNDDOWN($D13*(AA14+AB14/60),0))</f>
        <v>0</v>
      </c>
      <c r="AD14" s="49"/>
      <c r="AE14" s="50"/>
      <c r="AF14" s="53">
        <f>IF(ISERROR(ROUNDDOWN($D13*(AD14+AE14/60),0)),"",ROUNDDOWN($D13*(AD14+AE14/60),0))</f>
        <v>0</v>
      </c>
      <c r="AG14" s="54" t="str">
        <f t="shared" si="11"/>
        <v/>
      </c>
      <c r="AH14" s="55">
        <f t="shared" si="12"/>
        <v>0</v>
      </c>
      <c r="AI14" s="56">
        <f t="shared" si="10"/>
        <v>0</v>
      </c>
      <c r="AJ14" s="2"/>
      <c r="AK14" s="2"/>
    </row>
    <row r="15" spans="1:37" ht="39.9" customHeight="1" thickTop="1" x14ac:dyDescent="0.2">
      <c r="A15" s="141">
        <v>4</v>
      </c>
      <c r="B15" s="133" t="str">
        <f>IF(B30="","",B30)</f>
        <v/>
      </c>
      <c r="C15" s="135" t="str">
        <f>IF(C30="","",C30)</f>
        <v/>
      </c>
      <c r="D15" s="137">
        <f>E30</f>
        <v>0</v>
      </c>
      <c r="E15" s="60" t="s">
        <v>26</v>
      </c>
      <c r="F15" s="100"/>
      <c r="G15" s="101"/>
      <c r="H15" s="57">
        <f>IF(ISERROR(ROUNDDOWN($D15*(F15+G15/60),0)),"",ROUNDDOWN($D15*(F15+G15/60),0))</f>
        <v>0</v>
      </c>
      <c r="I15" s="100"/>
      <c r="J15" s="101"/>
      <c r="K15" s="57">
        <f>IF(ISERROR(ROUNDDOWN($D15*(I15+J15/60),0)),"",ROUNDDOWN($D15*(I15+J15/60),0))</f>
        <v>0</v>
      </c>
      <c r="L15" s="100"/>
      <c r="M15" s="101"/>
      <c r="N15" s="57">
        <f>IF(ISERROR(ROUNDDOWN($D15*(L15+M15/60),0)),"",ROUNDDOWN($D15*(L15+M15/60),0))</f>
        <v>0</v>
      </c>
      <c r="O15" s="100"/>
      <c r="P15" s="101"/>
      <c r="Q15" s="57">
        <f>IF(ISERROR(ROUNDDOWN($D15*(O15+P15/60),0)),"",ROUNDDOWN($D15*(O15+P15/60),0))</f>
        <v>0</v>
      </c>
      <c r="R15" s="100"/>
      <c r="S15" s="101"/>
      <c r="T15" s="57">
        <f>IF(ISERROR(ROUNDDOWN($D15*(R15+S15/60),0)),"",ROUNDDOWN($D15*(R15+S15/60),0))</f>
        <v>0</v>
      </c>
      <c r="U15" s="100"/>
      <c r="V15" s="101"/>
      <c r="W15" s="57">
        <f>IF(ISERROR(ROUNDDOWN($D15*(U15+V15/60),0)),"",ROUNDDOWN($D15*(U15+V15/60),0))</f>
        <v>0</v>
      </c>
      <c r="X15" s="100"/>
      <c r="Y15" s="101"/>
      <c r="Z15" s="57">
        <f>IF(ISERROR(ROUNDDOWN($D15*(X15+Y15/60),0)),"",ROUNDDOWN($D15*(X15+Y15/60),0))</f>
        <v>0</v>
      </c>
      <c r="AA15" s="100"/>
      <c r="AB15" s="101"/>
      <c r="AC15" s="57">
        <f>IF(ISERROR(ROUNDDOWN($D15*(AA15+AB15/60),0)),"",ROUNDDOWN($D15*(AA15+AB15/60),0))</f>
        <v>0</v>
      </c>
      <c r="AD15" s="100"/>
      <c r="AE15" s="101"/>
      <c r="AF15" s="57">
        <f>IF(ISERROR(ROUNDDOWN($D15*(AD15+AE15/60),0)),"",ROUNDDOWN($D15*(AD15+AE15/60),0))</f>
        <v>0</v>
      </c>
      <c r="AG15" s="40" t="str">
        <f t="shared" si="11"/>
        <v/>
      </c>
      <c r="AH15" s="41">
        <f t="shared" si="12"/>
        <v>0</v>
      </c>
      <c r="AI15" s="58">
        <f t="shared" si="10"/>
        <v>0</v>
      </c>
      <c r="AJ15" s="2"/>
      <c r="AK15" s="2"/>
    </row>
    <row r="16" spans="1:37" ht="39.9" customHeight="1" thickBot="1" x14ac:dyDescent="0.25">
      <c r="A16" s="141"/>
      <c r="B16" s="133"/>
      <c r="C16" s="135"/>
      <c r="D16" s="137"/>
      <c r="E16" s="61" t="s">
        <v>27</v>
      </c>
      <c r="F16" s="28"/>
      <c r="G16" s="29"/>
      <c r="H16" s="30">
        <f>IF(ISERROR(ROUNDDOWN($D15*(F16+G16/60),0)),"",ROUNDDOWN($D15*(F16+G16/60),0))</f>
        <v>0</v>
      </c>
      <c r="I16" s="28"/>
      <c r="J16" s="29"/>
      <c r="K16" s="31">
        <f>IF(ISERROR(ROUNDDOWN($D15*(I16+J16/60),0)),"",ROUNDDOWN($D15*(I16+J16/60),0))</f>
        <v>0</v>
      </c>
      <c r="L16" s="28"/>
      <c r="M16" s="29"/>
      <c r="N16" s="31">
        <f>IF(ISERROR(ROUNDDOWN($D15*(L16+M16/60),0)),"",ROUNDDOWN($D15*(L16+M16/60),0))</f>
        <v>0</v>
      </c>
      <c r="O16" s="28"/>
      <c r="P16" s="29"/>
      <c r="Q16" s="31">
        <f>IF(ISERROR(ROUNDDOWN($D15*(O16+P16/60),0)),"",ROUNDDOWN($D15*(O16+P16/60),0))</f>
        <v>0</v>
      </c>
      <c r="R16" s="28"/>
      <c r="S16" s="29"/>
      <c r="T16" s="31">
        <f>IF(ISERROR(ROUNDDOWN($D15*(R16+S16/60),0)),"",ROUNDDOWN($D15*(R16+S16/60),0))</f>
        <v>0</v>
      </c>
      <c r="U16" s="28"/>
      <c r="V16" s="29"/>
      <c r="W16" s="31">
        <f>IF(ISERROR(ROUNDDOWN($D15*(U16+V16/60),0)),"",ROUNDDOWN($D15*(U16+V16/60),0))</f>
        <v>0</v>
      </c>
      <c r="X16" s="28"/>
      <c r="Y16" s="29"/>
      <c r="Z16" s="31">
        <f>IF(ISERROR(ROUNDDOWN($D15*(X16+Y16/60),0)),"",ROUNDDOWN($D15*(X16+Y16/60),0))</f>
        <v>0</v>
      </c>
      <c r="AA16" s="28"/>
      <c r="AB16" s="29"/>
      <c r="AC16" s="31">
        <f>IF(ISERROR(ROUNDDOWN($D15*(AA16+AB16/60),0)),"",ROUNDDOWN($D15*(AA16+AB16/60),0))</f>
        <v>0</v>
      </c>
      <c r="AD16" s="28"/>
      <c r="AE16" s="29"/>
      <c r="AF16" s="27">
        <f>IF(ISERROR(ROUNDDOWN($D15*(AD16+AE16/60),0)),"",ROUNDDOWN($D15*(AD16+AE16/60),0))</f>
        <v>0</v>
      </c>
      <c r="AG16" s="34" t="str">
        <f t="shared" si="11"/>
        <v/>
      </c>
      <c r="AH16" s="35">
        <f t="shared" si="12"/>
        <v>0</v>
      </c>
      <c r="AI16" s="32">
        <f t="shared" si="10"/>
        <v>0</v>
      </c>
      <c r="AJ16" s="2"/>
      <c r="AK16" s="2"/>
    </row>
    <row r="17" spans="1:37" ht="39.9" customHeight="1" thickTop="1" x14ac:dyDescent="0.2">
      <c r="A17" s="139">
        <v>5</v>
      </c>
      <c r="B17" s="147" t="str">
        <f>IF(B31="","",B31)</f>
        <v/>
      </c>
      <c r="C17" s="129" t="str">
        <f>IF(C31="","",C31)</f>
        <v/>
      </c>
      <c r="D17" s="131">
        <f>E31</f>
        <v>0</v>
      </c>
      <c r="E17" s="60" t="s">
        <v>26</v>
      </c>
      <c r="F17" s="100"/>
      <c r="G17" s="101"/>
      <c r="H17" s="45">
        <f>IF(ISERROR(ROUNDDOWN($D17*(F17+G17/60),0)),"",ROUNDDOWN($D17*(F17+G17/60),0))</f>
        <v>0</v>
      </c>
      <c r="I17" s="100"/>
      <c r="J17" s="101"/>
      <c r="K17" s="45">
        <f>IF(ISERROR(ROUNDDOWN($D17*(I17+J17/60),0)),"",ROUNDDOWN($D17*(I17+J17/60),0))</f>
        <v>0</v>
      </c>
      <c r="L17" s="100"/>
      <c r="M17" s="101"/>
      <c r="N17" s="45">
        <f>IF(ISERROR(ROUNDDOWN($D17*(L17+M17/60),0)),"",ROUNDDOWN($D17*(L17+M17/60),0))</f>
        <v>0</v>
      </c>
      <c r="O17" s="100"/>
      <c r="P17" s="101"/>
      <c r="Q17" s="45">
        <f>IF(ISERROR(ROUNDDOWN($D17*(O17+P17/60),0)),"",ROUNDDOWN($D17*(O17+P17/60),0))</f>
        <v>0</v>
      </c>
      <c r="R17" s="100"/>
      <c r="S17" s="101"/>
      <c r="T17" s="45">
        <f>IF(ISERROR(ROUNDDOWN($D17*(R17+S17/60),0)),"",ROUNDDOWN($D17*(R17+S17/60),0))</f>
        <v>0</v>
      </c>
      <c r="U17" s="100"/>
      <c r="V17" s="101"/>
      <c r="W17" s="45">
        <f>IF(ISERROR(ROUNDDOWN($D17*(U17+V17/60),0)),"",ROUNDDOWN($D17*(U17+V17/60),0))</f>
        <v>0</v>
      </c>
      <c r="X17" s="100"/>
      <c r="Y17" s="101"/>
      <c r="Z17" s="45">
        <f>IF(ISERROR(ROUNDDOWN($D17*(X17+Y17/60),0)),"",ROUNDDOWN($D17*(X17+Y17/60),0))</f>
        <v>0</v>
      </c>
      <c r="AA17" s="100"/>
      <c r="AB17" s="101"/>
      <c r="AC17" s="45">
        <f>IF(ISERROR(ROUNDDOWN($D17*(AA17+AB17/60),0)),"",ROUNDDOWN($D17*(AA17+AB17/60),0))</f>
        <v>0</v>
      </c>
      <c r="AD17" s="100"/>
      <c r="AE17" s="101"/>
      <c r="AF17" s="45">
        <f>IF(ISERROR(ROUNDDOWN($D17*(AD17+AE17/60),0)),"",ROUNDDOWN($D17*(AD17+AE17/60),0))</f>
        <v>0</v>
      </c>
      <c r="AG17" s="46" t="str">
        <f t="shared" si="11"/>
        <v/>
      </c>
      <c r="AH17" s="47">
        <f t="shared" si="12"/>
        <v>0</v>
      </c>
      <c r="AI17" s="48">
        <f t="shared" si="10"/>
        <v>0</v>
      </c>
      <c r="AJ17" s="2"/>
      <c r="AK17" s="2"/>
    </row>
    <row r="18" spans="1:37" ht="39.9" customHeight="1" thickBot="1" x14ac:dyDescent="0.25">
      <c r="A18" s="140"/>
      <c r="B18" s="148"/>
      <c r="C18" s="130"/>
      <c r="D18" s="132"/>
      <c r="E18" s="61" t="s">
        <v>27</v>
      </c>
      <c r="F18" s="49"/>
      <c r="G18" s="50"/>
      <c r="H18" s="51">
        <f>IF(ISERROR(ROUNDDOWN($D17*(F18+G18/60),0)),"",ROUNDDOWN($D17*(F18+G18/60),0))</f>
        <v>0</v>
      </c>
      <c r="I18" s="49"/>
      <c r="J18" s="50"/>
      <c r="K18" s="52">
        <f>IF(ISERROR(ROUNDDOWN($D17*(I18+J18/60),0)),"",ROUNDDOWN($D17*(I18+J18/60),0))</f>
        <v>0</v>
      </c>
      <c r="L18" s="49"/>
      <c r="M18" s="50"/>
      <c r="N18" s="52">
        <f>IF(ISERROR(ROUNDDOWN($D17*(L18+M18/60),0)),"",ROUNDDOWN($D17*(L18+M18/60),0))</f>
        <v>0</v>
      </c>
      <c r="O18" s="49"/>
      <c r="P18" s="50"/>
      <c r="Q18" s="52">
        <f>IF(ISERROR(ROUNDDOWN($D17*(O18+P18/60),0)),"",ROUNDDOWN($D17*(O18+P18/60),0))</f>
        <v>0</v>
      </c>
      <c r="R18" s="49"/>
      <c r="S18" s="50"/>
      <c r="T18" s="52">
        <f>IF(ISERROR(ROUNDDOWN($D17*(R18+S18/60),0)),"",ROUNDDOWN($D17*(R18+S18/60),0))</f>
        <v>0</v>
      </c>
      <c r="U18" s="49"/>
      <c r="V18" s="50"/>
      <c r="W18" s="52">
        <f>IF(ISERROR(ROUNDDOWN($D17*(U18+V18/60),0)),"",ROUNDDOWN($D17*(U18+V18/60),0))</f>
        <v>0</v>
      </c>
      <c r="X18" s="49"/>
      <c r="Y18" s="50"/>
      <c r="Z18" s="52">
        <f>IF(ISERROR(ROUNDDOWN($D17*(X18+Y18/60),0)),"",ROUNDDOWN($D17*(X18+Y18/60),0))</f>
        <v>0</v>
      </c>
      <c r="AA18" s="49"/>
      <c r="AB18" s="50"/>
      <c r="AC18" s="52">
        <f>IF(ISERROR(ROUNDDOWN($D17*(AA18+AB18/60),0)),"",ROUNDDOWN($D17*(AA18+AB18/60),0))</f>
        <v>0</v>
      </c>
      <c r="AD18" s="49"/>
      <c r="AE18" s="50"/>
      <c r="AF18" s="53">
        <f>IF(ISERROR(ROUNDDOWN($D17*(AD18+AE18/60),0)),"",ROUNDDOWN($D17*(AD18+AE18/60),0))</f>
        <v>0</v>
      </c>
      <c r="AG18" s="54" t="str">
        <f t="shared" si="11"/>
        <v/>
      </c>
      <c r="AH18" s="55">
        <f t="shared" si="12"/>
        <v>0</v>
      </c>
      <c r="AI18" s="56">
        <f t="shared" si="10"/>
        <v>0</v>
      </c>
      <c r="AJ18" s="2"/>
      <c r="AK18" s="2"/>
    </row>
    <row r="19" spans="1:37" ht="39.9" customHeight="1" thickTop="1" x14ac:dyDescent="0.2">
      <c r="A19" s="141">
        <v>6</v>
      </c>
      <c r="B19" s="133" t="str">
        <f>IF(B32="","",B32)</f>
        <v/>
      </c>
      <c r="C19" s="135" t="str">
        <f>IF(C32="","",C32)</f>
        <v/>
      </c>
      <c r="D19" s="137">
        <f>E32</f>
        <v>0</v>
      </c>
      <c r="E19" s="62" t="s">
        <v>26</v>
      </c>
      <c r="F19" s="100"/>
      <c r="G19" s="101"/>
      <c r="H19" s="38">
        <f>IF(ISERROR(ROUNDDOWN($D19*(F19+G19/60),0)),"",ROUNDDOWN($D19*(F19+G19/60),0))</f>
        <v>0</v>
      </c>
      <c r="I19" s="100"/>
      <c r="J19" s="101"/>
      <c r="K19" s="38">
        <f>IF(ISERROR(ROUNDDOWN($D19*(I19+J19/60),0)),"",ROUNDDOWN($D19*(I19+J19/60),0))</f>
        <v>0</v>
      </c>
      <c r="L19" s="100"/>
      <c r="M19" s="101"/>
      <c r="N19" s="38">
        <f>IF(ISERROR(ROUNDDOWN($D19*(L19+M19/60),0)),"",ROUNDDOWN($D19*(L19+M19/60),0))</f>
        <v>0</v>
      </c>
      <c r="O19" s="100"/>
      <c r="P19" s="101"/>
      <c r="Q19" s="38">
        <f>IF(ISERROR(ROUNDDOWN($D19*(O19+P19/60),0)),"",ROUNDDOWN($D19*(O19+P19/60),0))</f>
        <v>0</v>
      </c>
      <c r="R19" s="100"/>
      <c r="S19" s="101"/>
      <c r="T19" s="38">
        <f>IF(ISERROR(ROUNDDOWN($D19*(R19+S19/60),0)),"",ROUNDDOWN($D19*(R19+S19/60),0))</f>
        <v>0</v>
      </c>
      <c r="U19" s="100"/>
      <c r="V19" s="101"/>
      <c r="W19" s="38">
        <f>IF(ISERROR(ROUNDDOWN($D19*(U19+V19/60),0)),"",ROUNDDOWN($D19*(U19+V19/60),0))</f>
        <v>0</v>
      </c>
      <c r="X19" s="100"/>
      <c r="Y19" s="101"/>
      <c r="Z19" s="38">
        <f>IF(ISERROR(ROUNDDOWN($D19*(X19+Y19/60),0)),"",ROUNDDOWN($D19*(X19+Y19/60),0))</f>
        <v>0</v>
      </c>
      <c r="AA19" s="100"/>
      <c r="AB19" s="101"/>
      <c r="AC19" s="38">
        <f>IF(ISERROR(ROUNDDOWN($D19*(AA19+AB19/60),0)),"",ROUNDDOWN($D19*(AA19+AB19/60),0))</f>
        <v>0</v>
      </c>
      <c r="AD19" s="100"/>
      <c r="AE19" s="101"/>
      <c r="AF19" s="39">
        <f>IF(ISERROR(ROUNDDOWN($D19*(AD19+AE19/60),0)),"",ROUNDDOWN($D19*(AD19+AE19/60),0))</f>
        <v>0</v>
      </c>
      <c r="AG19" s="40" t="str">
        <f>IF(SUM(F19,I19,L19,O19,R19,U19,X19,AA19,AD19)+QUOTIENT(SUM(G19,J19,M19,P19,S19,V19,Y19,AB19,AE19),60)=0,"",SUM(F19,I19,L19,O19,R19,U19,X19,AA19,AD19)+QUOTIENT(SUM(G19,J19,M19,P19,S19,V19,Y19,AB19,AE19),60))</f>
        <v/>
      </c>
      <c r="AH19" s="41">
        <f>IF(MOD(SUM(G19,J19,M19,P19,S19,V19,Y19,AB19,AE19),60)=0,0,MOD(SUM(G19,J19,M19,P19,S19,V19,Y19,AB19,AE19),60))</f>
        <v>0</v>
      </c>
      <c r="AI19" s="42">
        <f t="shared" si="10"/>
        <v>0</v>
      </c>
      <c r="AJ19" s="2"/>
      <c r="AK19" s="2"/>
    </row>
    <row r="20" spans="1:37" ht="39.9" customHeight="1" x14ac:dyDescent="0.2">
      <c r="A20" s="142"/>
      <c r="B20" s="134"/>
      <c r="C20" s="136"/>
      <c r="D20" s="138"/>
      <c r="E20" s="63" t="s">
        <v>27</v>
      </c>
      <c r="F20" s="22"/>
      <c r="G20" s="23"/>
      <c r="H20" s="24">
        <f>IF(ISERROR(ROUNDDOWN($D19*(F20+G20/60),0)),"",ROUNDDOWN($D19*(F20+G20/60),0))</f>
        <v>0</v>
      </c>
      <c r="I20" s="22"/>
      <c r="J20" s="23"/>
      <c r="K20" s="24">
        <f>IF(ISERROR(ROUNDDOWN($D19*(I20+J20/60),0)),"",ROUNDDOWN($D19*(I20+J20/60),0))</f>
        <v>0</v>
      </c>
      <c r="L20" s="22"/>
      <c r="M20" s="23"/>
      <c r="N20" s="24">
        <f>IF(ISERROR(ROUNDDOWN($D19*(L20+M20/60),0)),"",ROUNDDOWN($D19*(L20+M20/60),0))</f>
        <v>0</v>
      </c>
      <c r="O20" s="22"/>
      <c r="P20" s="23"/>
      <c r="Q20" s="24">
        <f>IF(ISERROR(ROUNDDOWN($D19*(O20+P20/60),0)),"",ROUNDDOWN($D19*(O20+P20/60),0))</f>
        <v>0</v>
      </c>
      <c r="R20" s="22"/>
      <c r="S20" s="23"/>
      <c r="T20" s="24">
        <f>IF(ISERROR(ROUNDDOWN($D19*(R20+S20/60),0)),"",ROUNDDOWN($D19*(R20+S20/60),0))</f>
        <v>0</v>
      </c>
      <c r="U20" s="22"/>
      <c r="V20" s="23"/>
      <c r="W20" s="24">
        <f>IF(ISERROR(ROUNDDOWN($D19*(U20+V20/60),0)),"",ROUNDDOWN($D19*(U20+V20/60),0))</f>
        <v>0</v>
      </c>
      <c r="X20" s="22"/>
      <c r="Y20" s="23"/>
      <c r="Z20" s="24">
        <f>IF(ISERROR(ROUNDDOWN($D19*(X20+Y20/60),0)),"",ROUNDDOWN($D19*(X20+Y20/60),0))</f>
        <v>0</v>
      </c>
      <c r="AA20" s="22"/>
      <c r="AB20" s="23"/>
      <c r="AC20" s="24">
        <f>IF(ISERROR(ROUNDDOWN($D19*(AA20+AB20/60),0)),"",ROUNDDOWN($D19*(AA20+AB20/60),0))</f>
        <v>0</v>
      </c>
      <c r="AD20" s="22"/>
      <c r="AE20" s="23"/>
      <c r="AF20" s="33">
        <f>IF(ISERROR(ROUNDDOWN($D19*(AD20+AE20/60),0)),"",ROUNDDOWN($D19*(AD20+AE20/60),0))</f>
        <v>0</v>
      </c>
      <c r="AG20" s="20" t="str">
        <f>IF(SUM(F20,I20,L20,O20,R20,U20,X20,AA20,AD20)+QUOTIENT(SUM(G20,J20,M20,P20,S20,V20,Y20,AB20,AE20),60)=0,"",SUM(F20,I20,L20,O20,R20,U20,X20,AA20,AD20)+QUOTIENT(SUM(G20,J20,M20,P20,S20,V20,Y20,AB20,AE20),60))</f>
        <v/>
      </c>
      <c r="AH20" s="21">
        <f>IF(MOD(SUM(G20,J20,M20,P20,S20,V20,Y20,AB20,AE20),60)=0,0,MOD(SUM(G20,J20,M20,P20,S20,V20,Y20,AB20,AE20),60))</f>
        <v>0</v>
      </c>
      <c r="AI20" s="25">
        <f t="shared" si="10"/>
        <v>0</v>
      </c>
      <c r="AJ20" s="2"/>
      <c r="AK20" s="2"/>
    </row>
    <row r="21" spans="1:37" ht="39.9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21" t="s">
        <v>28</v>
      </c>
      <c r="AH21" s="68" t="s">
        <v>26</v>
      </c>
      <c r="AI21" s="66">
        <f>AI9+AI11+AI13+AI15+AI17+AI19</f>
        <v>0</v>
      </c>
      <c r="AJ21" s="2"/>
      <c r="AK21" s="2"/>
    </row>
    <row r="22" spans="1:37" ht="39.9" customHeight="1" thickBo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22"/>
      <c r="AH22" s="69" t="s">
        <v>27</v>
      </c>
      <c r="AI22" s="67">
        <f>AI10+AI12+AI14+AI16+AI18+AI20</f>
        <v>0</v>
      </c>
      <c r="AJ22" s="2"/>
      <c r="AK22" s="2"/>
    </row>
    <row r="23" spans="1:37" ht="14.5" thickTop="1" x14ac:dyDescent="0.2">
      <c r="A23" s="2"/>
      <c r="B23" s="12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7" customHeight="1" x14ac:dyDescent="0.2">
      <c r="A24" s="156" t="s">
        <v>18</v>
      </c>
      <c r="B24" s="156" t="s">
        <v>19</v>
      </c>
      <c r="C24" s="156" t="s">
        <v>20</v>
      </c>
      <c r="D24" s="123" t="s">
        <v>23</v>
      </c>
      <c r="E24" s="161" t="s">
        <v>3</v>
      </c>
      <c r="F24" s="16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7" ht="27" customHeight="1" x14ac:dyDescent="0.2">
      <c r="A25" s="157"/>
      <c r="B25" s="157"/>
      <c r="C25" s="157"/>
      <c r="D25" s="124"/>
      <c r="E25" s="163"/>
      <c r="F25" s="16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7" ht="27" customHeight="1" x14ac:dyDescent="0.2">
      <c r="A26" s="119" t="s">
        <v>16</v>
      </c>
      <c r="B26" s="120" t="s">
        <v>21</v>
      </c>
      <c r="C26" s="120" t="s">
        <v>22</v>
      </c>
      <c r="D26" s="105">
        <v>6370000</v>
      </c>
      <c r="E26" s="165">
        <f>IF(ISERROR(ROUNDDOWN((D26/1928),0)),"",ROUNDDOWN((D26/1928),0))</f>
        <v>3303</v>
      </c>
      <c r="F26" s="166"/>
      <c r="G26" s="2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7" ht="27" customHeight="1" x14ac:dyDescent="0.2">
      <c r="A27" s="13">
        <v>1</v>
      </c>
      <c r="B27" s="96"/>
      <c r="C27" s="96"/>
      <c r="D27" s="97"/>
      <c r="E27" s="143">
        <f t="shared" ref="E27:E32" si="13">IF(ISERROR(ROUNDDOWN((D27/1928),0)),"",ROUNDDOWN((D27/1928),0))</f>
        <v>0</v>
      </c>
      <c r="F27" s="14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 ht="27" customHeight="1" x14ac:dyDescent="0.2">
      <c r="A28" s="15">
        <v>2</v>
      </c>
      <c r="B28" s="96"/>
      <c r="C28" s="96"/>
      <c r="D28" s="97"/>
      <c r="E28" s="143">
        <f t="shared" si="13"/>
        <v>0</v>
      </c>
      <c r="F28" s="14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 ht="27" customHeight="1" x14ac:dyDescent="0.2">
      <c r="A29" s="15">
        <v>3</v>
      </c>
      <c r="B29" s="96"/>
      <c r="C29" s="96"/>
      <c r="D29" s="97"/>
      <c r="E29" s="143">
        <f t="shared" si="13"/>
        <v>0</v>
      </c>
      <c r="F29" s="14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 ht="27" customHeight="1" x14ac:dyDescent="0.2">
      <c r="A30" s="15">
        <v>4</v>
      </c>
      <c r="B30" s="96"/>
      <c r="C30" s="96"/>
      <c r="D30" s="97"/>
      <c r="E30" s="143">
        <f t="shared" si="13"/>
        <v>0</v>
      </c>
      <c r="F30" s="14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 ht="27" customHeight="1" x14ac:dyDescent="0.2">
      <c r="A31" s="15">
        <v>5</v>
      </c>
      <c r="B31" s="96"/>
      <c r="C31" s="96"/>
      <c r="D31" s="97"/>
      <c r="E31" s="143">
        <f t="shared" si="13"/>
        <v>0</v>
      </c>
      <c r="F31" s="14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 ht="27" customHeight="1" x14ac:dyDescent="0.2">
      <c r="A32" s="16">
        <v>6</v>
      </c>
      <c r="B32" s="98"/>
      <c r="C32" s="98"/>
      <c r="D32" s="99"/>
      <c r="E32" s="145">
        <f t="shared" si="13"/>
        <v>0</v>
      </c>
      <c r="F32" s="14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</sheetData>
  <sheetProtection selectLockedCells="1"/>
  <mergeCells count="57">
    <mergeCell ref="E32:F32"/>
    <mergeCell ref="E26:F26"/>
    <mergeCell ref="E27:F27"/>
    <mergeCell ref="E28:F28"/>
    <mergeCell ref="E29:F29"/>
    <mergeCell ref="E30:F30"/>
    <mergeCell ref="E31:F31"/>
    <mergeCell ref="A19:A20"/>
    <mergeCell ref="B19:B20"/>
    <mergeCell ref="C19:C20"/>
    <mergeCell ref="D19:D20"/>
    <mergeCell ref="AG21:AG22"/>
    <mergeCell ref="A24:A25"/>
    <mergeCell ref="B24:B25"/>
    <mergeCell ref="C24:C25"/>
    <mergeCell ref="D24:D25"/>
    <mergeCell ref="E24:F25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G5:AI5"/>
    <mergeCell ref="A3:AI3"/>
    <mergeCell ref="A5:A6"/>
    <mergeCell ref="B5:B6"/>
    <mergeCell ref="C5:C6"/>
    <mergeCell ref="D5:D6"/>
    <mergeCell ref="E5:E6"/>
    <mergeCell ref="F5:H5"/>
    <mergeCell ref="I5:K5"/>
    <mergeCell ref="L5:N5"/>
    <mergeCell ref="O5:Q5"/>
    <mergeCell ref="R5:T5"/>
    <mergeCell ref="U5:W5"/>
    <mergeCell ref="X5:Z5"/>
    <mergeCell ref="AA5:AC5"/>
    <mergeCell ref="AD5:AF5"/>
  </mergeCells>
  <phoneticPr fontId="3"/>
  <printOptions horizontalCentered="1"/>
  <pageMargins left="0.39370078740157483" right="0.39370078740157483" top="1.1811023622047245" bottom="0.59055118110236227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56E4B-7F92-498E-9A63-23C0B66611A0}">
  <sheetPr>
    <pageSetUpPr fitToPage="1"/>
  </sheetPr>
  <dimension ref="B1:G39"/>
  <sheetViews>
    <sheetView showGridLines="0" tabSelected="1" zoomScale="70" zoomScaleNormal="70" workbookViewId="0">
      <selection activeCell="H9" sqref="H9"/>
    </sheetView>
  </sheetViews>
  <sheetFormatPr defaultRowHeight="13" x14ac:dyDescent="0.2"/>
  <cols>
    <col min="1" max="1" width="1.90625" style="70" customWidth="1"/>
    <col min="2" max="2" width="13.90625" style="70" customWidth="1"/>
    <col min="3" max="5" width="8.6328125" style="70" customWidth="1"/>
    <col min="6" max="6" width="10.6328125" style="70" customWidth="1"/>
    <col min="7" max="7" width="35" style="70" customWidth="1"/>
    <col min="8" max="8" width="1.81640625" style="70" customWidth="1"/>
    <col min="9" max="256" width="9" style="70"/>
    <col min="257" max="257" width="1.90625" style="70" customWidth="1"/>
    <col min="258" max="258" width="13.90625" style="70" customWidth="1"/>
    <col min="259" max="261" width="8.6328125" style="70" customWidth="1"/>
    <col min="262" max="262" width="10.6328125" style="70" customWidth="1"/>
    <col min="263" max="263" width="35" style="70" customWidth="1"/>
    <col min="264" max="264" width="1.81640625" style="70" customWidth="1"/>
    <col min="265" max="512" width="9" style="70"/>
    <col min="513" max="513" width="1.90625" style="70" customWidth="1"/>
    <col min="514" max="514" width="13.90625" style="70" customWidth="1"/>
    <col min="515" max="517" width="8.6328125" style="70" customWidth="1"/>
    <col min="518" max="518" width="10.6328125" style="70" customWidth="1"/>
    <col min="519" max="519" width="35" style="70" customWidth="1"/>
    <col min="520" max="520" width="1.81640625" style="70" customWidth="1"/>
    <col min="521" max="768" width="9" style="70"/>
    <col min="769" max="769" width="1.90625" style="70" customWidth="1"/>
    <col min="770" max="770" width="13.90625" style="70" customWidth="1"/>
    <col min="771" max="773" width="8.6328125" style="70" customWidth="1"/>
    <col min="774" max="774" width="10.6328125" style="70" customWidth="1"/>
    <col min="775" max="775" width="35" style="70" customWidth="1"/>
    <col min="776" max="776" width="1.81640625" style="70" customWidth="1"/>
    <col min="777" max="1024" width="9" style="70"/>
    <col min="1025" max="1025" width="1.90625" style="70" customWidth="1"/>
    <col min="1026" max="1026" width="13.90625" style="70" customWidth="1"/>
    <col min="1027" max="1029" width="8.6328125" style="70" customWidth="1"/>
    <col min="1030" max="1030" width="10.6328125" style="70" customWidth="1"/>
    <col min="1031" max="1031" width="35" style="70" customWidth="1"/>
    <col min="1032" max="1032" width="1.81640625" style="70" customWidth="1"/>
    <col min="1033" max="1280" width="9" style="70"/>
    <col min="1281" max="1281" width="1.90625" style="70" customWidth="1"/>
    <col min="1282" max="1282" width="13.90625" style="70" customWidth="1"/>
    <col min="1283" max="1285" width="8.6328125" style="70" customWidth="1"/>
    <col min="1286" max="1286" width="10.6328125" style="70" customWidth="1"/>
    <col min="1287" max="1287" width="35" style="70" customWidth="1"/>
    <col min="1288" max="1288" width="1.81640625" style="70" customWidth="1"/>
    <col min="1289" max="1536" width="9" style="70"/>
    <col min="1537" max="1537" width="1.90625" style="70" customWidth="1"/>
    <col min="1538" max="1538" width="13.90625" style="70" customWidth="1"/>
    <col min="1539" max="1541" width="8.6328125" style="70" customWidth="1"/>
    <col min="1542" max="1542" width="10.6328125" style="70" customWidth="1"/>
    <col min="1543" max="1543" width="35" style="70" customWidth="1"/>
    <col min="1544" max="1544" width="1.81640625" style="70" customWidth="1"/>
    <col min="1545" max="1792" width="9" style="70"/>
    <col min="1793" max="1793" width="1.90625" style="70" customWidth="1"/>
    <col min="1794" max="1794" width="13.90625" style="70" customWidth="1"/>
    <col min="1795" max="1797" width="8.6328125" style="70" customWidth="1"/>
    <col min="1798" max="1798" width="10.6328125" style="70" customWidth="1"/>
    <col min="1799" max="1799" width="35" style="70" customWidth="1"/>
    <col min="1800" max="1800" width="1.81640625" style="70" customWidth="1"/>
    <col min="1801" max="2048" width="9" style="70"/>
    <col min="2049" max="2049" width="1.90625" style="70" customWidth="1"/>
    <col min="2050" max="2050" width="13.90625" style="70" customWidth="1"/>
    <col min="2051" max="2053" width="8.6328125" style="70" customWidth="1"/>
    <col min="2054" max="2054" width="10.6328125" style="70" customWidth="1"/>
    <col min="2055" max="2055" width="35" style="70" customWidth="1"/>
    <col min="2056" max="2056" width="1.81640625" style="70" customWidth="1"/>
    <col min="2057" max="2304" width="9" style="70"/>
    <col min="2305" max="2305" width="1.90625" style="70" customWidth="1"/>
    <col min="2306" max="2306" width="13.90625" style="70" customWidth="1"/>
    <col min="2307" max="2309" width="8.6328125" style="70" customWidth="1"/>
    <col min="2310" max="2310" width="10.6328125" style="70" customWidth="1"/>
    <col min="2311" max="2311" width="35" style="70" customWidth="1"/>
    <col min="2312" max="2312" width="1.81640625" style="70" customWidth="1"/>
    <col min="2313" max="2560" width="9" style="70"/>
    <col min="2561" max="2561" width="1.90625" style="70" customWidth="1"/>
    <col min="2562" max="2562" width="13.90625" style="70" customWidth="1"/>
    <col min="2563" max="2565" width="8.6328125" style="70" customWidth="1"/>
    <col min="2566" max="2566" width="10.6328125" style="70" customWidth="1"/>
    <col min="2567" max="2567" width="35" style="70" customWidth="1"/>
    <col min="2568" max="2568" width="1.81640625" style="70" customWidth="1"/>
    <col min="2569" max="2816" width="9" style="70"/>
    <col min="2817" max="2817" width="1.90625" style="70" customWidth="1"/>
    <col min="2818" max="2818" width="13.90625" style="70" customWidth="1"/>
    <col min="2819" max="2821" width="8.6328125" style="70" customWidth="1"/>
    <col min="2822" max="2822" width="10.6328125" style="70" customWidth="1"/>
    <col min="2823" max="2823" width="35" style="70" customWidth="1"/>
    <col min="2824" max="2824" width="1.81640625" style="70" customWidth="1"/>
    <col min="2825" max="3072" width="9" style="70"/>
    <col min="3073" max="3073" width="1.90625" style="70" customWidth="1"/>
    <col min="3074" max="3074" width="13.90625" style="70" customWidth="1"/>
    <col min="3075" max="3077" width="8.6328125" style="70" customWidth="1"/>
    <col min="3078" max="3078" width="10.6328125" style="70" customWidth="1"/>
    <col min="3079" max="3079" width="35" style="70" customWidth="1"/>
    <col min="3080" max="3080" width="1.81640625" style="70" customWidth="1"/>
    <col min="3081" max="3328" width="9" style="70"/>
    <col min="3329" max="3329" width="1.90625" style="70" customWidth="1"/>
    <col min="3330" max="3330" width="13.90625" style="70" customWidth="1"/>
    <col min="3331" max="3333" width="8.6328125" style="70" customWidth="1"/>
    <col min="3334" max="3334" width="10.6328125" style="70" customWidth="1"/>
    <col min="3335" max="3335" width="35" style="70" customWidth="1"/>
    <col min="3336" max="3336" width="1.81640625" style="70" customWidth="1"/>
    <col min="3337" max="3584" width="9" style="70"/>
    <col min="3585" max="3585" width="1.90625" style="70" customWidth="1"/>
    <col min="3586" max="3586" width="13.90625" style="70" customWidth="1"/>
    <col min="3587" max="3589" width="8.6328125" style="70" customWidth="1"/>
    <col min="3590" max="3590" width="10.6328125" style="70" customWidth="1"/>
    <col min="3591" max="3591" width="35" style="70" customWidth="1"/>
    <col min="3592" max="3592" width="1.81640625" style="70" customWidth="1"/>
    <col min="3593" max="3840" width="9" style="70"/>
    <col min="3841" max="3841" width="1.90625" style="70" customWidth="1"/>
    <col min="3842" max="3842" width="13.90625" style="70" customWidth="1"/>
    <col min="3843" max="3845" width="8.6328125" style="70" customWidth="1"/>
    <col min="3846" max="3846" width="10.6328125" style="70" customWidth="1"/>
    <col min="3847" max="3847" width="35" style="70" customWidth="1"/>
    <col min="3848" max="3848" width="1.81640625" style="70" customWidth="1"/>
    <col min="3849" max="4096" width="9" style="70"/>
    <col min="4097" max="4097" width="1.90625" style="70" customWidth="1"/>
    <col min="4098" max="4098" width="13.90625" style="70" customWidth="1"/>
    <col min="4099" max="4101" width="8.6328125" style="70" customWidth="1"/>
    <col min="4102" max="4102" width="10.6328125" style="70" customWidth="1"/>
    <col min="4103" max="4103" width="35" style="70" customWidth="1"/>
    <col min="4104" max="4104" width="1.81640625" style="70" customWidth="1"/>
    <col min="4105" max="4352" width="9" style="70"/>
    <col min="4353" max="4353" width="1.90625" style="70" customWidth="1"/>
    <col min="4354" max="4354" width="13.90625" style="70" customWidth="1"/>
    <col min="4355" max="4357" width="8.6328125" style="70" customWidth="1"/>
    <col min="4358" max="4358" width="10.6328125" style="70" customWidth="1"/>
    <col min="4359" max="4359" width="35" style="70" customWidth="1"/>
    <col min="4360" max="4360" width="1.81640625" style="70" customWidth="1"/>
    <col min="4361" max="4608" width="9" style="70"/>
    <col min="4609" max="4609" width="1.90625" style="70" customWidth="1"/>
    <col min="4610" max="4610" width="13.90625" style="70" customWidth="1"/>
    <col min="4611" max="4613" width="8.6328125" style="70" customWidth="1"/>
    <col min="4614" max="4614" width="10.6328125" style="70" customWidth="1"/>
    <col min="4615" max="4615" width="35" style="70" customWidth="1"/>
    <col min="4616" max="4616" width="1.81640625" style="70" customWidth="1"/>
    <col min="4617" max="4864" width="9" style="70"/>
    <col min="4865" max="4865" width="1.90625" style="70" customWidth="1"/>
    <col min="4866" max="4866" width="13.90625" style="70" customWidth="1"/>
    <col min="4867" max="4869" width="8.6328125" style="70" customWidth="1"/>
    <col min="4870" max="4870" width="10.6328125" style="70" customWidth="1"/>
    <col min="4871" max="4871" width="35" style="70" customWidth="1"/>
    <col min="4872" max="4872" width="1.81640625" style="70" customWidth="1"/>
    <col min="4873" max="5120" width="9" style="70"/>
    <col min="5121" max="5121" width="1.90625" style="70" customWidth="1"/>
    <col min="5122" max="5122" width="13.90625" style="70" customWidth="1"/>
    <col min="5123" max="5125" width="8.6328125" style="70" customWidth="1"/>
    <col min="5126" max="5126" width="10.6328125" style="70" customWidth="1"/>
    <col min="5127" max="5127" width="35" style="70" customWidth="1"/>
    <col min="5128" max="5128" width="1.81640625" style="70" customWidth="1"/>
    <col min="5129" max="5376" width="9" style="70"/>
    <col min="5377" max="5377" width="1.90625" style="70" customWidth="1"/>
    <col min="5378" max="5378" width="13.90625" style="70" customWidth="1"/>
    <col min="5379" max="5381" width="8.6328125" style="70" customWidth="1"/>
    <col min="5382" max="5382" width="10.6328125" style="70" customWidth="1"/>
    <col min="5383" max="5383" width="35" style="70" customWidth="1"/>
    <col min="5384" max="5384" width="1.81640625" style="70" customWidth="1"/>
    <col min="5385" max="5632" width="9" style="70"/>
    <col min="5633" max="5633" width="1.90625" style="70" customWidth="1"/>
    <col min="5634" max="5634" width="13.90625" style="70" customWidth="1"/>
    <col min="5635" max="5637" width="8.6328125" style="70" customWidth="1"/>
    <col min="5638" max="5638" width="10.6328125" style="70" customWidth="1"/>
    <col min="5639" max="5639" width="35" style="70" customWidth="1"/>
    <col min="5640" max="5640" width="1.81640625" style="70" customWidth="1"/>
    <col min="5641" max="5888" width="9" style="70"/>
    <col min="5889" max="5889" width="1.90625" style="70" customWidth="1"/>
    <col min="5890" max="5890" width="13.90625" style="70" customWidth="1"/>
    <col min="5891" max="5893" width="8.6328125" style="70" customWidth="1"/>
    <col min="5894" max="5894" width="10.6328125" style="70" customWidth="1"/>
    <col min="5895" max="5895" width="35" style="70" customWidth="1"/>
    <col min="5896" max="5896" width="1.81640625" style="70" customWidth="1"/>
    <col min="5897" max="6144" width="9" style="70"/>
    <col min="6145" max="6145" width="1.90625" style="70" customWidth="1"/>
    <col min="6146" max="6146" width="13.90625" style="70" customWidth="1"/>
    <col min="6147" max="6149" width="8.6328125" style="70" customWidth="1"/>
    <col min="6150" max="6150" width="10.6328125" style="70" customWidth="1"/>
    <col min="6151" max="6151" width="35" style="70" customWidth="1"/>
    <col min="6152" max="6152" width="1.81640625" style="70" customWidth="1"/>
    <col min="6153" max="6400" width="9" style="70"/>
    <col min="6401" max="6401" width="1.90625" style="70" customWidth="1"/>
    <col min="6402" max="6402" width="13.90625" style="70" customWidth="1"/>
    <col min="6403" max="6405" width="8.6328125" style="70" customWidth="1"/>
    <col min="6406" max="6406" width="10.6328125" style="70" customWidth="1"/>
    <col min="6407" max="6407" width="35" style="70" customWidth="1"/>
    <col min="6408" max="6408" width="1.81640625" style="70" customWidth="1"/>
    <col min="6409" max="6656" width="9" style="70"/>
    <col min="6657" max="6657" width="1.90625" style="70" customWidth="1"/>
    <col min="6658" max="6658" width="13.90625" style="70" customWidth="1"/>
    <col min="6659" max="6661" width="8.6328125" style="70" customWidth="1"/>
    <col min="6662" max="6662" width="10.6328125" style="70" customWidth="1"/>
    <col min="6663" max="6663" width="35" style="70" customWidth="1"/>
    <col min="6664" max="6664" width="1.81640625" style="70" customWidth="1"/>
    <col min="6665" max="6912" width="9" style="70"/>
    <col min="6913" max="6913" width="1.90625" style="70" customWidth="1"/>
    <col min="6914" max="6914" width="13.90625" style="70" customWidth="1"/>
    <col min="6915" max="6917" width="8.6328125" style="70" customWidth="1"/>
    <col min="6918" max="6918" width="10.6328125" style="70" customWidth="1"/>
    <col min="6919" max="6919" width="35" style="70" customWidth="1"/>
    <col min="6920" max="6920" width="1.81640625" style="70" customWidth="1"/>
    <col min="6921" max="7168" width="9" style="70"/>
    <col min="7169" max="7169" width="1.90625" style="70" customWidth="1"/>
    <col min="7170" max="7170" width="13.90625" style="70" customWidth="1"/>
    <col min="7171" max="7173" width="8.6328125" style="70" customWidth="1"/>
    <col min="7174" max="7174" width="10.6328125" style="70" customWidth="1"/>
    <col min="7175" max="7175" width="35" style="70" customWidth="1"/>
    <col min="7176" max="7176" width="1.81640625" style="70" customWidth="1"/>
    <col min="7177" max="7424" width="9" style="70"/>
    <col min="7425" max="7425" width="1.90625" style="70" customWidth="1"/>
    <col min="7426" max="7426" width="13.90625" style="70" customWidth="1"/>
    <col min="7427" max="7429" width="8.6328125" style="70" customWidth="1"/>
    <col min="7430" max="7430" width="10.6328125" style="70" customWidth="1"/>
    <col min="7431" max="7431" width="35" style="70" customWidth="1"/>
    <col min="7432" max="7432" width="1.81640625" style="70" customWidth="1"/>
    <col min="7433" max="7680" width="9" style="70"/>
    <col min="7681" max="7681" width="1.90625" style="70" customWidth="1"/>
    <col min="7682" max="7682" width="13.90625" style="70" customWidth="1"/>
    <col min="7683" max="7685" width="8.6328125" style="70" customWidth="1"/>
    <col min="7686" max="7686" width="10.6328125" style="70" customWidth="1"/>
    <col min="7687" max="7687" width="35" style="70" customWidth="1"/>
    <col min="7688" max="7688" width="1.81640625" style="70" customWidth="1"/>
    <col min="7689" max="7936" width="9" style="70"/>
    <col min="7937" max="7937" width="1.90625" style="70" customWidth="1"/>
    <col min="7938" max="7938" width="13.90625" style="70" customWidth="1"/>
    <col min="7939" max="7941" width="8.6328125" style="70" customWidth="1"/>
    <col min="7942" max="7942" width="10.6328125" style="70" customWidth="1"/>
    <col min="7943" max="7943" width="35" style="70" customWidth="1"/>
    <col min="7944" max="7944" width="1.81640625" style="70" customWidth="1"/>
    <col min="7945" max="8192" width="9" style="70"/>
    <col min="8193" max="8193" width="1.90625" style="70" customWidth="1"/>
    <col min="8194" max="8194" width="13.90625" style="70" customWidth="1"/>
    <col min="8195" max="8197" width="8.6328125" style="70" customWidth="1"/>
    <col min="8198" max="8198" width="10.6328125" style="70" customWidth="1"/>
    <col min="8199" max="8199" width="35" style="70" customWidth="1"/>
    <col min="8200" max="8200" width="1.81640625" style="70" customWidth="1"/>
    <col min="8201" max="8448" width="9" style="70"/>
    <col min="8449" max="8449" width="1.90625" style="70" customWidth="1"/>
    <col min="8450" max="8450" width="13.90625" style="70" customWidth="1"/>
    <col min="8451" max="8453" width="8.6328125" style="70" customWidth="1"/>
    <col min="8454" max="8454" width="10.6328125" style="70" customWidth="1"/>
    <col min="8455" max="8455" width="35" style="70" customWidth="1"/>
    <col min="8456" max="8456" width="1.81640625" style="70" customWidth="1"/>
    <col min="8457" max="8704" width="9" style="70"/>
    <col min="8705" max="8705" width="1.90625" style="70" customWidth="1"/>
    <col min="8706" max="8706" width="13.90625" style="70" customWidth="1"/>
    <col min="8707" max="8709" width="8.6328125" style="70" customWidth="1"/>
    <col min="8710" max="8710" width="10.6328125" style="70" customWidth="1"/>
    <col min="8711" max="8711" width="35" style="70" customWidth="1"/>
    <col min="8712" max="8712" width="1.81640625" style="70" customWidth="1"/>
    <col min="8713" max="8960" width="9" style="70"/>
    <col min="8961" max="8961" width="1.90625" style="70" customWidth="1"/>
    <col min="8962" max="8962" width="13.90625" style="70" customWidth="1"/>
    <col min="8963" max="8965" width="8.6328125" style="70" customWidth="1"/>
    <col min="8966" max="8966" width="10.6328125" style="70" customWidth="1"/>
    <col min="8967" max="8967" width="35" style="70" customWidth="1"/>
    <col min="8968" max="8968" width="1.81640625" style="70" customWidth="1"/>
    <col min="8969" max="9216" width="9" style="70"/>
    <col min="9217" max="9217" width="1.90625" style="70" customWidth="1"/>
    <col min="9218" max="9218" width="13.90625" style="70" customWidth="1"/>
    <col min="9219" max="9221" width="8.6328125" style="70" customWidth="1"/>
    <col min="9222" max="9222" width="10.6328125" style="70" customWidth="1"/>
    <col min="9223" max="9223" width="35" style="70" customWidth="1"/>
    <col min="9224" max="9224" width="1.81640625" style="70" customWidth="1"/>
    <col min="9225" max="9472" width="9" style="70"/>
    <col min="9473" max="9473" width="1.90625" style="70" customWidth="1"/>
    <col min="9474" max="9474" width="13.90625" style="70" customWidth="1"/>
    <col min="9475" max="9477" width="8.6328125" style="70" customWidth="1"/>
    <col min="9478" max="9478" width="10.6328125" style="70" customWidth="1"/>
    <col min="9479" max="9479" width="35" style="70" customWidth="1"/>
    <col min="9480" max="9480" width="1.81640625" style="70" customWidth="1"/>
    <col min="9481" max="9728" width="9" style="70"/>
    <col min="9729" max="9729" width="1.90625" style="70" customWidth="1"/>
    <col min="9730" max="9730" width="13.90625" style="70" customWidth="1"/>
    <col min="9731" max="9733" width="8.6328125" style="70" customWidth="1"/>
    <col min="9734" max="9734" width="10.6328125" style="70" customWidth="1"/>
    <col min="9735" max="9735" width="35" style="70" customWidth="1"/>
    <col min="9736" max="9736" width="1.81640625" style="70" customWidth="1"/>
    <col min="9737" max="9984" width="9" style="70"/>
    <col min="9985" max="9985" width="1.90625" style="70" customWidth="1"/>
    <col min="9986" max="9986" width="13.90625" style="70" customWidth="1"/>
    <col min="9987" max="9989" width="8.6328125" style="70" customWidth="1"/>
    <col min="9990" max="9990" width="10.6328125" style="70" customWidth="1"/>
    <col min="9991" max="9991" width="35" style="70" customWidth="1"/>
    <col min="9992" max="9992" width="1.81640625" style="70" customWidth="1"/>
    <col min="9993" max="10240" width="9" style="70"/>
    <col min="10241" max="10241" width="1.90625" style="70" customWidth="1"/>
    <col min="10242" max="10242" width="13.90625" style="70" customWidth="1"/>
    <col min="10243" max="10245" width="8.6328125" style="70" customWidth="1"/>
    <col min="10246" max="10246" width="10.6328125" style="70" customWidth="1"/>
    <col min="10247" max="10247" width="35" style="70" customWidth="1"/>
    <col min="10248" max="10248" width="1.81640625" style="70" customWidth="1"/>
    <col min="10249" max="10496" width="9" style="70"/>
    <col min="10497" max="10497" width="1.90625" style="70" customWidth="1"/>
    <col min="10498" max="10498" width="13.90625" style="70" customWidth="1"/>
    <col min="10499" max="10501" width="8.6328125" style="70" customWidth="1"/>
    <col min="10502" max="10502" width="10.6328125" style="70" customWidth="1"/>
    <col min="10503" max="10503" width="35" style="70" customWidth="1"/>
    <col min="10504" max="10504" width="1.81640625" style="70" customWidth="1"/>
    <col min="10505" max="10752" width="9" style="70"/>
    <col min="10753" max="10753" width="1.90625" style="70" customWidth="1"/>
    <col min="10754" max="10754" width="13.90625" style="70" customWidth="1"/>
    <col min="10755" max="10757" width="8.6328125" style="70" customWidth="1"/>
    <col min="10758" max="10758" width="10.6328125" style="70" customWidth="1"/>
    <col min="10759" max="10759" width="35" style="70" customWidth="1"/>
    <col min="10760" max="10760" width="1.81640625" style="70" customWidth="1"/>
    <col min="10761" max="11008" width="9" style="70"/>
    <col min="11009" max="11009" width="1.90625" style="70" customWidth="1"/>
    <col min="11010" max="11010" width="13.90625" style="70" customWidth="1"/>
    <col min="11011" max="11013" width="8.6328125" style="70" customWidth="1"/>
    <col min="11014" max="11014" width="10.6328125" style="70" customWidth="1"/>
    <col min="11015" max="11015" width="35" style="70" customWidth="1"/>
    <col min="11016" max="11016" width="1.81640625" style="70" customWidth="1"/>
    <col min="11017" max="11264" width="9" style="70"/>
    <col min="11265" max="11265" width="1.90625" style="70" customWidth="1"/>
    <col min="11266" max="11266" width="13.90625" style="70" customWidth="1"/>
    <col min="11267" max="11269" width="8.6328125" style="70" customWidth="1"/>
    <col min="11270" max="11270" width="10.6328125" style="70" customWidth="1"/>
    <col min="11271" max="11271" width="35" style="70" customWidth="1"/>
    <col min="11272" max="11272" width="1.81640625" style="70" customWidth="1"/>
    <col min="11273" max="11520" width="9" style="70"/>
    <col min="11521" max="11521" width="1.90625" style="70" customWidth="1"/>
    <col min="11522" max="11522" width="13.90625" style="70" customWidth="1"/>
    <col min="11523" max="11525" width="8.6328125" style="70" customWidth="1"/>
    <col min="11526" max="11526" width="10.6328125" style="70" customWidth="1"/>
    <col min="11527" max="11527" width="35" style="70" customWidth="1"/>
    <col min="11528" max="11528" width="1.81640625" style="70" customWidth="1"/>
    <col min="11529" max="11776" width="9" style="70"/>
    <col min="11777" max="11777" width="1.90625" style="70" customWidth="1"/>
    <col min="11778" max="11778" width="13.90625" style="70" customWidth="1"/>
    <col min="11779" max="11781" width="8.6328125" style="70" customWidth="1"/>
    <col min="11782" max="11782" width="10.6328125" style="70" customWidth="1"/>
    <col min="11783" max="11783" width="35" style="70" customWidth="1"/>
    <col min="11784" max="11784" width="1.81640625" style="70" customWidth="1"/>
    <col min="11785" max="12032" width="9" style="70"/>
    <col min="12033" max="12033" width="1.90625" style="70" customWidth="1"/>
    <col min="12034" max="12034" width="13.90625" style="70" customWidth="1"/>
    <col min="12035" max="12037" width="8.6328125" style="70" customWidth="1"/>
    <col min="12038" max="12038" width="10.6328125" style="70" customWidth="1"/>
    <col min="12039" max="12039" width="35" style="70" customWidth="1"/>
    <col min="12040" max="12040" width="1.81640625" style="70" customWidth="1"/>
    <col min="12041" max="12288" width="9" style="70"/>
    <col min="12289" max="12289" width="1.90625" style="70" customWidth="1"/>
    <col min="12290" max="12290" width="13.90625" style="70" customWidth="1"/>
    <col min="12291" max="12293" width="8.6328125" style="70" customWidth="1"/>
    <col min="12294" max="12294" width="10.6328125" style="70" customWidth="1"/>
    <col min="12295" max="12295" width="35" style="70" customWidth="1"/>
    <col min="12296" max="12296" width="1.81640625" style="70" customWidth="1"/>
    <col min="12297" max="12544" width="9" style="70"/>
    <col min="12545" max="12545" width="1.90625" style="70" customWidth="1"/>
    <col min="12546" max="12546" width="13.90625" style="70" customWidth="1"/>
    <col min="12547" max="12549" width="8.6328125" style="70" customWidth="1"/>
    <col min="12550" max="12550" width="10.6328125" style="70" customWidth="1"/>
    <col min="12551" max="12551" width="35" style="70" customWidth="1"/>
    <col min="12552" max="12552" width="1.81640625" style="70" customWidth="1"/>
    <col min="12553" max="12800" width="9" style="70"/>
    <col min="12801" max="12801" width="1.90625" style="70" customWidth="1"/>
    <col min="12802" max="12802" width="13.90625" style="70" customWidth="1"/>
    <col min="12803" max="12805" width="8.6328125" style="70" customWidth="1"/>
    <col min="12806" max="12806" width="10.6328125" style="70" customWidth="1"/>
    <col min="12807" max="12807" width="35" style="70" customWidth="1"/>
    <col min="12808" max="12808" width="1.81640625" style="70" customWidth="1"/>
    <col min="12809" max="13056" width="9" style="70"/>
    <col min="13057" max="13057" width="1.90625" style="70" customWidth="1"/>
    <col min="13058" max="13058" width="13.90625" style="70" customWidth="1"/>
    <col min="13059" max="13061" width="8.6328125" style="70" customWidth="1"/>
    <col min="13062" max="13062" width="10.6328125" style="70" customWidth="1"/>
    <col min="13063" max="13063" width="35" style="70" customWidth="1"/>
    <col min="13064" max="13064" width="1.81640625" style="70" customWidth="1"/>
    <col min="13065" max="13312" width="9" style="70"/>
    <col min="13313" max="13313" width="1.90625" style="70" customWidth="1"/>
    <col min="13314" max="13314" width="13.90625" style="70" customWidth="1"/>
    <col min="13315" max="13317" width="8.6328125" style="70" customWidth="1"/>
    <col min="13318" max="13318" width="10.6328125" style="70" customWidth="1"/>
    <col min="13319" max="13319" width="35" style="70" customWidth="1"/>
    <col min="13320" max="13320" width="1.81640625" style="70" customWidth="1"/>
    <col min="13321" max="13568" width="9" style="70"/>
    <col min="13569" max="13569" width="1.90625" style="70" customWidth="1"/>
    <col min="13570" max="13570" width="13.90625" style="70" customWidth="1"/>
    <col min="13571" max="13573" width="8.6328125" style="70" customWidth="1"/>
    <col min="13574" max="13574" width="10.6328125" style="70" customWidth="1"/>
    <col min="13575" max="13575" width="35" style="70" customWidth="1"/>
    <col min="13576" max="13576" width="1.81640625" style="70" customWidth="1"/>
    <col min="13577" max="13824" width="9" style="70"/>
    <col min="13825" max="13825" width="1.90625" style="70" customWidth="1"/>
    <col min="13826" max="13826" width="13.90625" style="70" customWidth="1"/>
    <col min="13827" max="13829" width="8.6328125" style="70" customWidth="1"/>
    <col min="13830" max="13830" width="10.6328125" style="70" customWidth="1"/>
    <col min="13831" max="13831" width="35" style="70" customWidth="1"/>
    <col min="13832" max="13832" width="1.81640625" style="70" customWidth="1"/>
    <col min="13833" max="14080" width="9" style="70"/>
    <col min="14081" max="14081" width="1.90625" style="70" customWidth="1"/>
    <col min="14082" max="14082" width="13.90625" style="70" customWidth="1"/>
    <col min="14083" max="14085" width="8.6328125" style="70" customWidth="1"/>
    <col min="14086" max="14086" width="10.6328125" style="70" customWidth="1"/>
    <col min="14087" max="14087" width="35" style="70" customWidth="1"/>
    <col min="14088" max="14088" width="1.81640625" style="70" customWidth="1"/>
    <col min="14089" max="14336" width="9" style="70"/>
    <col min="14337" max="14337" width="1.90625" style="70" customWidth="1"/>
    <col min="14338" max="14338" width="13.90625" style="70" customWidth="1"/>
    <col min="14339" max="14341" width="8.6328125" style="70" customWidth="1"/>
    <col min="14342" max="14342" width="10.6328125" style="70" customWidth="1"/>
    <col min="14343" max="14343" width="35" style="70" customWidth="1"/>
    <col min="14344" max="14344" width="1.81640625" style="70" customWidth="1"/>
    <col min="14345" max="14592" width="9" style="70"/>
    <col min="14593" max="14593" width="1.90625" style="70" customWidth="1"/>
    <col min="14594" max="14594" width="13.90625" style="70" customWidth="1"/>
    <col min="14595" max="14597" width="8.6328125" style="70" customWidth="1"/>
    <col min="14598" max="14598" width="10.6328125" style="70" customWidth="1"/>
    <col min="14599" max="14599" width="35" style="70" customWidth="1"/>
    <col min="14600" max="14600" width="1.81640625" style="70" customWidth="1"/>
    <col min="14601" max="14848" width="9" style="70"/>
    <col min="14849" max="14849" width="1.90625" style="70" customWidth="1"/>
    <col min="14850" max="14850" width="13.90625" style="70" customWidth="1"/>
    <col min="14851" max="14853" width="8.6328125" style="70" customWidth="1"/>
    <col min="14854" max="14854" width="10.6328125" style="70" customWidth="1"/>
    <col min="14855" max="14855" width="35" style="70" customWidth="1"/>
    <col min="14856" max="14856" width="1.81640625" style="70" customWidth="1"/>
    <col min="14857" max="15104" width="9" style="70"/>
    <col min="15105" max="15105" width="1.90625" style="70" customWidth="1"/>
    <col min="15106" max="15106" width="13.90625" style="70" customWidth="1"/>
    <col min="15107" max="15109" width="8.6328125" style="70" customWidth="1"/>
    <col min="15110" max="15110" width="10.6328125" style="70" customWidth="1"/>
    <col min="15111" max="15111" width="35" style="70" customWidth="1"/>
    <col min="15112" max="15112" width="1.81640625" style="70" customWidth="1"/>
    <col min="15113" max="15360" width="9" style="70"/>
    <col min="15361" max="15361" width="1.90625" style="70" customWidth="1"/>
    <col min="15362" max="15362" width="13.90625" style="70" customWidth="1"/>
    <col min="15363" max="15365" width="8.6328125" style="70" customWidth="1"/>
    <col min="15366" max="15366" width="10.6328125" style="70" customWidth="1"/>
    <col min="15367" max="15367" width="35" style="70" customWidth="1"/>
    <col min="15368" max="15368" width="1.81640625" style="70" customWidth="1"/>
    <col min="15369" max="15616" width="9" style="70"/>
    <col min="15617" max="15617" width="1.90625" style="70" customWidth="1"/>
    <col min="15618" max="15618" width="13.90625" style="70" customWidth="1"/>
    <col min="15619" max="15621" width="8.6328125" style="70" customWidth="1"/>
    <col min="15622" max="15622" width="10.6328125" style="70" customWidth="1"/>
    <col min="15623" max="15623" width="35" style="70" customWidth="1"/>
    <col min="15624" max="15624" width="1.81640625" style="70" customWidth="1"/>
    <col min="15625" max="15872" width="9" style="70"/>
    <col min="15873" max="15873" width="1.90625" style="70" customWidth="1"/>
    <col min="15874" max="15874" width="13.90625" style="70" customWidth="1"/>
    <col min="15875" max="15877" width="8.6328125" style="70" customWidth="1"/>
    <col min="15878" max="15878" width="10.6328125" style="70" customWidth="1"/>
    <col min="15879" max="15879" width="35" style="70" customWidth="1"/>
    <col min="15880" max="15880" width="1.81640625" style="70" customWidth="1"/>
    <col min="15881" max="16128" width="9" style="70"/>
    <col min="16129" max="16129" width="1.90625" style="70" customWidth="1"/>
    <col min="16130" max="16130" width="13.90625" style="70" customWidth="1"/>
    <col min="16131" max="16133" width="8.6328125" style="70" customWidth="1"/>
    <col min="16134" max="16134" width="10.6328125" style="70" customWidth="1"/>
    <col min="16135" max="16135" width="35" style="70" customWidth="1"/>
    <col min="16136" max="16136" width="1.81640625" style="70" customWidth="1"/>
    <col min="16137" max="16384" width="9" style="70"/>
  </cols>
  <sheetData>
    <row r="1" spans="2:7" ht="17.25" customHeight="1" x14ac:dyDescent="0.2">
      <c r="B1" s="185" t="s">
        <v>58</v>
      </c>
      <c r="C1" s="185"/>
      <c r="D1" s="185"/>
      <c r="E1" s="185"/>
      <c r="F1" s="185"/>
      <c r="G1" s="185"/>
    </row>
    <row r="2" spans="2:7" ht="14.5" thickBot="1" x14ac:dyDescent="0.25">
      <c r="B2" s="71"/>
    </row>
    <row r="3" spans="2:7" ht="22.5" customHeight="1" thickBot="1" x14ac:dyDescent="0.25">
      <c r="B3" s="72" t="s">
        <v>40</v>
      </c>
      <c r="C3" s="182" t="s">
        <v>42</v>
      </c>
      <c r="D3" s="183"/>
      <c r="E3" s="183"/>
      <c r="F3" s="183"/>
      <c r="G3" s="184"/>
    </row>
    <row r="4" spans="2:7" ht="22.5" customHeight="1" thickBot="1" x14ac:dyDescent="0.25">
      <c r="B4" s="73" t="s">
        <v>41</v>
      </c>
      <c r="C4" s="182" t="s">
        <v>56</v>
      </c>
      <c r="D4" s="183"/>
      <c r="E4" s="183"/>
      <c r="F4" s="183"/>
      <c r="G4" s="184"/>
    </row>
    <row r="5" spans="2:7" ht="22.5" customHeight="1" thickBot="1" x14ac:dyDescent="0.25">
      <c r="B5" s="73" t="s">
        <v>29</v>
      </c>
      <c r="C5" s="182" t="s">
        <v>43</v>
      </c>
      <c r="D5" s="183"/>
      <c r="E5" s="183"/>
      <c r="F5" s="183"/>
      <c r="G5" s="184"/>
    </row>
    <row r="6" spans="2:7" ht="22.5" customHeight="1" thickBot="1" x14ac:dyDescent="0.25">
      <c r="B6" s="73" t="s">
        <v>30</v>
      </c>
      <c r="C6" s="182" t="s">
        <v>43</v>
      </c>
      <c r="D6" s="183"/>
      <c r="E6" s="183"/>
      <c r="F6" s="183"/>
      <c r="G6" s="184"/>
    </row>
    <row r="7" spans="2:7" ht="22.5" customHeight="1" thickBot="1" x14ac:dyDescent="0.25">
      <c r="B7" s="73" t="s">
        <v>31</v>
      </c>
      <c r="C7" s="182" t="s">
        <v>53</v>
      </c>
      <c r="D7" s="183"/>
      <c r="E7" s="183"/>
      <c r="F7" s="183"/>
      <c r="G7" s="184"/>
    </row>
    <row r="8" spans="2:7" ht="11.25" customHeight="1" thickBot="1" x14ac:dyDescent="0.25">
      <c r="B8" s="80"/>
      <c r="C8" s="79"/>
      <c r="D8" s="79"/>
      <c r="E8" s="79"/>
      <c r="F8" s="79"/>
      <c r="G8" s="79"/>
    </row>
    <row r="9" spans="2:7" ht="25.5" customHeight="1" thickBot="1" x14ac:dyDescent="0.25">
      <c r="B9" s="167" t="s">
        <v>26</v>
      </c>
      <c r="C9" s="168"/>
      <c r="D9" s="168"/>
      <c r="E9" s="168"/>
      <c r="F9" s="168"/>
      <c r="G9" s="169"/>
    </row>
    <row r="10" spans="2:7" ht="90" customHeight="1" thickBot="1" x14ac:dyDescent="0.25">
      <c r="B10" s="73" t="s">
        <v>45</v>
      </c>
      <c r="C10" s="186" t="s">
        <v>54</v>
      </c>
      <c r="D10" s="187"/>
      <c r="E10" s="187"/>
      <c r="F10" s="187"/>
      <c r="G10" s="188"/>
    </row>
    <row r="11" spans="2:7" ht="25.5" customHeight="1" thickBot="1" x14ac:dyDescent="0.25">
      <c r="B11" s="73" t="s">
        <v>46</v>
      </c>
      <c r="C11" s="189">
        <v>30</v>
      </c>
      <c r="D11" s="190"/>
      <c r="E11" s="190"/>
      <c r="F11" s="191" t="s">
        <v>49</v>
      </c>
      <c r="G11" s="192"/>
    </row>
    <row r="12" spans="2:7" ht="11.25" customHeight="1" thickBot="1" x14ac:dyDescent="0.25">
      <c r="B12" s="80"/>
      <c r="C12" s="79"/>
      <c r="D12" s="79"/>
      <c r="E12" s="79"/>
      <c r="F12" s="79"/>
      <c r="G12" s="81"/>
    </row>
    <row r="13" spans="2:7" ht="25.5" customHeight="1" thickBot="1" x14ac:dyDescent="0.25">
      <c r="B13" s="167" t="s">
        <v>27</v>
      </c>
      <c r="C13" s="168"/>
      <c r="D13" s="168"/>
      <c r="E13" s="168"/>
      <c r="F13" s="168"/>
      <c r="G13" s="169"/>
    </row>
    <row r="14" spans="2:7" ht="90" customHeight="1" thickBot="1" x14ac:dyDescent="0.25">
      <c r="B14" s="73" t="s">
        <v>44</v>
      </c>
      <c r="C14" s="193" t="s">
        <v>55</v>
      </c>
      <c r="D14" s="194"/>
      <c r="E14" s="194"/>
      <c r="F14" s="194"/>
      <c r="G14" s="195"/>
    </row>
    <row r="15" spans="2:7" ht="25.5" customHeight="1" thickBot="1" x14ac:dyDescent="0.25">
      <c r="B15" s="73" t="s">
        <v>50</v>
      </c>
      <c r="C15" s="173">
        <f>SUM(F17:F38)</f>
        <v>0.95833333333333326</v>
      </c>
      <c r="D15" s="174"/>
      <c r="E15" s="174"/>
      <c r="F15" s="175" t="s">
        <v>51</v>
      </c>
      <c r="G15" s="176"/>
    </row>
    <row r="16" spans="2:7" ht="22.5" customHeight="1" thickBot="1" x14ac:dyDescent="0.25">
      <c r="B16" s="74" t="s">
        <v>32</v>
      </c>
      <c r="C16" s="75" t="s">
        <v>33</v>
      </c>
      <c r="D16" s="76" t="s">
        <v>34</v>
      </c>
      <c r="E16" s="77" t="s">
        <v>35</v>
      </c>
      <c r="F16" s="78" t="s">
        <v>36</v>
      </c>
      <c r="G16" s="78" t="s">
        <v>37</v>
      </c>
    </row>
    <row r="17" spans="2:7" ht="17.25" customHeight="1" x14ac:dyDescent="0.2">
      <c r="B17" s="82">
        <v>45125</v>
      </c>
      <c r="C17" s="83">
        <v>0.35416666666666669</v>
      </c>
      <c r="D17" s="84">
        <v>0.72916666666666663</v>
      </c>
      <c r="E17" s="85">
        <v>4.1666666666666664E-2</v>
      </c>
      <c r="F17" s="92">
        <f>IF(C17&lt;&gt;"",D17-C17-E17,"")</f>
        <v>0.33333333333333326</v>
      </c>
      <c r="G17" s="86" t="s">
        <v>52</v>
      </c>
    </row>
    <row r="18" spans="2:7" ht="17.25" customHeight="1" x14ac:dyDescent="0.2">
      <c r="B18" s="82">
        <v>45128</v>
      </c>
      <c r="C18" s="83">
        <v>0.54166666666666663</v>
      </c>
      <c r="D18" s="84">
        <v>0.72916666666666663</v>
      </c>
      <c r="E18" s="85">
        <v>0</v>
      </c>
      <c r="F18" s="92">
        <f>IF(C18&lt;&gt;"",D18-C18-E18,"")</f>
        <v>0.1875</v>
      </c>
      <c r="G18" s="86" t="s">
        <v>38</v>
      </c>
    </row>
    <row r="19" spans="2:7" ht="17.25" customHeight="1" x14ac:dyDescent="0.2">
      <c r="B19" s="82">
        <v>45135</v>
      </c>
      <c r="C19" s="83">
        <v>0.33333333333333331</v>
      </c>
      <c r="D19" s="84">
        <v>0.85416666666666663</v>
      </c>
      <c r="E19" s="85">
        <v>8.3333333333333329E-2</v>
      </c>
      <c r="F19" s="92">
        <f t="shared" ref="F19:F37" si="0">IF(C19&lt;&gt;"",D19-C19-E19,"")</f>
        <v>0.43749999999999994</v>
      </c>
      <c r="G19" s="86" t="s">
        <v>39</v>
      </c>
    </row>
    <row r="20" spans="2:7" ht="17.25" customHeight="1" x14ac:dyDescent="0.2">
      <c r="B20" s="82"/>
      <c r="C20" s="83"/>
      <c r="D20" s="84"/>
      <c r="E20" s="85"/>
      <c r="F20" s="92" t="str">
        <f t="shared" si="0"/>
        <v/>
      </c>
      <c r="G20" s="86"/>
    </row>
    <row r="21" spans="2:7" ht="17.25" customHeight="1" x14ac:dyDescent="0.2">
      <c r="B21" s="82"/>
      <c r="C21" s="83"/>
      <c r="D21" s="84"/>
      <c r="E21" s="85"/>
      <c r="F21" s="92" t="str">
        <f t="shared" si="0"/>
        <v/>
      </c>
      <c r="G21" s="86"/>
    </row>
    <row r="22" spans="2:7" ht="17.25" customHeight="1" x14ac:dyDescent="0.2">
      <c r="B22" s="82"/>
      <c r="C22" s="83"/>
      <c r="D22" s="84"/>
      <c r="E22" s="85"/>
      <c r="F22" s="92" t="str">
        <f t="shared" si="0"/>
        <v/>
      </c>
      <c r="G22" s="86"/>
    </row>
    <row r="23" spans="2:7" ht="17.25" customHeight="1" x14ac:dyDescent="0.2">
      <c r="B23" s="82"/>
      <c r="C23" s="83"/>
      <c r="D23" s="84"/>
      <c r="E23" s="85"/>
      <c r="F23" s="92" t="str">
        <f t="shared" si="0"/>
        <v/>
      </c>
      <c r="G23" s="86"/>
    </row>
    <row r="24" spans="2:7" ht="17.25" customHeight="1" x14ac:dyDescent="0.2">
      <c r="B24" s="82"/>
      <c r="C24" s="83"/>
      <c r="D24" s="84"/>
      <c r="E24" s="85"/>
      <c r="F24" s="92" t="str">
        <f t="shared" si="0"/>
        <v/>
      </c>
      <c r="G24" s="86"/>
    </row>
    <row r="25" spans="2:7" ht="17.25" customHeight="1" x14ac:dyDescent="0.2">
      <c r="B25" s="82"/>
      <c r="C25" s="83"/>
      <c r="D25" s="84"/>
      <c r="E25" s="85"/>
      <c r="F25" s="92" t="str">
        <f t="shared" si="0"/>
        <v/>
      </c>
      <c r="G25" s="86"/>
    </row>
    <row r="26" spans="2:7" ht="17.25" customHeight="1" x14ac:dyDescent="0.2">
      <c r="B26" s="82"/>
      <c r="C26" s="83"/>
      <c r="D26" s="84"/>
      <c r="E26" s="85"/>
      <c r="F26" s="92" t="str">
        <f t="shared" si="0"/>
        <v/>
      </c>
      <c r="G26" s="86"/>
    </row>
    <row r="27" spans="2:7" ht="17.25" customHeight="1" x14ac:dyDescent="0.2">
      <c r="B27" s="82"/>
      <c r="C27" s="83"/>
      <c r="D27" s="84"/>
      <c r="E27" s="85"/>
      <c r="F27" s="92" t="str">
        <f t="shared" si="0"/>
        <v/>
      </c>
      <c r="G27" s="86"/>
    </row>
    <row r="28" spans="2:7" ht="17.25" customHeight="1" x14ac:dyDescent="0.2">
      <c r="B28" s="82"/>
      <c r="C28" s="83"/>
      <c r="D28" s="84"/>
      <c r="E28" s="85"/>
      <c r="F28" s="92" t="str">
        <f t="shared" si="0"/>
        <v/>
      </c>
      <c r="G28" s="86"/>
    </row>
    <row r="29" spans="2:7" ht="17.25" customHeight="1" x14ac:dyDescent="0.2">
      <c r="B29" s="82"/>
      <c r="C29" s="83"/>
      <c r="D29" s="84"/>
      <c r="E29" s="85"/>
      <c r="F29" s="92" t="str">
        <f t="shared" si="0"/>
        <v/>
      </c>
      <c r="G29" s="86"/>
    </row>
    <row r="30" spans="2:7" ht="17.25" customHeight="1" x14ac:dyDescent="0.2">
      <c r="B30" s="82"/>
      <c r="C30" s="83"/>
      <c r="D30" s="84"/>
      <c r="E30" s="85"/>
      <c r="F30" s="92" t="str">
        <f t="shared" si="0"/>
        <v/>
      </c>
      <c r="G30" s="86"/>
    </row>
    <row r="31" spans="2:7" ht="17.25" customHeight="1" x14ac:dyDescent="0.2">
      <c r="B31" s="82"/>
      <c r="C31" s="83"/>
      <c r="D31" s="84"/>
      <c r="E31" s="85"/>
      <c r="F31" s="92" t="str">
        <f t="shared" si="0"/>
        <v/>
      </c>
      <c r="G31" s="86"/>
    </row>
    <row r="32" spans="2:7" ht="17.25" customHeight="1" x14ac:dyDescent="0.2">
      <c r="B32" s="82"/>
      <c r="C32" s="83"/>
      <c r="D32" s="84"/>
      <c r="E32" s="85"/>
      <c r="F32" s="92" t="str">
        <f t="shared" si="0"/>
        <v/>
      </c>
      <c r="G32" s="86"/>
    </row>
    <row r="33" spans="2:7" ht="17.25" customHeight="1" x14ac:dyDescent="0.2">
      <c r="B33" s="82"/>
      <c r="C33" s="83"/>
      <c r="D33" s="84"/>
      <c r="E33" s="85"/>
      <c r="F33" s="92" t="str">
        <f t="shared" si="0"/>
        <v/>
      </c>
      <c r="G33" s="86"/>
    </row>
    <row r="34" spans="2:7" ht="17.25" customHeight="1" x14ac:dyDescent="0.2">
      <c r="B34" s="82"/>
      <c r="C34" s="83"/>
      <c r="D34" s="84"/>
      <c r="E34" s="85"/>
      <c r="F34" s="92" t="str">
        <f t="shared" si="0"/>
        <v/>
      </c>
      <c r="G34" s="86"/>
    </row>
    <row r="35" spans="2:7" ht="17.25" customHeight="1" x14ac:dyDescent="0.2">
      <c r="B35" s="82"/>
      <c r="C35" s="83"/>
      <c r="D35" s="84"/>
      <c r="E35" s="85"/>
      <c r="F35" s="92" t="str">
        <f t="shared" si="0"/>
        <v/>
      </c>
      <c r="G35" s="86"/>
    </row>
    <row r="36" spans="2:7" ht="17.25" customHeight="1" x14ac:dyDescent="0.2">
      <c r="B36" s="82"/>
      <c r="C36" s="83"/>
      <c r="D36" s="84"/>
      <c r="E36" s="85"/>
      <c r="F36" s="92" t="str">
        <f t="shared" si="0"/>
        <v/>
      </c>
      <c r="G36" s="86"/>
    </row>
    <row r="37" spans="2:7" ht="17.25" customHeight="1" x14ac:dyDescent="0.2">
      <c r="B37" s="82"/>
      <c r="C37" s="83"/>
      <c r="D37" s="84"/>
      <c r="E37" s="85"/>
      <c r="F37" s="92" t="str">
        <f t="shared" si="0"/>
        <v/>
      </c>
      <c r="G37" s="86"/>
    </row>
    <row r="38" spans="2:7" ht="17.25" customHeight="1" thickBot="1" x14ac:dyDescent="0.25">
      <c r="B38" s="87"/>
      <c r="C38" s="88"/>
      <c r="D38" s="89"/>
      <c r="E38" s="90"/>
      <c r="F38" s="93" t="str">
        <f>IF(C38&lt;&gt;"",D38-C38-E38,"")</f>
        <v/>
      </c>
      <c r="G38" s="91"/>
    </row>
    <row r="39" spans="2:7" ht="6.75" customHeight="1" x14ac:dyDescent="0.2"/>
  </sheetData>
  <sheetProtection selectLockedCells="1"/>
  <mergeCells count="14">
    <mergeCell ref="C15:E15"/>
    <mergeCell ref="F15:G15"/>
    <mergeCell ref="B9:G9"/>
    <mergeCell ref="C10:G10"/>
    <mergeCell ref="C11:E11"/>
    <mergeCell ref="F11:G11"/>
    <mergeCell ref="B13:G13"/>
    <mergeCell ref="C14:G14"/>
    <mergeCell ref="C7:G7"/>
    <mergeCell ref="B1:G1"/>
    <mergeCell ref="C3:G3"/>
    <mergeCell ref="C4:G4"/>
    <mergeCell ref="C5:G5"/>
    <mergeCell ref="C6:G6"/>
  </mergeCells>
  <phoneticPr fontId="3"/>
  <pageMargins left="0.98425196850393704" right="0.39370078740157483" top="0.59055118110236227" bottom="0.39370078740157483" header="0.51181102362204722" footer="0.51181102362204722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人件費積算表（年間）</vt:lpstr>
      <vt:lpstr>人件費積算表（月）※作業する月毎に作成すること</vt:lpstr>
      <vt:lpstr>人件費積算表（年間）入力方法</vt:lpstr>
      <vt:lpstr>人件費積算表（月）入力方法</vt:lpstr>
      <vt:lpstr>'人件費積算表（月）※作業する月毎に作成すること'!Print_Area</vt:lpstr>
      <vt:lpstr>'人件費積算表（月）入力方法'!Print_Area</vt:lpstr>
      <vt:lpstr>'人件費積算表（年間）'!Print_Area</vt:lpstr>
      <vt:lpstr>'人件費積算表（年間）入力方法'!Print_Area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井上 竣太（産業創造課）</cp:lastModifiedBy>
  <cp:lastPrinted>2025-04-01T01:02:05Z</cp:lastPrinted>
  <dcterms:created xsi:type="dcterms:W3CDTF">2020-07-10T04:56:52Z</dcterms:created>
  <dcterms:modified xsi:type="dcterms:W3CDTF">2025-04-01T01:02:07Z</dcterms:modified>
</cp:coreProperties>
</file>