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<sst xmlns="http://schemas.openxmlformats.org/spreadsheetml/2006/main" xmlns:r="http://schemas.openxmlformats.org/officeDocument/2006/relationships" count="537" uniqueCount="537">
  <si>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</si>
  <si>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</si>
  <si>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</si>
  <si>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</si>
  <si>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</si>
  <si>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</si>
  <si>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</si>
  <si>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</si>
  <si>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</si>
  <si>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</si>
  <si>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</si>
  <si>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</si>
  <si>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</si>
  <si>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</si>
  <si>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</si>
  <si>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</si>
  <si>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</si>
  <si>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</si>
  <si>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</si>
  <si>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</si>
  <si>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</si>
  <si>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</si>
  <si>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</si>
  <si>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</si>
  <si>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</si>
  <si>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</si>
  <si>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</si>
  <si>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</si>
  <si>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</si>
  <si>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</si>
  <si>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</si>
  <si>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</si>
  <si>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</si>
  <si>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</si>
  <si>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</si>
  <si>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</si>
  <si>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</si>
  <si>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</si>
  <si>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</si>
  <si>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</si>
  <si>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</si>
  <si>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</si>
  <si>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</si>
  <si>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</si>
  <si>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</si>
  <si>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</si>
  <si>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</si>
  <si>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</si>
  <si>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</si>
  <si>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</si>
  <si>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</si>
  <si>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</si>
  <si>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</si>
  <si>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</si>
  <si>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</si>
  <si>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</si>
  <si>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</si>
  <si>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</si>
  <si>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</si>
  <si>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</si>
  <si>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</si>
  <si>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</si>
  <si>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</si>
  <si>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</si>
  <si>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</si>
  <si>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</si>
  <si>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</si>
  <si>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</si>
  <si>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</si>
  <si>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</si>
  <si>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</si>
  <si>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</si>
  <si>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</si>
  <si>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</si>
  <si>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</si>
  <si>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</si>
  <si>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</si>
  <si>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</si>
  <si>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</si>
  <si>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</si>
  <si>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</si>
  <si>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</si>
  <si>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</si>
  <si>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</si>
  <si>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</si>
  <si>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</si>
  <si>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</si>
  <si>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</si>
  <si>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</si>
  <si>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</si>
  <si>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</si>
  <si>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</si>
  <si>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</si>
  <si>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</si>
  <si>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</si>
  <si>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</si>
  <si>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</si>
  <si>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</si>
  <si>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</si>
  <si>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</si>
  <si>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</si>
  <si>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</si>
  <si>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</si>
  <si>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</si>
  <si>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</si>
  <si>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</si>
  <si>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</si>
  <si>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</si>
  <si>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</si>
  <si>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</si>
  <si>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</si>
  <si>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</si>
  <si>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</si>
  <si>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江戸川水防事務組合</t>
  </si>
  <si>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</si>
  <si>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</si>
  <si>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</si>
  <si>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</si>
  <si>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</si>
  <si>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</si>
  <si>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</si>
  <si>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</si>
  <si>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</si>
  <si>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</si>
  <si>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</si>
  <si>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</si>
  <si>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</si>
  <si>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</si>
  <si>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</si>
  <si>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 0.72</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</si>
  <si>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</si>
  <si>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</si>
  <si>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</si>
  <si>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</si>
  <si>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</si>
  <si>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</si>
  <si>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</si>
  <si>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</si>
  <si>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</si>
  <si>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</si>
  <si>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</si>
  <si>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</si>
  <si>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</si>
  <si>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</si>
  <si>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</si>
  <si>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</si>
  <si>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</si>
  <si>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</si>
  <si>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</si>
  <si>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</si>
  <si>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</si>
  <si>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</si>
  <si>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</si>
  <si>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</si>
  <si>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</si>
  <si>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</si>
  <si>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</si>
  <si>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</si>
  <si>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</si>
  <si>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</si>
  <si>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</si>
  <si>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</si>
  <si>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</si>
  <si>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吉川市</t>
  </si>
  <si>
    <t>　　入湯税</t>
  </si>
  <si>
    <t>地方交付税種地</t>
    <rPh sb="0" eb="2">
      <t>チホウ</t>
    </rPh>
    <rPh sb="2" eb="5">
      <t>コウフゼイ</t>
    </rPh>
    <rPh sb="5" eb="6">
      <t>シュ</t>
    </rPh>
    <rPh sb="6" eb="7">
      <t>チ</t>
    </rPh>
    <phoneticPr fontId="33"/>
  </si>
  <si>
    <t>債務負担行為</t>
    <rPh sb="0" eb="2">
      <t>サイム</t>
    </rPh>
    <rPh sb="2" eb="4">
      <t>フタン</t>
    </rPh>
    <rPh sb="4" eb="6">
      <t>コウイ</t>
    </rPh>
    <phoneticPr fontId="33"/>
  </si>
  <si>
    <t>2-7</t>
  </si>
  <si>
    <t>旧法による税</t>
  </si>
  <si>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</si>
  <si>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</si>
  <si>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</si>
  <si>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</si>
  <si>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</si>
  <si>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</si>
  <si>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</si>
  <si>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</si>
  <si>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</si>
  <si>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</si>
  <si>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</si>
  <si>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</si>
  <si>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</si>
  <si>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</si>
  <si>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</si>
  <si>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</si>
  <si>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</si>
  <si>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</si>
  <si>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</si>
  <si>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</si>
  <si>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</si>
  <si>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</si>
  <si>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</si>
  <si>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</si>
  <si>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</si>
  <si>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</si>
  <si>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</si>
  <si>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3.2</t>
  </si>
  <si>
    <t>繰上償還金</t>
  </si>
  <si>
    <t>※5：産業構造の比率は、分母を就業人口総数とし、分類不能の産業を除いて算出。</t>
  </si>
  <si>
    <t>　人件費</t>
  </si>
  <si>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</si>
  <si>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</si>
  <si>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</si>
  <si>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</si>
  <si>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</si>
  <si>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</si>
  <si>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</si>
  <si>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</si>
  <si>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</si>
  <si>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</si>
  <si>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</si>
  <si>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</si>
  <si>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</si>
  <si>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</si>
  <si>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</si>
  <si>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</si>
  <si>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</si>
  <si>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</si>
  <si>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</si>
  <si>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</si>
  <si>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</si>
  <si>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</si>
  <si>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</si>
  <si>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</si>
  <si>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</si>
  <si>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</si>
  <si>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</si>
  <si>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-0.4</t>
  </si>
  <si>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</si>
  <si>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</si>
  <si>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</si>
  <si>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</si>
  <si>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</si>
  <si>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</si>
  <si>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</si>
  <si>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</si>
  <si>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</si>
  <si>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</si>
  <si>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</si>
  <si>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</si>
  <si>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</si>
  <si>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</si>
  <si>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</si>
  <si>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</si>
  <si>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</si>
  <si>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</si>
  <si>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</si>
  <si>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</si>
  <si>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</si>
  <si>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</si>
  <si>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</si>
  <si>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</si>
  <si>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</si>
  <si>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</si>
  <si>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</si>
  <si>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</si>
  <si>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</si>
  <si>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</si>
  <si>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</si>
  <si>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</si>
  <si>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</si>
  <si>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</si>
  <si>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</si>
  <si>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吉川市介護保険特別会計</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</si>
  <si>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</si>
  <si>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</si>
  <si>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</si>
  <si>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</si>
  <si>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</si>
  <si>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</si>
  <si>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</si>
  <si>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</si>
  <si>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</si>
  <si>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</si>
  <si>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</si>
  <si>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</si>
  <si>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</si>
  <si>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</si>
  <si>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</si>
  <si>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</si>
  <si>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</si>
  <si>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</si>
  <si>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</si>
  <si>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</si>
  <si>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</si>
  <si>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</si>
  <si>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</si>
  <si>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</si>
  <si>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</si>
  <si>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</si>
  <si>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</si>
  <si>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</si>
  <si>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埼玉県後期高齢者医療広域連合</t>
    <rPh sb="0" eb="3">
      <t>サイタマケン</t>
    </rPh>
    <rPh sb="3" eb="5">
      <t>コウキ</t>
    </rPh>
    <rPh sb="5" eb="8">
      <t>コウレイシャ</t>
    </rPh>
    <rPh sb="8" eb="10">
      <t>イリョウ</t>
    </rPh>
    <rPh sb="10" eb="12">
      <t>コウイキ</t>
    </rPh>
    <rPh sb="12" eb="14">
      <t>レンゴウ</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</si>
  <si>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</si>
  <si>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</si>
  <si>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</si>
  <si>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</si>
  <si>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</si>
  <si>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埼玉県吉川市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</si>
  <si>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</si>
  <si>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</si>
  <si>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</si>
  <si>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</si>
  <si>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</si>
  <si>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</si>
  <si>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</si>
  <si>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</si>
  <si>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</si>
  <si>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</si>
  <si>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</si>
  <si>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</si>
  <si>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</si>
  <si>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</si>
  <si>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</si>
  <si>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</si>
  <si>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</si>
  <si>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</si>
  <si>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</si>
  <si>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交通災害特別会計</t>
    <rPh sb="0" eb="2">
      <t>コウツウ</t>
    </rPh>
    <rPh sb="2" eb="4">
      <t>サイガイ</t>
    </rPh>
    <rPh sb="4" eb="6">
      <t>トクベツ</t>
    </rPh>
    <rPh sb="6" eb="8">
      <t>カイケイ</t>
    </rPh>
    <phoneticPr fontId="33"/>
  </si>
  <si>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</si>
  <si>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</si>
  <si>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</si>
  <si>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</si>
  <si>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</si>
  <si>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</si>
  <si>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</si>
  <si>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</si>
  <si>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</si>
  <si>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</si>
  <si>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</si>
  <si>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</si>
  <si>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</si>
  <si>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</si>
  <si>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</si>
  <si>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</si>
  <si>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</si>
  <si>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</si>
  <si>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</si>
  <si>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</si>
  <si>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</si>
  <si>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</si>
  <si>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</si>
  <si>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</si>
  <si>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</si>
  <si>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</si>
  <si>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</si>
  <si>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</si>
  <si>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</si>
  <si>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</si>
  <si>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</si>
  <si>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</si>
  <si>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</si>
  <si>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</si>
  <si>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</si>
  <si>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</si>
  <si>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</si>
  <si>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</si>
  <si>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</si>
  <si>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</si>
  <si>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</si>
  <si>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</si>
  <si>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</si>
  <si>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吉川市土地開発公社</t>
    <rPh sb="0" eb="3">
      <t>ヨシカワシ</t>
    </rPh>
    <rPh sb="3" eb="5">
      <t>トチ</t>
    </rPh>
    <rPh sb="5" eb="7">
      <t>カイハツ</t>
    </rPh>
    <rPh sb="7" eb="9">
      <t>コウシャ</t>
    </rPh>
    <phoneticPr fontId="5"/>
  </si>
  <si>
    <t>　新型コロナウイルス感染症対策地方税減収補塡特別交付金</t>
  </si>
  <si>
    <t>　法定目的税</t>
  </si>
  <si>
    <t>経常損益</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</si>
  <si>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</si>
  <si>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</si>
  <si>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</si>
  <si>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</si>
  <si>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</si>
  <si>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</si>
  <si>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</si>
  <si>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</si>
  <si>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</si>
  <si>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</si>
  <si>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</si>
  <si>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</si>
  <si>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</si>
  <si>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</si>
  <si>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</si>
  <si>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</si>
  <si>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</si>
  <si>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</si>
  <si>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</si>
  <si>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</si>
  <si>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</si>
  <si>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</si>
  <si>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</si>
  <si>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</si>
  <si>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</si>
  <si>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</si>
  <si>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</si>
  <si>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</si>
  <si>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</si>
  <si>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</si>
  <si>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</si>
  <si>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</si>
  <si>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</si>
  <si>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</si>
  <si>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</si>
  <si>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</si>
  <si>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</si>
  <si>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</si>
  <si>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</si>
  <si>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</si>
  <si>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</si>
  <si>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</si>
  <si>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加入世帯数(世帯)</t>
  </si>
  <si>
    <t>吉川市吉川美南駅東口周辺地区土地区画整理事業特別会計</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</si>
  <si>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</si>
  <si>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</si>
  <si>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</si>
  <si>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</si>
  <si>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</si>
  <si>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</si>
  <si>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</si>
  <si>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</si>
  <si>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</si>
  <si>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</si>
  <si>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</si>
  <si>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</si>
  <si>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</si>
  <si>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</si>
  <si>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</si>
  <si>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</si>
  <si>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</si>
  <si>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</si>
  <si>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</si>
  <si>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</si>
  <si>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</si>
  <si>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</si>
  <si>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</si>
  <si>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</si>
  <si>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</si>
  <si>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</si>
  <si>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</si>
  <si>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</si>
  <si>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</si>
  <si>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</si>
  <si>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</si>
  <si>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</si>
  <si>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</si>
  <si>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</si>
  <si>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</si>
  <si>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</si>
  <si>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</si>
  <si>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</si>
  <si>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</si>
  <si>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</si>
  <si>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</si>
  <si>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</si>
  <si>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</si>
  <si>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</si>
  <si>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</si>
  <si>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</si>
  <si>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吉川市国民健康保険特別会計</t>
  </si>
  <si>
    <t>吉川市後期高齢者医療特別会計</t>
  </si>
  <si>
    <t>吉川市水道事業会計</t>
  </si>
  <si>
    <t>法適用企業</t>
  </si>
  <si>
    <t>吉川市下水道事業会計</t>
  </si>
  <si>
    <t>吉川市農業集落排水事業特別会計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</si>
  <si>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</si>
  <si>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</si>
  <si>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</si>
  <si>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</si>
  <si>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</si>
  <si>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</si>
  <si>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</si>
  <si>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</si>
  <si>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</si>
  <si>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</si>
  <si>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</si>
  <si>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</si>
  <si>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</si>
  <si>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</si>
  <si>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</si>
  <si>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</si>
  <si>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</si>
  <si>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</si>
  <si>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</si>
  <si>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</si>
  <si>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</si>
  <si>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</si>
  <si>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</si>
  <si>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</si>
  <si>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</si>
  <si>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</si>
  <si>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</si>
  <si>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</si>
  <si>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</si>
  <si>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</si>
  <si>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</si>
  <si>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</si>
  <si>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</si>
  <si>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</si>
  <si>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</si>
  <si>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</si>
  <si>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</si>
  <si>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</si>
  <si>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</si>
  <si>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</si>
  <si>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</si>
  <si>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</si>
  <si>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</si>
  <si>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</si>
  <si>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</si>
  <si>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</si>
  <si>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</si>
  <si>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</si>
  <si>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</si>
  <si>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</si>
  <si>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</si>
  <si>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</si>
  <si>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</si>
  <si>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</si>
  <si>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</si>
  <si>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</si>
  <si>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</si>
  <si>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</si>
  <si>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</si>
  <si>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</si>
  <si>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</si>
  <si>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埼玉県市町村総合事務組合</t>
    <rPh sb="0" eb="3">
      <t>サイタマケン</t>
    </rPh>
    <rPh sb="3" eb="6">
      <t>シチョウソン</t>
    </rPh>
    <rPh sb="6" eb="8">
      <t>ソウゴウ</t>
    </rPh>
    <rPh sb="8" eb="10">
      <t>ジム</t>
    </rPh>
    <rPh sb="10" eb="12">
      <t>クミアイ</t>
    </rPh>
    <phoneticPr fontId="33"/>
  </si>
  <si>
    <t>R03</t>
  </si>
  <si>
    <t>R04</t>
  </si>
  <si>
    <t>▲ 3.23</t>
  </si>
  <si>
    <t>▲ 0.41</t>
  </si>
  <si>
    <t>その他会計（赤字）</t>
  </si>
  <si>
    <t>彩の国さいたま人づくり広域連合</t>
    <rPh sb="0" eb="1">
      <t>サイ</t>
    </rPh>
    <rPh sb="2" eb="3">
      <t>クニ</t>
    </rPh>
    <rPh sb="7" eb="8">
      <t>ヒト</t>
    </rPh>
    <rPh sb="11" eb="15">
      <t>コウイキレンゴウ</t>
    </rPh>
    <phoneticPr fontId="33"/>
  </si>
  <si>
    <t>一般会計</t>
    <rPh sb="0" eb="2">
      <t>イッパン</t>
    </rPh>
    <rPh sb="2" eb="4">
      <t>カイケイ</t>
    </rPh>
    <phoneticPr fontId="33"/>
  </si>
  <si>
    <t>特別会計</t>
    <rPh sb="0" eb="4">
      <t>トクベツカイケイ</t>
    </rPh>
    <phoneticPr fontId="33"/>
  </si>
  <si>
    <t>東埼玉資源環境組合</t>
  </si>
  <si>
    <t>吉川松伏消防組合</t>
  </si>
  <si>
    <t>公共施設整備基金</t>
    <rPh sb="0" eb="2">
      <t>コウキョウ</t>
    </rPh>
    <rPh sb="2" eb="4">
      <t>シセツ</t>
    </rPh>
    <rPh sb="4" eb="6">
      <t>セイビ</t>
    </rPh>
    <rPh sb="6" eb="8">
      <t>キキン</t>
    </rPh>
    <phoneticPr fontId="5"/>
  </si>
  <si>
    <t>鉄道建設基金</t>
    <rPh sb="0" eb="2">
      <t>テツドウ</t>
    </rPh>
    <rPh sb="2" eb="4">
      <t>ケンセツ</t>
    </rPh>
    <rPh sb="4" eb="6">
      <t>キキン</t>
    </rPh>
    <phoneticPr fontId="5"/>
  </si>
  <si>
    <t>障がい者安心暮らしサポート基金</t>
    <rPh sb="0" eb="1">
      <t>ショウ</t>
    </rPh>
    <rPh sb="3" eb="4">
      <t>シャ</t>
    </rPh>
    <rPh sb="4" eb="6">
      <t>アンシン</t>
    </rPh>
    <rPh sb="6" eb="7">
      <t>ク</t>
    </rPh>
    <rPh sb="13" eb="15">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</si>
</sst>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82967</c:v>
                </c:pt>
                <c:pt idx="1">
                  <c:v>25635</c:v>
                </c:pt>
                <c:pt idx="2">
                  <c:v>39038</c:v>
                </c:pt>
                <c:pt idx="3">
                  <c:v>32861</c:v>
                </c:pt>
                <c:pt idx="4">
                  <c:v>38856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611100336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4.47</c:v>
                </c:pt>
                <c:pt idx="1">
                  <c:v>6.3</c:v>
                </c:pt>
                <c:pt idx="2">
                  <c:v>7.98</c:v>
                </c:pt>
                <c:pt idx="3">
                  <c:v>7.69</c:v>
                </c:pt>
                <c:pt idx="4">
                  <c:v>8.11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9.2100000000000009</c:v>
                </c:pt>
                <c:pt idx="1">
                  <c:v>9.42</c:v>
                </c:pt>
                <c:pt idx="2">
                  <c:v>14.04</c:v>
                </c:pt>
                <c:pt idx="3">
                  <c:v>11.39</c:v>
                </c:pt>
                <c:pt idx="4">
                  <c:v>10.17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-0.72</c:v>
                </c:pt>
                <c:pt idx="1">
                  <c:v>2.58</c:v>
                </c:pt>
                <c:pt idx="2">
                  <c:v>7.51</c:v>
                </c:pt>
                <c:pt idx="3">
                  <c:v>-3.23</c:v>
                </c:pt>
                <c:pt idx="4">
                  <c:v>-0.41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吉川市吉川美南駅東口周辺地区土地区画整理事業特別会計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吉川市後期高齢者医療特別会計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9.e-002</c:v>
                </c:pt>
                <c:pt idx="4">
                  <c:v>#N/A</c:v>
                </c:pt>
                <c:pt idx="5">
                  <c:v>8.e-002</c:v>
                </c:pt>
                <c:pt idx="6">
                  <c:v>#N/A</c:v>
                </c:pt>
                <c:pt idx="7">
                  <c:v>0.1</c:v>
                </c:pt>
                <c:pt idx="8">
                  <c:v>#N/A</c:v>
                </c:pt>
                <c:pt idx="9">
                  <c:v>7.0000000000000007e-002</c:v>
                </c:pt>
              </c:numCache>
            </c:numRef>
          </c:val>
        </c:ser>
        <c:ser>
          <c:idx val="4"/>
          <c:order val="4"/>
          <c:tx>
            <c:strRef>
              <c:f>データシート!$A$31</c:f>
              <c:strCache>
                <c:ptCount val="1"/>
                <c:pt idx="0">
                  <c:v>吉川市農業集落排水事業特別会計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1.e-002</c:v>
                </c:pt>
                <c:pt idx="2">
                  <c:v>#N/A</c:v>
                </c:pt>
                <c:pt idx="3">
                  <c:v>1.e-002</c:v>
                </c:pt>
                <c:pt idx="4">
                  <c:v>#N/A</c:v>
                </c:pt>
                <c:pt idx="5">
                  <c:v>0</c:v>
                </c:pt>
                <c:pt idx="6">
                  <c:v>#N/A</c:v>
                </c:pt>
                <c:pt idx="7">
                  <c:v>1.e-002</c:v>
                </c:pt>
                <c:pt idx="8">
                  <c:v>#N/A</c:v>
                </c:pt>
                <c:pt idx="9">
                  <c:v>0.3</c:v>
                </c:pt>
              </c:numCache>
            </c:numRef>
          </c:val>
        </c:ser>
        <c:ser>
          <c:idx val="5"/>
          <c:order val="5"/>
          <c:tx>
            <c:strRef>
              <c:f>データシート!$A$32</c:f>
              <c:strCache>
                <c:ptCount val="1"/>
                <c:pt idx="0">
                  <c:v>吉川市国民健康保険特別会計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1.28</c:v>
                </c:pt>
                <c:pt idx="2">
                  <c:v>#N/A</c:v>
                </c:pt>
                <c:pt idx="3">
                  <c:v>1.75</c:v>
                </c:pt>
                <c:pt idx="4">
                  <c:v>#N/A</c:v>
                </c:pt>
                <c:pt idx="5">
                  <c:v>1.91</c:v>
                </c:pt>
                <c:pt idx="6">
                  <c:v>#N/A</c:v>
                </c:pt>
                <c:pt idx="7">
                  <c:v>1.25</c:v>
                </c:pt>
                <c:pt idx="8">
                  <c:v>#N/A</c:v>
                </c:pt>
                <c:pt idx="9">
                  <c:v>0.9</c:v>
                </c:pt>
              </c:numCache>
            </c:numRef>
          </c:val>
        </c:ser>
        <c:ser>
          <c:idx val="6"/>
          <c:order val="6"/>
          <c:tx>
            <c:strRef>
              <c:f>データシート!$A$33</c:f>
              <c:strCache>
                <c:ptCount val="1"/>
                <c:pt idx="0">
                  <c:v>吉川市介護保険特別会計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1.38</c:v>
                </c:pt>
                <c:pt idx="2">
                  <c:v>#N/A</c:v>
                </c:pt>
                <c:pt idx="3">
                  <c:v>0.66</c:v>
                </c:pt>
                <c:pt idx="4">
                  <c:v>#N/A</c:v>
                </c:pt>
                <c:pt idx="5">
                  <c:v>0.6</c:v>
                </c:pt>
                <c:pt idx="6">
                  <c:v>#N/A</c:v>
                </c:pt>
                <c:pt idx="7">
                  <c:v>0.38</c:v>
                </c:pt>
                <c:pt idx="8">
                  <c:v>#N/A</c:v>
                </c:pt>
                <c:pt idx="9">
                  <c:v>1.05</c:v>
                </c:pt>
              </c:numCache>
            </c:numRef>
          </c:val>
        </c:ser>
        <c:ser>
          <c:idx val="7"/>
          <c:order val="7"/>
          <c:tx>
            <c:strRef>
              <c:f>データシート!$A$34</c:f>
              <c:strCache>
                <c:ptCount val="1"/>
                <c:pt idx="0">
                  <c:v>吉川市下水道事業会計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0.55000000000000004</c:v>
                </c:pt>
                <c:pt idx="2">
                  <c:v>#N/A</c:v>
                </c:pt>
                <c:pt idx="3">
                  <c:v>1.28</c:v>
                </c:pt>
                <c:pt idx="4">
                  <c:v>#N/A</c:v>
                </c:pt>
                <c:pt idx="5">
                  <c:v>2.34</c:v>
                </c:pt>
                <c:pt idx="6">
                  <c:v>#N/A</c:v>
                </c:pt>
                <c:pt idx="7">
                  <c:v>3.63</c:v>
                </c:pt>
                <c:pt idx="8">
                  <c:v>#N/A</c:v>
                </c:pt>
                <c:pt idx="9">
                  <c:v>4.7</c:v>
                </c:pt>
              </c:numCache>
            </c:numRef>
          </c:val>
        </c:ser>
        <c:ser>
          <c:idx val="8"/>
          <c:order val="8"/>
          <c:tx>
            <c:strRef>
              <c:f>データシート!$A$35</c:f>
              <c:strCache>
                <c:ptCount val="1"/>
                <c:pt idx="0">
                  <c:v>吉川市水道事業会計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15.91</c:v>
                </c:pt>
                <c:pt idx="2">
                  <c:v>#N/A</c:v>
                </c:pt>
                <c:pt idx="3">
                  <c:v>13.98</c:v>
                </c:pt>
                <c:pt idx="4">
                  <c:v>#N/A</c:v>
                </c:pt>
                <c:pt idx="5">
                  <c:v>9.68</c:v>
                </c:pt>
                <c:pt idx="6">
                  <c:v>#N/A</c:v>
                </c:pt>
                <c:pt idx="7">
                  <c:v>7.55</c:v>
                </c:pt>
                <c:pt idx="8">
                  <c:v>#N/A</c:v>
                </c:pt>
                <c:pt idx="9">
                  <c:v>5.87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4.47</c:v>
                </c:pt>
                <c:pt idx="2">
                  <c:v>#N/A</c:v>
                </c:pt>
                <c:pt idx="3">
                  <c:v>6.29</c:v>
                </c:pt>
                <c:pt idx="4">
                  <c:v>#N/A</c:v>
                </c:pt>
                <c:pt idx="5">
                  <c:v>7.98</c:v>
                </c:pt>
                <c:pt idx="6">
                  <c:v>#N/A</c:v>
                </c:pt>
                <c:pt idx="7">
                  <c:v>7.69</c:v>
                </c:pt>
                <c:pt idx="8">
                  <c:v>#N/A</c:v>
                </c:pt>
                <c:pt idx="9">
                  <c:v>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1458</c:v>
                </c:pt>
                <c:pt idx="5">
                  <c:v>1465</c:v>
                </c:pt>
                <c:pt idx="8">
                  <c:v>1505</c:v>
                </c:pt>
                <c:pt idx="11">
                  <c:v>1533</c:v>
                </c:pt>
                <c:pt idx="14">
                  <c:v>1565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95</c:v>
                </c:pt>
                <c:pt idx="3">
                  <c:v>112</c:v>
                </c:pt>
                <c:pt idx="6">
                  <c:v>96</c:v>
                </c:pt>
                <c:pt idx="9">
                  <c:v>90</c:v>
                </c:pt>
                <c:pt idx="12">
                  <c:v>93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147</c:v>
                </c:pt>
                <c:pt idx="3">
                  <c:v>163</c:v>
                </c:pt>
                <c:pt idx="6">
                  <c:v>157</c:v>
                </c:pt>
                <c:pt idx="9">
                  <c:v>154</c:v>
                </c:pt>
                <c:pt idx="12">
                  <c:v>178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143</c:v>
                </c:pt>
                <c:pt idx="3">
                  <c:v>139</c:v>
                </c:pt>
                <c:pt idx="6">
                  <c:v>131</c:v>
                </c:pt>
                <c:pt idx="9">
                  <c:v>122</c:v>
                </c:pt>
                <c:pt idx="12">
                  <c:v>118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1970</c:v>
                </c:pt>
                <c:pt idx="3">
                  <c:v>1973</c:v>
                </c:pt>
                <c:pt idx="6">
                  <c:v>1946</c:v>
                </c:pt>
                <c:pt idx="9">
                  <c:v>1955</c:v>
                </c:pt>
                <c:pt idx="12">
                  <c:v>2098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897</c:v>
                </c:pt>
                <c:pt idx="2">
                  <c:v>#N/A</c:v>
                </c:pt>
                <c:pt idx="3">
                  <c:v>#N/A</c:v>
                </c:pt>
                <c:pt idx="4">
                  <c:v>922</c:v>
                </c:pt>
                <c:pt idx="5">
                  <c:v>#N/A</c:v>
                </c:pt>
                <c:pt idx="6">
                  <c:v>#N/A</c:v>
                </c:pt>
                <c:pt idx="7">
                  <c:v>825</c:v>
                </c:pt>
                <c:pt idx="8">
                  <c:v>#N/A</c:v>
                </c:pt>
                <c:pt idx="9">
                  <c:v>#N/A</c:v>
                </c:pt>
                <c:pt idx="10">
                  <c:v>788</c:v>
                </c:pt>
                <c:pt idx="11">
                  <c:v>#N/A</c:v>
                </c:pt>
                <c:pt idx="12">
                  <c:v>#N/A</c:v>
                </c:pt>
                <c:pt idx="13">
                  <c:v>922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17487</c:v>
                </c:pt>
                <c:pt idx="5">
                  <c:v>17811</c:v>
                </c:pt>
                <c:pt idx="8">
                  <c:v>17860</c:v>
                </c:pt>
                <c:pt idx="11">
                  <c:v>17524</c:v>
                </c:pt>
                <c:pt idx="14">
                  <c:v>17154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3593</c:v>
                </c:pt>
                <c:pt idx="5">
                  <c:v>3954</c:v>
                </c:pt>
                <c:pt idx="8">
                  <c:v>4331</c:v>
                </c:pt>
                <c:pt idx="11">
                  <c:v>4459</c:v>
                </c:pt>
                <c:pt idx="14">
                  <c:v>4299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3093</c:v>
                </c:pt>
                <c:pt idx="5">
                  <c:v>3481</c:v>
                </c:pt>
                <c:pt idx="8">
                  <c:v>5045</c:v>
                </c:pt>
                <c:pt idx="11">
                  <c:v>5785</c:v>
                </c:pt>
                <c:pt idx="14">
                  <c:v>5547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806</c:v>
                </c:pt>
                <c:pt idx="3">
                  <c:v>664</c:v>
                </c:pt>
                <c:pt idx="6">
                  <c:v>541</c:v>
                </c:pt>
                <c:pt idx="9">
                  <c:v>730</c:v>
                </c:pt>
                <c:pt idx="12">
                  <c:v>913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987</c:v>
                </c:pt>
                <c:pt idx="3">
                  <c:v>931</c:v>
                </c:pt>
                <c:pt idx="6">
                  <c:v>917</c:v>
                </c:pt>
                <c:pt idx="9">
                  <c:v>872</c:v>
                </c:pt>
                <c:pt idx="12">
                  <c:v>806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1954</c:v>
                </c:pt>
                <c:pt idx="3">
                  <c:v>1533</c:v>
                </c:pt>
                <c:pt idx="6">
                  <c:v>1099</c:v>
                </c:pt>
                <c:pt idx="9">
                  <c:v>1035</c:v>
                </c:pt>
                <c:pt idx="12">
                  <c:v>1082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1657</c:v>
                </c:pt>
                <c:pt idx="3">
                  <c:v>1538</c:v>
                </c:pt>
                <c:pt idx="6">
                  <c:v>680</c:v>
                </c:pt>
                <c:pt idx="9">
                  <c:v>586</c:v>
                </c:pt>
                <c:pt idx="12">
                  <c:v>489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23799</c:v>
                </c:pt>
                <c:pt idx="3">
                  <c:v>23603</c:v>
                </c:pt>
                <c:pt idx="6">
                  <c:v>23968</c:v>
                </c:pt>
                <c:pt idx="9">
                  <c:v>23495</c:v>
                </c:pt>
                <c:pt idx="12">
                  <c:v>23145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5030</c:v>
                </c:pt>
                <c:pt idx="2">
                  <c:v>#N/A</c:v>
                </c:pt>
                <c:pt idx="3">
                  <c:v>#N/A</c:v>
                </c:pt>
                <c:pt idx="4">
                  <c:v>3023</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2038</c:v>
                </c:pt>
                <c:pt idx="1">
                  <c:v>1632</c:v>
                </c:pt>
                <c:pt idx="2">
                  <c:v>1488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356</c:v>
                </c:pt>
                <c:pt idx="1">
                  <c:v>758</c:v>
                </c:pt>
                <c:pt idx="2">
                  <c:v>1024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886</c:v>
                </c:pt>
                <c:pt idx="1">
                  <c:v>1627</c:v>
                </c:pt>
                <c:pt idx="2">
                  <c:v>1477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72,678
70,592
31.66
27,610,509
26,227,145
1,186,495
14,632,287
23,144,736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8085" cy="253365"/>
    <xdr:sp macro="" textlink="">
      <xdr:nvSpPr>
        <xdr:cNvPr id="29" name="テキスト ボックス 28"/>
        <xdr:cNvSpPr txBox="1"/>
      </xdr:nvSpPr>
      <xdr:spPr>
        <a:xfrm>
          <a:off x="699135" y="2943225"/>
          <a:ext cx="8808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5640" cy="252730"/>
    <xdr:sp macro="" textlink="">
      <xdr:nvSpPr>
        <xdr:cNvPr id="30" name="テキスト ボックス 29"/>
        <xdr:cNvSpPr txBox="1"/>
      </xdr:nvSpPr>
      <xdr:spPr>
        <a:xfrm>
          <a:off x="699135" y="3190875"/>
          <a:ext cx="575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86995</xdr:rowOff>
    </xdr:from>
    <xdr:ext cx="8722360" cy="250190"/>
    <xdr:sp macro="" textlink="">
      <xdr:nvSpPr>
        <xdr:cNvPr id="31" name="テキスト ボックス 30"/>
        <xdr:cNvSpPr txBox="1"/>
      </xdr:nvSpPr>
      <xdr:spPr>
        <a:xfrm>
          <a:off x="699135" y="3439795"/>
          <a:ext cx="8722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8205" cy="253365"/>
    <xdr:sp macro="" textlink="">
      <xdr:nvSpPr>
        <xdr:cNvPr id="32" name="テキスト ボックス 31"/>
        <xdr:cNvSpPr txBox="1"/>
      </xdr:nvSpPr>
      <xdr:spPr>
        <a:xfrm>
          <a:off x="699135" y="3688080"/>
          <a:ext cx="5958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80645</xdr:rowOff>
    </xdr:from>
    <xdr:ext cx="8143240" cy="253365"/>
    <xdr:sp macro="" textlink="">
      <xdr:nvSpPr>
        <xdr:cNvPr id="33" name="テキスト ボックス 32"/>
        <xdr:cNvSpPr txBox="1"/>
      </xdr:nvSpPr>
      <xdr:spPr>
        <a:xfrm>
          <a:off x="699135" y="3936365"/>
          <a:ext cx="814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161925</xdr:rowOff>
    </xdr:from>
    <xdr:ext cx="8756650" cy="413385"/>
    <xdr:sp macro="" textlink="">
      <xdr:nvSpPr>
        <xdr:cNvPr id="34" name="テキスト ボックス 33"/>
        <xdr:cNvSpPr txBox="1"/>
      </xdr:nvSpPr>
      <xdr:spPr>
        <a:xfrm>
          <a:off x="699135" y="4185285"/>
          <a:ext cx="8756650" cy="4133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74295</xdr:rowOff>
    </xdr:from>
    <xdr:ext cx="181610" cy="252095"/>
    <xdr:sp macro="" textlink="">
      <xdr:nvSpPr>
        <xdr:cNvPr id="35" name="テキスト ボックス 34"/>
        <xdr:cNvSpPr txBox="1"/>
      </xdr:nvSpPr>
      <xdr:spPr>
        <a:xfrm>
          <a:off x="699135" y="4432935"/>
          <a:ext cx="1816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9365" cy="302260"/>
    <xdr:sp macro="" textlink="">
      <xdr:nvSpPr>
        <xdr:cNvPr id="37" name="テキスト ボックス 36"/>
        <xdr:cNvSpPr txBox="1"/>
      </xdr:nvSpPr>
      <xdr:spPr>
        <a:xfrm>
          <a:off x="1609090" y="5258435"/>
          <a:ext cx="126936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7825" cy="350520"/>
    <xdr:sp macro="" textlink="">
      <xdr:nvSpPr>
        <xdr:cNvPr id="38" name="テキスト ボックス 37"/>
        <xdr:cNvSpPr txBox="1"/>
      </xdr:nvSpPr>
      <xdr:spPr>
        <a:xfrm>
          <a:off x="286194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首都近郊という立地条件や、ＪＲ吉川美南駅の設置に伴う利便性の向上により人口が増加したことで納税義務者も増えており、税収が増加していることから、基準財政収入額が伸びており、財政力指数が類似団体の平均を超える状況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また、令和３年度から令和５年度に、国の補正予算において国税収入の増加に伴い、普通交付税の追加交付があり、基準財政需要額が増加したことにより財政力指数が減となっている。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50825"/>
    <xdr:sp macro="" textlink="">
      <xdr:nvSpPr>
        <xdr:cNvPr id="50" name="テキスト ボックス 49"/>
        <xdr:cNvSpPr txBox="1"/>
      </xdr:nvSpPr>
      <xdr:spPr>
        <a:xfrm>
          <a:off x="0" y="78708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73025</xdr:rowOff>
    </xdr:from>
    <xdr:to xmlns:xdr="http://schemas.openxmlformats.org/drawingml/2006/spreadsheetDrawing">
      <xdr:col>27</xdr:col>
      <xdr:colOff>184150</xdr:colOff>
      <xdr:row>45</xdr:row>
      <xdr:rowOff>73025</xdr:rowOff>
    </xdr:to>
    <xdr:cxnSp macro="">
      <xdr:nvCxnSpPr>
        <xdr:cNvPr id="51" name="直線コネクタ 50"/>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100965</xdr:rowOff>
    </xdr:from>
    <xdr:ext cx="762000" cy="253365"/>
    <xdr:sp macro="" textlink="">
      <xdr:nvSpPr>
        <xdr:cNvPr id="52" name="テキスト ボックス 51"/>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42545</xdr:rowOff>
    </xdr:from>
    <xdr:ext cx="762000" cy="252730"/>
    <xdr:sp macro="" textlink="">
      <xdr:nvSpPr>
        <xdr:cNvPr id="54" name="テキスト ボックス 53"/>
        <xdr:cNvSpPr txBox="1"/>
      </xdr:nvSpPr>
      <xdr:spPr>
        <a:xfrm>
          <a:off x="0" y="70834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124460</xdr:rowOff>
    </xdr:from>
    <xdr:to xmlns:xdr="http://schemas.openxmlformats.org/drawingml/2006/spreadsheetDrawing">
      <xdr:col>27</xdr:col>
      <xdr:colOff>184150</xdr:colOff>
      <xdr:row>40</xdr:row>
      <xdr:rowOff>124460</xdr:rowOff>
    </xdr:to>
    <xdr:cxnSp macro="">
      <xdr:nvCxnSpPr>
        <xdr:cNvPr id="55" name="直線コネクタ 54"/>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152400</xdr:rowOff>
    </xdr:from>
    <xdr:ext cx="762000" cy="252730"/>
    <xdr:sp macro="" textlink="">
      <xdr:nvSpPr>
        <xdr:cNvPr id="56" name="テキスト ボックス 55"/>
        <xdr:cNvSpPr txBox="1"/>
      </xdr:nvSpPr>
      <xdr:spPr>
        <a:xfrm>
          <a:off x="0" y="669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66675</xdr:rowOff>
    </xdr:from>
    <xdr:to xmlns:xdr="http://schemas.openxmlformats.org/drawingml/2006/spreadsheetDrawing">
      <xdr:col>27</xdr:col>
      <xdr:colOff>184150</xdr:colOff>
      <xdr:row>38</xdr:row>
      <xdr:rowOff>66675</xdr:rowOff>
    </xdr:to>
    <xdr:cxnSp macro="">
      <xdr:nvCxnSpPr>
        <xdr:cNvPr id="57" name="直線コネクタ 56"/>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95250</xdr:rowOff>
    </xdr:from>
    <xdr:ext cx="762000" cy="252730"/>
    <xdr:sp macro="" textlink="">
      <xdr:nvSpPr>
        <xdr:cNvPr id="58" name="テキスト ボックス 57"/>
        <xdr:cNvSpPr txBox="1"/>
      </xdr:nvSpPr>
      <xdr:spPr>
        <a:xfrm>
          <a:off x="0" y="6297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36830</xdr:rowOff>
    </xdr:from>
    <xdr:ext cx="762000" cy="250825"/>
    <xdr:sp macro="" textlink="">
      <xdr:nvSpPr>
        <xdr:cNvPr id="60" name="テキスト ボックス 59"/>
        <xdr:cNvSpPr txBox="1"/>
      </xdr:nvSpPr>
      <xdr:spPr>
        <a:xfrm>
          <a:off x="0" y="59042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1" name="直線コネクタ 60"/>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0825"/>
    <xdr:sp macro="" textlink="">
      <xdr:nvSpPr>
        <xdr:cNvPr id="62" name="テキスト ボックス 61"/>
        <xdr:cNvSpPr txBox="1"/>
      </xdr:nvSpPr>
      <xdr:spPr>
        <a:xfrm>
          <a:off x="0" y="5511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3"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57150</xdr:rowOff>
    </xdr:from>
    <xdr:to xmlns:xdr="http://schemas.openxmlformats.org/drawingml/2006/spreadsheetDrawing">
      <xdr:col>23</xdr:col>
      <xdr:colOff>133350</xdr:colOff>
      <xdr:row>45</xdr:row>
      <xdr:rowOff>151130</xdr:rowOff>
    </xdr:to>
    <xdr:cxnSp macro="">
      <xdr:nvCxnSpPr>
        <xdr:cNvPr id="64" name="直線コネクタ 63"/>
        <xdr:cNvCxnSpPr/>
      </xdr:nvCxnSpPr>
      <xdr:spPr>
        <a:xfrm flipV="1">
          <a:off x="4471035" y="6259830"/>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123825</xdr:rowOff>
    </xdr:from>
    <xdr:ext cx="762000" cy="250825"/>
    <xdr:sp macro="" textlink="">
      <xdr:nvSpPr>
        <xdr:cNvPr id="65" name="財政力最小値テキスト"/>
        <xdr:cNvSpPr txBox="1"/>
      </xdr:nvSpPr>
      <xdr:spPr>
        <a:xfrm>
          <a:off x="4538980" y="76676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151130</xdr:rowOff>
    </xdr:from>
    <xdr:to xmlns:xdr="http://schemas.openxmlformats.org/drawingml/2006/spreadsheetDrawing">
      <xdr:col>24</xdr:col>
      <xdr:colOff>12700</xdr:colOff>
      <xdr:row>45</xdr:row>
      <xdr:rowOff>151130</xdr:rowOff>
    </xdr:to>
    <xdr:cxnSp macro="">
      <xdr:nvCxnSpPr>
        <xdr:cNvPr id="66" name="直線コネクタ 65"/>
        <xdr:cNvCxnSpPr/>
      </xdr:nvCxnSpPr>
      <xdr:spPr>
        <a:xfrm>
          <a:off x="4382135" y="76949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141605</xdr:rowOff>
    </xdr:from>
    <xdr:ext cx="762000" cy="250190"/>
    <xdr:sp macro="" textlink="">
      <xdr:nvSpPr>
        <xdr:cNvPr id="67" name="財政力最大値テキスト"/>
        <xdr:cNvSpPr txBox="1"/>
      </xdr:nvSpPr>
      <xdr:spPr>
        <a:xfrm>
          <a:off x="4538980" y="60090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57150</xdr:rowOff>
    </xdr:from>
    <xdr:to xmlns:xdr="http://schemas.openxmlformats.org/drawingml/2006/spreadsheetDrawing">
      <xdr:col>24</xdr:col>
      <xdr:colOff>12700</xdr:colOff>
      <xdr:row>37</xdr:row>
      <xdr:rowOff>57150</xdr:rowOff>
    </xdr:to>
    <xdr:cxnSp macro="">
      <xdr:nvCxnSpPr>
        <xdr:cNvPr id="68" name="直線コネクタ 67"/>
        <xdr:cNvCxnSpPr/>
      </xdr:nvCxnSpPr>
      <xdr:spPr>
        <a:xfrm>
          <a:off x="4382135" y="6259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85090</xdr:rowOff>
    </xdr:from>
    <xdr:to xmlns:xdr="http://schemas.openxmlformats.org/drawingml/2006/spreadsheetDrawing">
      <xdr:col>23</xdr:col>
      <xdr:colOff>133350</xdr:colOff>
      <xdr:row>40</xdr:row>
      <xdr:rowOff>144145</xdr:rowOff>
    </xdr:to>
    <xdr:cxnSp macro="">
      <xdr:nvCxnSpPr>
        <xdr:cNvPr id="69" name="直線コネクタ 68"/>
        <xdr:cNvCxnSpPr/>
      </xdr:nvCxnSpPr>
      <xdr:spPr>
        <a:xfrm>
          <a:off x="3716655" y="6790690"/>
          <a:ext cx="7543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76200</xdr:rowOff>
    </xdr:from>
    <xdr:ext cx="762000" cy="252730"/>
    <xdr:sp macro="" textlink="">
      <xdr:nvSpPr>
        <xdr:cNvPr id="70" name="財政力平均値テキスト"/>
        <xdr:cNvSpPr txBox="1"/>
      </xdr:nvSpPr>
      <xdr:spPr>
        <a:xfrm>
          <a:off x="4538980" y="69494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104140</xdr:rowOff>
    </xdr:from>
    <xdr:to xmlns:xdr="http://schemas.openxmlformats.org/drawingml/2006/spreadsheetDrawing">
      <xdr:col>23</xdr:col>
      <xdr:colOff>184150</xdr:colOff>
      <xdr:row>42</xdr:row>
      <xdr:rowOff>35560</xdr:rowOff>
    </xdr:to>
    <xdr:sp macro="" textlink="">
      <xdr:nvSpPr>
        <xdr:cNvPr id="71" name="フローチャート: 判断 70"/>
        <xdr:cNvSpPr/>
      </xdr:nvSpPr>
      <xdr:spPr>
        <a:xfrm>
          <a:off x="4420235" y="697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45085</xdr:rowOff>
    </xdr:from>
    <xdr:to xmlns:xdr="http://schemas.openxmlformats.org/drawingml/2006/spreadsheetDrawing">
      <xdr:col>19</xdr:col>
      <xdr:colOff>133350</xdr:colOff>
      <xdr:row>40</xdr:row>
      <xdr:rowOff>85090</xdr:rowOff>
    </xdr:to>
    <xdr:cxnSp macro="">
      <xdr:nvCxnSpPr>
        <xdr:cNvPr id="72" name="直線コネクタ 71"/>
        <xdr:cNvCxnSpPr/>
      </xdr:nvCxnSpPr>
      <xdr:spPr>
        <a:xfrm>
          <a:off x="2911475" y="6750685"/>
          <a:ext cx="8051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84455</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3665855" y="695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635</xdr:rowOff>
    </xdr:from>
    <xdr:ext cx="736600" cy="253365"/>
    <xdr:sp macro="" textlink="">
      <xdr:nvSpPr>
        <xdr:cNvPr id="74" name="テキスト ボックス 73"/>
        <xdr:cNvSpPr txBox="1"/>
      </xdr:nvSpPr>
      <xdr:spPr>
        <a:xfrm>
          <a:off x="3377565" y="70415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5715</xdr:rowOff>
    </xdr:from>
    <xdr:to xmlns:xdr="http://schemas.openxmlformats.org/drawingml/2006/spreadsheetDrawing">
      <xdr:col>15</xdr:col>
      <xdr:colOff>82550</xdr:colOff>
      <xdr:row>40</xdr:row>
      <xdr:rowOff>45085</xdr:rowOff>
    </xdr:to>
    <xdr:cxnSp macro="">
      <xdr:nvCxnSpPr>
        <xdr:cNvPr id="75" name="直線コネクタ 74"/>
        <xdr:cNvCxnSpPr/>
      </xdr:nvCxnSpPr>
      <xdr:spPr>
        <a:xfrm>
          <a:off x="2106295" y="6711315"/>
          <a:ext cx="8051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63500</xdr:rowOff>
    </xdr:from>
    <xdr:to xmlns:xdr="http://schemas.openxmlformats.org/drawingml/2006/spreadsheetDrawing">
      <xdr:col>15</xdr:col>
      <xdr:colOff>133350</xdr:colOff>
      <xdr:row>41</xdr:row>
      <xdr:rowOff>163195</xdr:rowOff>
    </xdr:to>
    <xdr:sp macro="" textlink="">
      <xdr:nvSpPr>
        <xdr:cNvPr id="76" name="フローチャート: 判断 75"/>
        <xdr:cNvSpPr/>
      </xdr:nvSpPr>
      <xdr:spPr>
        <a:xfrm>
          <a:off x="2860675" y="6936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148590</xdr:rowOff>
    </xdr:from>
    <xdr:ext cx="758825" cy="250825"/>
    <xdr:sp macro="" textlink="">
      <xdr:nvSpPr>
        <xdr:cNvPr id="77" name="テキスト ボックス 76"/>
        <xdr:cNvSpPr txBox="1"/>
      </xdr:nvSpPr>
      <xdr:spPr>
        <a:xfrm>
          <a:off x="2572385" y="702183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40</xdr:row>
      <xdr:rowOff>5715</xdr:rowOff>
    </xdr:from>
    <xdr:to xmlns:xdr="http://schemas.openxmlformats.org/drawingml/2006/spreadsheetDrawing">
      <xdr:col>11</xdr:col>
      <xdr:colOff>31750</xdr:colOff>
      <xdr:row>40</xdr:row>
      <xdr:rowOff>5715</xdr:rowOff>
    </xdr:to>
    <xdr:cxnSp macro="">
      <xdr:nvCxnSpPr>
        <xdr:cNvPr id="78" name="直線コネクタ 77"/>
        <xdr:cNvCxnSpPr/>
      </xdr:nvCxnSpPr>
      <xdr:spPr>
        <a:xfrm>
          <a:off x="1320165" y="671131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63500</xdr:rowOff>
    </xdr:from>
    <xdr:to xmlns:xdr="http://schemas.openxmlformats.org/drawingml/2006/spreadsheetDrawing">
      <xdr:col>11</xdr:col>
      <xdr:colOff>82550</xdr:colOff>
      <xdr:row>41</xdr:row>
      <xdr:rowOff>163195</xdr:rowOff>
    </xdr:to>
    <xdr:sp macro="" textlink="">
      <xdr:nvSpPr>
        <xdr:cNvPr id="79" name="フローチャート: 判断 78"/>
        <xdr:cNvSpPr/>
      </xdr:nvSpPr>
      <xdr:spPr>
        <a:xfrm>
          <a:off x="2074545" y="69367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148590</xdr:rowOff>
    </xdr:from>
    <xdr:ext cx="762000" cy="250825"/>
    <xdr:sp macro="" textlink="">
      <xdr:nvSpPr>
        <xdr:cNvPr id="80" name="テキスト ボックス 79"/>
        <xdr:cNvSpPr txBox="1"/>
      </xdr:nvSpPr>
      <xdr:spPr>
        <a:xfrm>
          <a:off x="1767205" y="7021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24765</xdr:rowOff>
    </xdr:from>
    <xdr:to xmlns:xdr="http://schemas.openxmlformats.org/drawingml/2006/spreadsheetDrawing">
      <xdr:col>7</xdr:col>
      <xdr:colOff>31750</xdr:colOff>
      <xdr:row>41</xdr:row>
      <xdr:rowOff>124460</xdr:rowOff>
    </xdr:to>
    <xdr:sp macro="" textlink="">
      <xdr:nvSpPr>
        <xdr:cNvPr id="81" name="フローチャート: 判断 80"/>
        <xdr:cNvSpPr/>
      </xdr:nvSpPr>
      <xdr:spPr>
        <a:xfrm>
          <a:off x="1271270" y="689800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109220</xdr:rowOff>
    </xdr:from>
    <xdr:ext cx="758825" cy="250190"/>
    <xdr:sp macro="" textlink="">
      <xdr:nvSpPr>
        <xdr:cNvPr id="82" name="テキスト ボックス 81"/>
        <xdr:cNvSpPr txBox="1"/>
      </xdr:nvSpPr>
      <xdr:spPr>
        <a:xfrm>
          <a:off x="962025" y="69824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50825"/>
    <xdr:sp macro="" textlink="">
      <xdr:nvSpPr>
        <xdr:cNvPr id="83" name="テキスト ボックス 82"/>
        <xdr:cNvSpPr txBox="1"/>
      </xdr:nvSpPr>
      <xdr:spPr>
        <a:xfrm>
          <a:off x="427609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50825"/>
    <xdr:sp macro="" textlink="">
      <xdr:nvSpPr>
        <xdr:cNvPr id="84" name="テキスト ボックス 83"/>
        <xdr:cNvSpPr txBox="1"/>
      </xdr:nvSpPr>
      <xdr:spPr>
        <a:xfrm>
          <a:off x="352171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8825" cy="250825"/>
    <xdr:sp macro="" textlink="">
      <xdr:nvSpPr>
        <xdr:cNvPr id="85" name="テキスト ボックス 84"/>
        <xdr:cNvSpPr txBox="1"/>
      </xdr:nvSpPr>
      <xdr:spPr>
        <a:xfrm>
          <a:off x="2716530" y="800735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0825"/>
    <xdr:sp macro="" textlink="">
      <xdr:nvSpPr>
        <xdr:cNvPr id="86" name="テキスト ボックス 85"/>
        <xdr:cNvSpPr txBox="1"/>
      </xdr:nvSpPr>
      <xdr:spPr>
        <a:xfrm>
          <a:off x="191135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50825"/>
    <xdr:sp macro="" textlink="">
      <xdr:nvSpPr>
        <xdr:cNvPr id="87" name="テキスト ボックス 86"/>
        <xdr:cNvSpPr txBox="1"/>
      </xdr:nvSpPr>
      <xdr:spPr>
        <a:xfrm>
          <a:off x="1127125"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94615</xdr:rowOff>
    </xdr:from>
    <xdr:to xmlns:xdr="http://schemas.openxmlformats.org/drawingml/2006/spreadsheetDrawing">
      <xdr:col>23</xdr:col>
      <xdr:colOff>184150</xdr:colOff>
      <xdr:row>41</xdr:row>
      <xdr:rowOff>26035</xdr:rowOff>
    </xdr:to>
    <xdr:sp macro="" textlink="">
      <xdr:nvSpPr>
        <xdr:cNvPr id="88" name="楕円 87"/>
        <xdr:cNvSpPr/>
      </xdr:nvSpPr>
      <xdr:spPr>
        <a:xfrm>
          <a:off x="4420235" y="6800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110490</xdr:rowOff>
    </xdr:from>
    <xdr:ext cx="762000" cy="253365"/>
    <xdr:sp macro="" textlink="">
      <xdr:nvSpPr>
        <xdr:cNvPr id="89" name="財政力該当値テキスト"/>
        <xdr:cNvSpPr txBox="1"/>
      </xdr:nvSpPr>
      <xdr:spPr>
        <a:xfrm>
          <a:off x="4538980" y="6648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35560</xdr:rowOff>
    </xdr:from>
    <xdr:to xmlns:xdr="http://schemas.openxmlformats.org/drawingml/2006/spreadsheetDrawing">
      <xdr:col>19</xdr:col>
      <xdr:colOff>184150</xdr:colOff>
      <xdr:row>40</xdr:row>
      <xdr:rowOff>134620</xdr:rowOff>
    </xdr:to>
    <xdr:sp macro="" textlink="">
      <xdr:nvSpPr>
        <xdr:cNvPr id="90" name="楕円 89"/>
        <xdr:cNvSpPr/>
      </xdr:nvSpPr>
      <xdr:spPr>
        <a:xfrm>
          <a:off x="3665855" y="6741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144780</xdr:rowOff>
    </xdr:from>
    <xdr:ext cx="736600" cy="250190"/>
    <xdr:sp macro="" textlink="">
      <xdr:nvSpPr>
        <xdr:cNvPr id="91" name="テキスト ボックス 90"/>
        <xdr:cNvSpPr txBox="1"/>
      </xdr:nvSpPr>
      <xdr:spPr>
        <a:xfrm>
          <a:off x="3377565" y="651510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163195</xdr:rowOff>
    </xdr:from>
    <xdr:to xmlns:xdr="http://schemas.openxmlformats.org/drawingml/2006/spreadsheetDrawing">
      <xdr:col>15</xdr:col>
      <xdr:colOff>133350</xdr:colOff>
      <xdr:row>40</xdr:row>
      <xdr:rowOff>95250</xdr:rowOff>
    </xdr:to>
    <xdr:sp macro="" textlink="">
      <xdr:nvSpPr>
        <xdr:cNvPr id="92" name="楕円 91"/>
        <xdr:cNvSpPr/>
      </xdr:nvSpPr>
      <xdr:spPr>
        <a:xfrm>
          <a:off x="2860675" y="6701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105410</xdr:rowOff>
    </xdr:from>
    <xdr:ext cx="758825" cy="250825"/>
    <xdr:sp macro="" textlink="">
      <xdr:nvSpPr>
        <xdr:cNvPr id="93" name="テキスト ボックス 92"/>
        <xdr:cNvSpPr txBox="1"/>
      </xdr:nvSpPr>
      <xdr:spPr>
        <a:xfrm>
          <a:off x="2572385" y="647573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39</xdr:row>
      <xdr:rowOff>124460</xdr:rowOff>
    </xdr:from>
    <xdr:to xmlns:xdr="http://schemas.openxmlformats.org/drawingml/2006/spreadsheetDrawing">
      <xdr:col>11</xdr:col>
      <xdr:colOff>82550</xdr:colOff>
      <xdr:row>40</xdr:row>
      <xdr:rowOff>55880</xdr:rowOff>
    </xdr:to>
    <xdr:sp macro="" textlink="">
      <xdr:nvSpPr>
        <xdr:cNvPr id="94" name="楕円 93"/>
        <xdr:cNvSpPr/>
      </xdr:nvSpPr>
      <xdr:spPr>
        <a:xfrm>
          <a:off x="2074545" y="66624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66040</xdr:rowOff>
    </xdr:from>
    <xdr:ext cx="762000" cy="250825"/>
    <xdr:sp macro="" textlink="">
      <xdr:nvSpPr>
        <xdr:cNvPr id="95" name="テキスト ボックス 94"/>
        <xdr:cNvSpPr txBox="1"/>
      </xdr:nvSpPr>
      <xdr:spPr>
        <a:xfrm>
          <a:off x="1767205" y="6436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124460</xdr:rowOff>
    </xdr:from>
    <xdr:to xmlns:xdr="http://schemas.openxmlformats.org/drawingml/2006/spreadsheetDrawing">
      <xdr:col>7</xdr:col>
      <xdr:colOff>31750</xdr:colOff>
      <xdr:row>40</xdr:row>
      <xdr:rowOff>55880</xdr:rowOff>
    </xdr:to>
    <xdr:sp macro="" textlink="">
      <xdr:nvSpPr>
        <xdr:cNvPr id="96" name="楕円 95"/>
        <xdr:cNvSpPr/>
      </xdr:nvSpPr>
      <xdr:spPr>
        <a:xfrm>
          <a:off x="1271270" y="66624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66040</xdr:rowOff>
    </xdr:from>
    <xdr:ext cx="758825" cy="250825"/>
    <xdr:sp macro="" textlink="">
      <xdr:nvSpPr>
        <xdr:cNvPr id="97" name="テキスト ボックス 96"/>
        <xdr:cNvSpPr txBox="1"/>
      </xdr:nvSpPr>
      <xdr:spPr>
        <a:xfrm>
          <a:off x="962025" y="643636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8" name="正方形/長方形 97"/>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0990"/>
    <xdr:sp macro="" textlink="">
      <xdr:nvSpPr>
        <xdr:cNvPr id="99" name="テキスト ボックス 98"/>
        <xdr:cNvSpPr txBox="1"/>
      </xdr:nvSpPr>
      <xdr:spPr>
        <a:xfrm>
          <a:off x="1525905" y="8983980"/>
          <a:ext cx="143891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7825" cy="347980"/>
    <xdr:sp macro="" textlink="">
      <xdr:nvSpPr>
        <xdr:cNvPr id="100" name="テキスト ボックス 99"/>
        <xdr:cNvSpPr txBox="1"/>
      </xdr:nvSpPr>
      <xdr:spPr>
        <a:xfrm>
          <a:off x="2945130"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1" name="正方形/長方形 100"/>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2" name="正方形/長方形 101"/>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3" name="正方形/長方形 102"/>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4" name="正方形/長方形 103"/>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5" name="正方形/長方形 104"/>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6" name="正方形/長方形 105"/>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9" name="正方形/長方形 108"/>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0" name="テキスト ボックス 109"/>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市税や地方交付税、地方譲与税が増額となった一方で、臨時財政対策債が減額となったことや、電力・ガス等の高騰による物件費の増等により、全体で前年度と比較し2.1</a:t>
          </a:r>
          <a:r>
            <a:rPr kumimoji="1" lang="ja-JP" altLang="ja-JP" sz="1300">
              <a:solidFill>
                <a:schemeClr val="dk1"/>
              </a:solidFill>
              <a:effectLst/>
              <a:latin typeface="ＭＳ ゴシック"/>
              <a:ea typeface="ＭＳ ゴシック"/>
              <a:cs typeface="+mn-cs"/>
            </a:rPr>
            <a:t>％の増となっている。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は、令和元年度に完成した中学校の元利償還や、吉川美南駅東口周辺地区土地区画整理事業、公共施設の長寿命化などの大規模事業に対する市債の活用が見込まれることから、借入利率の低い貸付制度や、計画的な基金の活用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1" name="テキスト ボックス 110"/>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0190"/>
    <xdr:sp macro="" textlink="">
      <xdr:nvSpPr>
        <xdr:cNvPr id="113" name="テキスト ボックス 112"/>
        <xdr:cNvSpPr txBox="1"/>
      </xdr:nvSpPr>
      <xdr:spPr>
        <a:xfrm>
          <a:off x="0" y="115957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31115</xdr:rowOff>
    </xdr:from>
    <xdr:to xmlns:xdr="http://schemas.openxmlformats.org/drawingml/2006/spreadsheetDrawing">
      <xdr:col>27</xdr:col>
      <xdr:colOff>184150</xdr:colOff>
      <xdr:row>67</xdr:row>
      <xdr:rowOff>31115</xdr:rowOff>
    </xdr:to>
    <xdr:cxnSp macro="">
      <xdr:nvCxnSpPr>
        <xdr:cNvPr id="114" name="直線コネクタ 113"/>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59690</xdr:rowOff>
    </xdr:from>
    <xdr:ext cx="762000" cy="253365"/>
    <xdr:sp macro="" textlink="">
      <xdr:nvSpPr>
        <xdr:cNvPr id="115" name="テキスト ボックス 114"/>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61595</xdr:rowOff>
    </xdr:from>
    <xdr:to xmlns:xdr="http://schemas.openxmlformats.org/drawingml/2006/spreadsheetDrawing">
      <xdr:col>27</xdr:col>
      <xdr:colOff>184150</xdr:colOff>
      <xdr:row>64</xdr:row>
      <xdr:rowOff>61595</xdr:rowOff>
    </xdr:to>
    <xdr:cxnSp macro="">
      <xdr:nvCxnSpPr>
        <xdr:cNvPr id="116" name="直線コネクタ 115"/>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90805</xdr:rowOff>
    </xdr:from>
    <xdr:ext cx="762000" cy="250825"/>
    <xdr:sp macro="" textlink="">
      <xdr:nvSpPr>
        <xdr:cNvPr id="117" name="テキスト ボックス 116"/>
        <xdr:cNvSpPr txBox="1"/>
      </xdr:nvSpPr>
      <xdr:spPr>
        <a:xfrm>
          <a:off x="0" y="106521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93345</xdr:rowOff>
    </xdr:from>
    <xdr:to xmlns:xdr="http://schemas.openxmlformats.org/drawingml/2006/spreadsheetDrawing">
      <xdr:col>27</xdr:col>
      <xdr:colOff>184150</xdr:colOff>
      <xdr:row>61</xdr:row>
      <xdr:rowOff>93345</xdr:rowOff>
    </xdr:to>
    <xdr:cxnSp macro="">
      <xdr:nvCxnSpPr>
        <xdr:cNvPr id="118" name="直線コネクタ 117"/>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121920</xdr:rowOff>
    </xdr:from>
    <xdr:ext cx="762000" cy="250825"/>
    <xdr:sp macro="" textlink="">
      <xdr:nvSpPr>
        <xdr:cNvPr id="119" name="テキスト ボックス 118"/>
        <xdr:cNvSpPr txBox="1"/>
      </xdr:nvSpPr>
      <xdr:spPr>
        <a:xfrm>
          <a:off x="0" y="101803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124460</xdr:rowOff>
    </xdr:from>
    <xdr:to xmlns:xdr="http://schemas.openxmlformats.org/drawingml/2006/spreadsheetDrawing">
      <xdr:col>27</xdr:col>
      <xdr:colOff>184150</xdr:colOff>
      <xdr:row>58</xdr:row>
      <xdr:rowOff>124460</xdr:rowOff>
    </xdr:to>
    <xdr:cxnSp macro="">
      <xdr:nvCxnSpPr>
        <xdr:cNvPr id="120" name="直線コネクタ 119"/>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152400</xdr:rowOff>
    </xdr:from>
    <xdr:ext cx="762000" cy="252730"/>
    <xdr:sp macro="" textlink="">
      <xdr:nvSpPr>
        <xdr:cNvPr id="121" name="テキスト ボックス 120"/>
        <xdr:cNvSpPr txBox="1"/>
      </xdr:nvSpPr>
      <xdr:spPr>
        <a:xfrm>
          <a:off x="0" y="9707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2" name="直線コネクタ 121"/>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0825"/>
    <xdr:sp macro="" textlink="">
      <xdr:nvSpPr>
        <xdr:cNvPr id="123" name="テキスト ボックス 122"/>
        <xdr:cNvSpPr txBox="1"/>
      </xdr:nvSpPr>
      <xdr:spPr>
        <a:xfrm>
          <a:off x="0" y="9236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32385</xdr:rowOff>
    </xdr:from>
    <xdr:to xmlns:xdr="http://schemas.openxmlformats.org/drawingml/2006/spreadsheetDrawing">
      <xdr:col>23</xdr:col>
      <xdr:colOff>133350</xdr:colOff>
      <xdr:row>65</xdr:row>
      <xdr:rowOff>26670</xdr:rowOff>
    </xdr:to>
    <xdr:cxnSp macro="">
      <xdr:nvCxnSpPr>
        <xdr:cNvPr id="125" name="直線コネクタ 124"/>
        <xdr:cNvCxnSpPr/>
      </xdr:nvCxnSpPr>
      <xdr:spPr>
        <a:xfrm flipV="1">
          <a:off x="4471035" y="9923145"/>
          <a:ext cx="0" cy="1000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167005</xdr:rowOff>
    </xdr:from>
    <xdr:ext cx="762000" cy="252730"/>
    <xdr:sp macro="" textlink="">
      <xdr:nvSpPr>
        <xdr:cNvPr id="126" name="財政構造の弾力性最小値テキスト"/>
        <xdr:cNvSpPr txBox="1"/>
      </xdr:nvSpPr>
      <xdr:spPr>
        <a:xfrm>
          <a:off x="4538980" y="10895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26670</xdr:rowOff>
    </xdr:from>
    <xdr:to xmlns:xdr="http://schemas.openxmlformats.org/drawingml/2006/spreadsheetDrawing">
      <xdr:col>24</xdr:col>
      <xdr:colOff>12700</xdr:colOff>
      <xdr:row>65</xdr:row>
      <xdr:rowOff>26670</xdr:rowOff>
    </xdr:to>
    <xdr:cxnSp macro="">
      <xdr:nvCxnSpPr>
        <xdr:cNvPr id="127" name="直線コネクタ 126"/>
        <xdr:cNvCxnSpPr/>
      </xdr:nvCxnSpPr>
      <xdr:spPr>
        <a:xfrm>
          <a:off x="4382135" y="10923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116840</xdr:rowOff>
    </xdr:from>
    <xdr:ext cx="762000" cy="253365"/>
    <xdr:sp macro="" textlink="">
      <xdr:nvSpPr>
        <xdr:cNvPr id="128" name="財政構造の弾力性最大値テキスト"/>
        <xdr:cNvSpPr txBox="1"/>
      </xdr:nvSpPr>
      <xdr:spPr>
        <a:xfrm>
          <a:off x="4538980" y="9672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32385</xdr:rowOff>
    </xdr:from>
    <xdr:to xmlns:xdr="http://schemas.openxmlformats.org/drawingml/2006/spreadsheetDrawing">
      <xdr:col>24</xdr:col>
      <xdr:colOff>12700</xdr:colOff>
      <xdr:row>59</xdr:row>
      <xdr:rowOff>32385</xdr:rowOff>
    </xdr:to>
    <xdr:cxnSp macro="">
      <xdr:nvCxnSpPr>
        <xdr:cNvPr id="129" name="直線コネクタ 128"/>
        <xdr:cNvCxnSpPr/>
      </xdr:nvCxnSpPr>
      <xdr:spPr>
        <a:xfrm>
          <a:off x="4382135" y="99231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19685</xdr:rowOff>
    </xdr:from>
    <xdr:to xmlns:xdr="http://schemas.openxmlformats.org/drawingml/2006/spreadsheetDrawing">
      <xdr:col>23</xdr:col>
      <xdr:colOff>133350</xdr:colOff>
      <xdr:row>62</xdr:row>
      <xdr:rowOff>118745</xdr:rowOff>
    </xdr:to>
    <xdr:cxnSp macro="">
      <xdr:nvCxnSpPr>
        <xdr:cNvPr id="130" name="直線コネクタ 129"/>
        <xdr:cNvCxnSpPr/>
      </xdr:nvCxnSpPr>
      <xdr:spPr>
        <a:xfrm>
          <a:off x="3716655" y="10413365"/>
          <a:ext cx="7543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61595</xdr:rowOff>
    </xdr:from>
    <xdr:ext cx="762000" cy="252730"/>
    <xdr:sp macro="" textlink="">
      <xdr:nvSpPr>
        <xdr:cNvPr id="131" name="財政構造の弾力性平均値テキスト"/>
        <xdr:cNvSpPr txBox="1"/>
      </xdr:nvSpPr>
      <xdr:spPr>
        <a:xfrm>
          <a:off x="4538980" y="102876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45720</xdr:rowOff>
    </xdr:from>
    <xdr:to xmlns:xdr="http://schemas.openxmlformats.org/drawingml/2006/spreadsheetDrawing">
      <xdr:col>23</xdr:col>
      <xdr:colOff>184150</xdr:colOff>
      <xdr:row>62</xdr:row>
      <xdr:rowOff>145415</xdr:rowOff>
    </xdr:to>
    <xdr:sp macro="" textlink="">
      <xdr:nvSpPr>
        <xdr:cNvPr id="132" name="フローチャート: 判断 131"/>
        <xdr:cNvSpPr/>
      </xdr:nvSpPr>
      <xdr:spPr>
        <a:xfrm>
          <a:off x="4420235" y="10439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151765</xdr:rowOff>
    </xdr:from>
    <xdr:to xmlns:xdr="http://schemas.openxmlformats.org/drawingml/2006/spreadsheetDrawing">
      <xdr:col>19</xdr:col>
      <xdr:colOff>133350</xdr:colOff>
      <xdr:row>62</xdr:row>
      <xdr:rowOff>19685</xdr:rowOff>
    </xdr:to>
    <xdr:cxnSp macro="">
      <xdr:nvCxnSpPr>
        <xdr:cNvPr id="133" name="直線コネクタ 132"/>
        <xdr:cNvCxnSpPr/>
      </xdr:nvCxnSpPr>
      <xdr:spPr>
        <a:xfrm>
          <a:off x="2911475" y="10210165"/>
          <a:ext cx="80518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142875</xdr:rowOff>
    </xdr:from>
    <xdr:to xmlns:xdr="http://schemas.openxmlformats.org/drawingml/2006/spreadsheetDrawing">
      <xdr:col>19</xdr:col>
      <xdr:colOff>184150</xdr:colOff>
      <xdr:row>62</xdr:row>
      <xdr:rowOff>74295</xdr:rowOff>
    </xdr:to>
    <xdr:sp macro="" textlink="">
      <xdr:nvSpPr>
        <xdr:cNvPr id="134" name="フローチャート: 判断 133"/>
        <xdr:cNvSpPr/>
      </xdr:nvSpPr>
      <xdr:spPr>
        <a:xfrm>
          <a:off x="3665855" y="10368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59690</xdr:rowOff>
    </xdr:from>
    <xdr:ext cx="736600" cy="253365"/>
    <xdr:sp macro="" textlink="">
      <xdr:nvSpPr>
        <xdr:cNvPr id="135" name="テキスト ボックス 134"/>
        <xdr:cNvSpPr txBox="1"/>
      </xdr:nvSpPr>
      <xdr:spPr>
        <a:xfrm>
          <a:off x="3377565" y="104533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151765</xdr:rowOff>
    </xdr:from>
    <xdr:to xmlns:xdr="http://schemas.openxmlformats.org/drawingml/2006/spreadsheetDrawing">
      <xdr:col>15</xdr:col>
      <xdr:colOff>82550</xdr:colOff>
      <xdr:row>63</xdr:row>
      <xdr:rowOff>40640</xdr:rowOff>
    </xdr:to>
    <xdr:cxnSp macro="">
      <xdr:nvCxnSpPr>
        <xdr:cNvPr id="136" name="直線コネクタ 135"/>
        <xdr:cNvCxnSpPr/>
      </xdr:nvCxnSpPr>
      <xdr:spPr>
        <a:xfrm flipV="1">
          <a:off x="2106295" y="10210165"/>
          <a:ext cx="80518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140335</xdr:rowOff>
    </xdr:from>
    <xdr:to xmlns:xdr="http://schemas.openxmlformats.org/drawingml/2006/spreadsheetDrawing">
      <xdr:col>15</xdr:col>
      <xdr:colOff>133350</xdr:colOff>
      <xdr:row>61</xdr:row>
      <xdr:rowOff>72390</xdr:rowOff>
    </xdr:to>
    <xdr:sp macro="" textlink="">
      <xdr:nvSpPr>
        <xdr:cNvPr id="137" name="フローチャート: 判断 136"/>
        <xdr:cNvSpPr/>
      </xdr:nvSpPr>
      <xdr:spPr>
        <a:xfrm>
          <a:off x="2860675" y="101987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57150</xdr:rowOff>
    </xdr:from>
    <xdr:ext cx="758825" cy="253365"/>
    <xdr:sp macro="" textlink="">
      <xdr:nvSpPr>
        <xdr:cNvPr id="138" name="テキスト ボックス 137"/>
        <xdr:cNvSpPr txBox="1"/>
      </xdr:nvSpPr>
      <xdr:spPr>
        <a:xfrm>
          <a:off x="2572385" y="102831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63</xdr:row>
      <xdr:rowOff>40640</xdr:rowOff>
    </xdr:from>
    <xdr:to xmlns:xdr="http://schemas.openxmlformats.org/drawingml/2006/spreadsheetDrawing">
      <xdr:col>11</xdr:col>
      <xdr:colOff>31750</xdr:colOff>
      <xdr:row>63</xdr:row>
      <xdr:rowOff>135255</xdr:rowOff>
    </xdr:to>
    <xdr:cxnSp macro="">
      <xdr:nvCxnSpPr>
        <xdr:cNvPr id="139" name="直線コネクタ 138"/>
        <xdr:cNvCxnSpPr/>
      </xdr:nvCxnSpPr>
      <xdr:spPr>
        <a:xfrm flipV="1">
          <a:off x="1320165" y="10601960"/>
          <a:ext cx="78613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40640</xdr:rowOff>
    </xdr:from>
    <xdr:to xmlns:xdr="http://schemas.openxmlformats.org/drawingml/2006/spreadsheetDrawing">
      <xdr:col>11</xdr:col>
      <xdr:colOff>82550</xdr:colOff>
      <xdr:row>62</xdr:row>
      <xdr:rowOff>140335</xdr:rowOff>
    </xdr:to>
    <xdr:sp macro="" textlink="">
      <xdr:nvSpPr>
        <xdr:cNvPr id="140" name="フローチャート: 判断 139"/>
        <xdr:cNvSpPr/>
      </xdr:nvSpPr>
      <xdr:spPr>
        <a:xfrm>
          <a:off x="2074545" y="104343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150495</xdr:rowOff>
    </xdr:from>
    <xdr:ext cx="762000" cy="253365"/>
    <xdr:sp macro="" textlink="">
      <xdr:nvSpPr>
        <xdr:cNvPr id="141" name="テキスト ボックス 140"/>
        <xdr:cNvSpPr txBox="1"/>
      </xdr:nvSpPr>
      <xdr:spPr>
        <a:xfrm>
          <a:off x="1767205" y="10208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59690</xdr:rowOff>
    </xdr:from>
    <xdr:to xmlns:xdr="http://schemas.openxmlformats.org/drawingml/2006/spreadsheetDrawing">
      <xdr:col>7</xdr:col>
      <xdr:colOff>31750</xdr:colOff>
      <xdr:row>62</xdr:row>
      <xdr:rowOff>159385</xdr:rowOff>
    </xdr:to>
    <xdr:sp macro="" textlink="">
      <xdr:nvSpPr>
        <xdr:cNvPr id="142" name="フローチャート: 判断 141"/>
        <xdr:cNvSpPr/>
      </xdr:nvSpPr>
      <xdr:spPr>
        <a:xfrm>
          <a:off x="1271270" y="104533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1270</xdr:rowOff>
    </xdr:from>
    <xdr:ext cx="758825" cy="253365"/>
    <xdr:sp macro="" textlink="">
      <xdr:nvSpPr>
        <xdr:cNvPr id="143" name="テキスト ボックス 142"/>
        <xdr:cNvSpPr txBox="1"/>
      </xdr:nvSpPr>
      <xdr:spPr>
        <a:xfrm>
          <a:off x="962025" y="1022731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0190"/>
    <xdr:sp macro="" textlink="">
      <xdr:nvSpPr>
        <xdr:cNvPr id="144" name="テキスト ボックス 143"/>
        <xdr:cNvSpPr txBox="1"/>
      </xdr:nvSpPr>
      <xdr:spPr>
        <a:xfrm>
          <a:off x="427609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0190"/>
    <xdr:sp macro="" textlink="">
      <xdr:nvSpPr>
        <xdr:cNvPr id="145" name="テキスト ボックス 144"/>
        <xdr:cNvSpPr txBox="1"/>
      </xdr:nvSpPr>
      <xdr:spPr>
        <a:xfrm>
          <a:off x="352171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8825" cy="250190"/>
    <xdr:sp macro="" textlink="">
      <xdr:nvSpPr>
        <xdr:cNvPr id="146" name="テキスト ボックス 145"/>
        <xdr:cNvSpPr txBox="1"/>
      </xdr:nvSpPr>
      <xdr:spPr>
        <a:xfrm>
          <a:off x="2716530" y="11732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0190"/>
    <xdr:sp macro="" textlink="">
      <xdr:nvSpPr>
        <xdr:cNvPr id="147" name="テキスト ボックス 146"/>
        <xdr:cNvSpPr txBox="1"/>
      </xdr:nvSpPr>
      <xdr:spPr>
        <a:xfrm>
          <a:off x="191135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50190"/>
    <xdr:sp macro="" textlink="">
      <xdr:nvSpPr>
        <xdr:cNvPr id="148" name="テキスト ボックス 147"/>
        <xdr:cNvSpPr txBox="1"/>
      </xdr:nvSpPr>
      <xdr:spPr>
        <a:xfrm>
          <a:off x="1127125"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69850</xdr:rowOff>
    </xdr:from>
    <xdr:to xmlns:xdr="http://schemas.openxmlformats.org/drawingml/2006/spreadsheetDrawing">
      <xdr:col>23</xdr:col>
      <xdr:colOff>184150</xdr:colOff>
      <xdr:row>63</xdr:row>
      <xdr:rowOff>1270</xdr:rowOff>
    </xdr:to>
    <xdr:sp macro="" textlink="">
      <xdr:nvSpPr>
        <xdr:cNvPr id="149" name="楕円 148"/>
        <xdr:cNvSpPr/>
      </xdr:nvSpPr>
      <xdr:spPr>
        <a:xfrm>
          <a:off x="4420235" y="10463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41910</xdr:rowOff>
    </xdr:from>
    <xdr:ext cx="762000" cy="252730"/>
    <xdr:sp macro="" textlink="">
      <xdr:nvSpPr>
        <xdr:cNvPr id="150" name="財政構造の弾力性該当値テキスト"/>
        <xdr:cNvSpPr txBox="1"/>
      </xdr:nvSpPr>
      <xdr:spPr>
        <a:xfrm>
          <a:off x="4538980" y="10435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137795</xdr:rowOff>
    </xdr:from>
    <xdr:to xmlns:xdr="http://schemas.openxmlformats.org/drawingml/2006/spreadsheetDrawing">
      <xdr:col>19</xdr:col>
      <xdr:colOff>184150</xdr:colOff>
      <xdr:row>62</xdr:row>
      <xdr:rowOff>69850</xdr:rowOff>
    </xdr:to>
    <xdr:sp macro="" textlink="">
      <xdr:nvSpPr>
        <xdr:cNvPr id="151" name="楕円 150"/>
        <xdr:cNvSpPr/>
      </xdr:nvSpPr>
      <xdr:spPr>
        <a:xfrm>
          <a:off x="3665855" y="10363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79375</xdr:rowOff>
    </xdr:from>
    <xdr:ext cx="736600" cy="253365"/>
    <xdr:sp macro="" textlink="">
      <xdr:nvSpPr>
        <xdr:cNvPr id="152" name="テキスト ボックス 151"/>
        <xdr:cNvSpPr txBox="1"/>
      </xdr:nvSpPr>
      <xdr:spPr>
        <a:xfrm>
          <a:off x="3377565" y="101377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102870</xdr:rowOff>
    </xdr:from>
    <xdr:to xmlns:xdr="http://schemas.openxmlformats.org/drawingml/2006/spreadsheetDrawing">
      <xdr:col>15</xdr:col>
      <xdr:colOff>133350</xdr:colOff>
      <xdr:row>61</xdr:row>
      <xdr:rowOff>34290</xdr:rowOff>
    </xdr:to>
    <xdr:sp macro="" textlink="">
      <xdr:nvSpPr>
        <xdr:cNvPr id="153" name="楕円 152"/>
        <xdr:cNvSpPr/>
      </xdr:nvSpPr>
      <xdr:spPr>
        <a:xfrm>
          <a:off x="2860675" y="10161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43815</xdr:rowOff>
    </xdr:from>
    <xdr:ext cx="758825" cy="252730"/>
    <xdr:sp macro="" textlink="">
      <xdr:nvSpPr>
        <xdr:cNvPr id="154" name="テキスト ボックス 153"/>
        <xdr:cNvSpPr txBox="1"/>
      </xdr:nvSpPr>
      <xdr:spPr>
        <a:xfrm>
          <a:off x="2572385" y="993457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62</xdr:row>
      <xdr:rowOff>159385</xdr:rowOff>
    </xdr:from>
    <xdr:to xmlns:xdr="http://schemas.openxmlformats.org/drawingml/2006/spreadsheetDrawing">
      <xdr:col>11</xdr:col>
      <xdr:colOff>82550</xdr:colOff>
      <xdr:row>63</xdr:row>
      <xdr:rowOff>90805</xdr:rowOff>
    </xdr:to>
    <xdr:sp macro="" textlink="">
      <xdr:nvSpPr>
        <xdr:cNvPr id="155" name="楕円 154"/>
        <xdr:cNvSpPr/>
      </xdr:nvSpPr>
      <xdr:spPr>
        <a:xfrm>
          <a:off x="2074545" y="105530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75565</xdr:rowOff>
    </xdr:from>
    <xdr:ext cx="762000" cy="252730"/>
    <xdr:sp macro="" textlink="">
      <xdr:nvSpPr>
        <xdr:cNvPr id="156" name="テキスト ボックス 155"/>
        <xdr:cNvSpPr txBox="1"/>
      </xdr:nvSpPr>
      <xdr:spPr>
        <a:xfrm>
          <a:off x="1767205" y="106368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85725</xdr:rowOff>
    </xdr:from>
    <xdr:to xmlns:xdr="http://schemas.openxmlformats.org/drawingml/2006/spreadsheetDrawing">
      <xdr:col>7</xdr:col>
      <xdr:colOff>31750</xdr:colOff>
      <xdr:row>64</xdr:row>
      <xdr:rowOff>17145</xdr:rowOff>
    </xdr:to>
    <xdr:sp macro="" textlink="">
      <xdr:nvSpPr>
        <xdr:cNvPr id="157" name="楕円 156"/>
        <xdr:cNvSpPr/>
      </xdr:nvSpPr>
      <xdr:spPr>
        <a:xfrm>
          <a:off x="1271270" y="106470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2540</xdr:rowOff>
    </xdr:from>
    <xdr:ext cx="758825" cy="253365"/>
    <xdr:sp macro="" textlink="">
      <xdr:nvSpPr>
        <xdr:cNvPr id="158" name="テキスト ボックス 157"/>
        <xdr:cNvSpPr txBox="1"/>
      </xdr:nvSpPr>
      <xdr:spPr>
        <a:xfrm>
          <a:off x="962025" y="1073150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59" name="正方形/長方形 158"/>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0" name="テキスト ボックス 159"/>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7825" cy="351155"/>
    <xdr:sp macro="" textlink="">
      <xdr:nvSpPr>
        <xdr:cNvPr id="161" name="テキスト ボックス 160"/>
        <xdr:cNvSpPr txBox="1"/>
      </xdr:nvSpPr>
      <xdr:spPr>
        <a:xfrm>
          <a:off x="375094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[104,534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2" name="正方形/長方形 161"/>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3" name="正方形/長方形 162"/>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4" name="正方形/長方形 163"/>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5" name="正方形/長方形 164"/>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6" name="正方形/長方形 165"/>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7" name="正方形/長方形 166"/>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8" name="正方形/長方形 167"/>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69" name="正方形/長方形 168"/>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0" name="正方形/長方形 169"/>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1" name="テキスト ボックス 170"/>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人件費においては、人事院勧告による給与改定により基本給、報酬、手当等が増額となり、全体で154,144</a:t>
          </a:r>
          <a:r>
            <a:rPr kumimoji="1" lang="ja-JP" altLang="ja-JP" sz="1300">
              <a:solidFill>
                <a:schemeClr val="dk1"/>
              </a:solidFill>
              <a:effectLst/>
              <a:latin typeface="ＭＳ ゴシック"/>
              <a:ea typeface="ＭＳ ゴシック"/>
              <a:cs typeface="+mn-cs"/>
            </a:rPr>
            <a:t>千円の増額となっている。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物件費においては、物価高騰により給食食材費の増加があったものの新型コロナウイルスワクチン接種に係る費用の減額により、200,931</a:t>
          </a:r>
          <a:r>
            <a:rPr kumimoji="1" lang="ja-JP" altLang="ja-JP" sz="1300">
              <a:solidFill>
                <a:schemeClr val="dk1"/>
              </a:solidFill>
              <a:effectLst/>
              <a:latin typeface="ＭＳ ゴシック"/>
              <a:ea typeface="ＭＳ ゴシック"/>
              <a:cs typeface="+mn-cs"/>
            </a:rPr>
            <a:t>千円の減額となった。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上記のことから、人口１人当たりの人件費・物件費等については減額となっている。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19710"/>
    <xdr:sp macro="" textlink="">
      <xdr:nvSpPr>
        <xdr:cNvPr id="172" name="テキスト ボックス 171"/>
        <xdr:cNvSpPr txBox="1"/>
      </xdr:nvSpPr>
      <xdr:spPr>
        <a:xfrm>
          <a:off x="661035" y="1291399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3" name="直線コネクタ 172"/>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0825"/>
    <xdr:sp macro="" textlink="">
      <xdr:nvSpPr>
        <xdr:cNvPr id="174" name="テキスト ボックス 173"/>
        <xdr:cNvSpPr txBox="1"/>
      </xdr:nvSpPr>
      <xdr:spPr>
        <a:xfrm>
          <a:off x="0" y="15321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68580</xdr:rowOff>
    </xdr:from>
    <xdr:to xmlns:xdr="http://schemas.openxmlformats.org/drawingml/2006/spreadsheetDrawing">
      <xdr:col>27</xdr:col>
      <xdr:colOff>184150</xdr:colOff>
      <xdr:row>89</xdr:row>
      <xdr:rowOff>68580</xdr:rowOff>
    </xdr:to>
    <xdr:cxnSp macro="">
      <xdr:nvCxnSpPr>
        <xdr:cNvPr id="175" name="直線コネクタ 174"/>
        <xdr:cNvCxnSpPr/>
      </xdr:nvCxnSpPr>
      <xdr:spPr>
        <a:xfrm>
          <a:off x="69913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96520</xdr:rowOff>
    </xdr:from>
    <xdr:ext cx="762000" cy="252730"/>
    <xdr:sp macro="" textlink="">
      <xdr:nvSpPr>
        <xdr:cNvPr id="176" name="テキスト ボックス 175"/>
        <xdr:cNvSpPr txBox="1"/>
      </xdr:nvSpPr>
      <xdr:spPr>
        <a:xfrm>
          <a:off x="0" y="14848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99060</xdr:rowOff>
    </xdr:from>
    <xdr:to xmlns:xdr="http://schemas.openxmlformats.org/drawingml/2006/spreadsheetDrawing">
      <xdr:col>27</xdr:col>
      <xdr:colOff>184150</xdr:colOff>
      <xdr:row>86</xdr:row>
      <xdr:rowOff>99060</xdr:rowOff>
    </xdr:to>
    <xdr:cxnSp macro="">
      <xdr:nvCxnSpPr>
        <xdr:cNvPr id="177" name="直線コネクタ 176"/>
        <xdr:cNvCxnSpPr/>
      </xdr:nvCxnSpPr>
      <xdr:spPr>
        <a:xfrm>
          <a:off x="69913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128270</xdr:rowOff>
    </xdr:from>
    <xdr:ext cx="762000" cy="250825"/>
    <xdr:sp macro="" textlink="">
      <xdr:nvSpPr>
        <xdr:cNvPr id="178" name="テキスト ボックス 177"/>
        <xdr:cNvSpPr txBox="1"/>
      </xdr:nvSpPr>
      <xdr:spPr>
        <a:xfrm>
          <a:off x="0" y="143776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130175</xdr:rowOff>
    </xdr:from>
    <xdr:to xmlns:xdr="http://schemas.openxmlformats.org/drawingml/2006/spreadsheetDrawing">
      <xdr:col>27</xdr:col>
      <xdr:colOff>184150</xdr:colOff>
      <xdr:row>83</xdr:row>
      <xdr:rowOff>130175</xdr:rowOff>
    </xdr:to>
    <xdr:cxnSp macro="">
      <xdr:nvCxnSpPr>
        <xdr:cNvPr id="179" name="直線コネクタ 178"/>
        <xdr:cNvCxnSpPr/>
      </xdr:nvCxnSpPr>
      <xdr:spPr>
        <a:xfrm>
          <a:off x="69913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159385</xdr:rowOff>
    </xdr:from>
    <xdr:ext cx="762000" cy="250825"/>
    <xdr:sp macro="" textlink="">
      <xdr:nvSpPr>
        <xdr:cNvPr id="180" name="テキスト ボックス 179"/>
        <xdr:cNvSpPr txBox="1"/>
      </xdr:nvSpPr>
      <xdr:spPr>
        <a:xfrm>
          <a:off x="0" y="13905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161925</xdr:rowOff>
    </xdr:from>
    <xdr:to xmlns:xdr="http://schemas.openxmlformats.org/drawingml/2006/spreadsheetDrawing">
      <xdr:col>27</xdr:col>
      <xdr:colOff>184150</xdr:colOff>
      <xdr:row>80</xdr:row>
      <xdr:rowOff>161925</xdr:rowOff>
    </xdr:to>
    <xdr:cxnSp macro="">
      <xdr:nvCxnSpPr>
        <xdr:cNvPr id="181" name="直線コネクタ 180"/>
        <xdr:cNvCxnSpPr/>
      </xdr:nvCxnSpPr>
      <xdr:spPr>
        <a:xfrm>
          <a:off x="69913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22225</xdr:rowOff>
    </xdr:from>
    <xdr:ext cx="762000" cy="253365"/>
    <xdr:sp macro="" textlink="">
      <xdr:nvSpPr>
        <xdr:cNvPr id="182" name="テキスト ボックス 181"/>
        <xdr:cNvSpPr txBox="1"/>
      </xdr:nvSpPr>
      <xdr:spPr>
        <a:xfrm>
          <a:off x="0" y="1343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3" name="直線コネクタ 182"/>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50190"/>
    <xdr:sp macro="" textlink="">
      <xdr:nvSpPr>
        <xdr:cNvPr id="184" name="テキスト ボックス 183"/>
        <xdr:cNvSpPr txBox="1"/>
      </xdr:nvSpPr>
      <xdr:spPr>
        <a:xfrm>
          <a:off x="0" y="12961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5"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114935</xdr:rowOff>
    </xdr:from>
    <xdr:to xmlns:xdr="http://schemas.openxmlformats.org/drawingml/2006/spreadsheetDrawing">
      <xdr:col>23</xdr:col>
      <xdr:colOff>133350</xdr:colOff>
      <xdr:row>89</xdr:row>
      <xdr:rowOff>125095</xdr:rowOff>
    </xdr:to>
    <xdr:cxnSp macro="">
      <xdr:nvCxnSpPr>
        <xdr:cNvPr id="186" name="直線コネクタ 185"/>
        <xdr:cNvCxnSpPr/>
      </xdr:nvCxnSpPr>
      <xdr:spPr>
        <a:xfrm flipV="1">
          <a:off x="4471035" y="13526135"/>
          <a:ext cx="0" cy="1518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97155</xdr:rowOff>
    </xdr:from>
    <xdr:ext cx="762000" cy="252730"/>
    <xdr:sp macro="" textlink="">
      <xdr:nvSpPr>
        <xdr:cNvPr id="187" name="人件費・物件費等の状況最小値テキスト"/>
        <xdr:cNvSpPr txBox="1"/>
      </xdr:nvSpPr>
      <xdr:spPr>
        <a:xfrm>
          <a:off x="4538980" y="150171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125095</xdr:rowOff>
    </xdr:from>
    <xdr:to xmlns:xdr="http://schemas.openxmlformats.org/drawingml/2006/spreadsheetDrawing">
      <xdr:col>24</xdr:col>
      <xdr:colOff>12700</xdr:colOff>
      <xdr:row>89</xdr:row>
      <xdr:rowOff>125095</xdr:rowOff>
    </xdr:to>
    <xdr:cxnSp macro="">
      <xdr:nvCxnSpPr>
        <xdr:cNvPr id="188" name="直線コネクタ 187"/>
        <xdr:cNvCxnSpPr/>
      </xdr:nvCxnSpPr>
      <xdr:spPr>
        <a:xfrm>
          <a:off x="4382135" y="150450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32385</xdr:rowOff>
    </xdr:from>
    <xdr:ext cx="762000" cy="250825"/>
    <xdr:sp macro="" textlink="">
      <xdr:nvSpPr>
        <xdr:cNvPr id="189" name="人件費・物件費等の状況最大値テキスト"/>
        <xdr:cNvSpPr txBox="1"/>
      </xdr:nvSpPr>
      <xdr:spPr>
        <a:xfrm>
          <a:off x="4538980" y="13275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114935</xdr:rowOff>
    </xdr:from>
    <xdr:to xmlns:xdr="http://schemas.openxmlformats.org/drawingml/2006/spreadsheetDrawing">
      <xdr:col>24</xdr:col>
      <xdr:colOff>12700</xdr:colOff>
      <xdr:row>80</xdr:row>
      <xdr:rowOff>114935</xdr:rowOff>
    </xdr:to>
    <xdr:cxnSp macro="">
      <xdr:nvCxnSpPr>
        <xdr:cNvPr id="190" name="直線コネクタ 189"/>
        <xdr:cNvCxnSpPr/>
      </xdr:nvCxnSpPr>
      <xdr:spPr>
        <a:xfrm>
          <a:off x="4382135" y="135261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36830</xdr:rowOff>
    </xdr:from>
    <xdr:to xmlns:xdr="http://schemas.openxmlformats.org/drawingml/2006/spreadsheetDrawing">
      <xdr:col>23</xdr:col>
      <xdr:colOff>133350</xdr:colOff>
      <xdr:row>81</xdr:row>
      <xdr:rowOff>37465</xdr:rowOff>
    </xdr:to>
    <xdr:cxnSp macro="">
      <xdr:nvCxnSpPr>
        <xdr:cNvPr id="191" name="直線コネクタ 190"/>
        <xdr:cNvCxnSpPr/>
      </xdr:nvCxnSpPr>
      <xdr:spPr>
        <a:xfrm flipV="1">
          <a:off x="3716655" y="13615670"/>
          <a:ext cx="7543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92075</xdr:rowOff>
    </xdr:from>
    <xdr:ext cx="762000" cy="250825"/>
    <xdr:sp macro="" textlink="">
      <xdr:nvSpPr>
        <xdr:cNvPr id="192" name="人件費・物件費等の状況平均値テキスト"/>
        <xdr:cNvSpPr txBox="1"/>
      </xdr:nvSpPr>
      <xdr:spPr>
        <a:xfrm>
          <a:off x="4538980" y="1383855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118745</xdr:rowOff>
    </xdr:from>
    <xdr:to xmlns:xdr="http://schemas.openxmlformats.org/drawingml/2006/spreadsheetDrawing">
      <xdr:col>23</xdr:col>
      <xdr:colOff>184150</xdr:colOff>
      <xdr:row>83</xdr:row>
      <xdr:rowOff>50800</xdr:rowOff>
    </xdr:to>
    <xdr:sp macro="" textlink="">
      <xdr:nvSpPr>
        <xdr:cNvPr id="193" name="フローチャート: 判断 192"/>
        <xdr:cNvSpPr/>
      </xdr:nvSpPr>
      <xdr:spPr>
        <a:xfrm>
          <a:off x="4420235" y="13865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5080</xdr:rowOff>
    </xdr:from>
    <xdr:to xmlns:xdr="http://schemas.openxmlformats.org/drawingml/2006/spreadsheetDrawing">
      <xdr:col>19</xdr:col>
      <xdr:colOff>133350</xdr:colOff>
      <xdr:row>81</xdr:row>
      <xdr:rowOff>37465</xdr:rowOff>
    </xdr:to>
    <xdr:cxnSp macro="">
      <xdr:nvCxnSpPr>
        <xdr:cNvPr id="194" name="直線コネクタ 193"/>
        <xdr:cNvCxnSpPr/>
      </xdr:nvCxnSpPr>
      <xdr:spPr>
        <a:xfrm>
          <a:off x="2911475" y="13583920"/>
          <a:ext cx="8051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121920</xdr:rowOff>
    </xdr:from>
    <xdr:to xmlns:xdr="http://schemas.openxmlformats.org/drawingml/2006/spreadsheetDrawing">
      <xdr:col>19</xdr:col>
      <xdr:colOff>184150</xdr:colOff>
      <xdr:row>83</xdr:row>
      <xdr:rowOff>53340</xdr:rowOff>
    </xdr:to>
    <xdr:sp macro="" textlink="">
      <xdr:nvSpPr>
        <xdr:cNvPr id="195" name="フローチャート: 判断 194"/>
        <xdr:cNvSpPr/>
      </xdr:nvSpPr>
      <xdr:spPr>
        <a:xfrm>
          <a:off x="3665855" y="13868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38735</xdr:rowOff>
    </xdr:from>
    <xdr:ext cx="736600" cy="253365"/>
    <xdr:sp macro="" textlink="">
      <xdr:nvSpPr>
        <xdr:cNvPr id="196" name="テキスト ボックス 195"/>
        <xdr:cNvSpPr txBox="1"/>
      </xdr:nvSpPr>
      <xdr:spPr>
        <a:xfrm>
          <a:off x="3377565" y="139528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154305</xdr:rowOff>
    </xdr:from>
    <xdr:to xmlns:xdr="http://schemas.openxmlformats.org/drawingml/2006/spreadsheetDrawing">
      <xdr:col>15</xdr:col>
      <xdr:colOff>82550</xdr:colOff>
      <xdr:row>81</xdr:row>
      <xdr:rowOff>5080</xdr:rowOff>
    </xdr:to>
    <xdr:cxnSp macro="">
      <xdr:nvCxnSpPr>
        <xdr:cNvPr id="197" name="直線コネクタ 196"/>
        <xdr:cNvCxnSpPr/>
      </xdr:nvCxnSpPr>
      <xdr:spPr>
        <a:xfrm>
          <a:off x="2106295" y="13565505"/>
          <a:ext cx="8051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84455</xdr:rowOff>
    </xdr:from>
    <xdr:to xmlns:xdr="http://schemas.openxmlformats.org/drawingml/2006/spreadsheetDrawing">
      <xdr:col>15</xdr:col>
      <xdr:colOff>133350</xdr:colOff>
      <xdr:row>83</xdr:row>
      <xdr:rowOff>16510</xdr:rowOff>
    </xdr:to>
    <xdr:sp macro="" textlink="">
      <xdr:nvSpPr>
        <xdr:cNvPr id="198" name="フローチャート: 判断 197"/>
        <xdr:cNvSpPr/>
      </xdr:nvSpPr>
      <xdr:spPr>
        <a:xfrm>
          <a:off x="2860675" y="13830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1270</xdr:rowOff>
    </xdr:from>
    <xdr:ext cx="758825" cy="253365"/>
    <xdr:sp macro="" textlink="">
      <xdr:nvSpPr>
        <xdr:cNvPr id="199" name="テキスト ボックス 198"/>
        <xdr:cNvSpPr txBox="1"/>
      </xdr:nvSpPr>
      <xdr:spPr>
        <a:xfrm>
          <a:off x="2572385" y="139153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80</xdr:row>
      <xdr:rowOff>117475</xdr:rowOff>
    </xdr:from>
    <xdr:to xmlns:xdr="http://schemas.openxmlformats.org/drawingml/2006/spreadsheetDrawing">
      <xdr:col>11</xdr:col>
      <xdr:colOff>31750</xdr:colOff>
      <xdr:row>80</xdr:row>
      <xdr:rowOff>154305</xdr:rowOff>
    </xdr:to>
    <xdr:cxnSp macro="">
      <xdr:nvCxnSpPr>
        <xdr:cNvPr id="200" name="直線コネクタ 199"/>
        <xdr:cNvCxnSpPr/>
      </xdr:nvCxnSpPr>
      <xdr:spPr>
        <a:xfrm>
          <a:off x="1320165" y="13528675"/>
          <a:ext cx="78613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82</xdr:row>
      <xdr:rowOff>7620</xdr:rowOff>
    </xdr:from>
    <xdr:to xmlns:xdr="http://schemas.openxmlformats.org/drawingml/2006/spreadsheetDrawing">
      <xdr:col>11</xdr:col>
      <xdr:colOff>82550</xdr:colOff>
      <xdr:row>82</xdr:row>
      <xdr:rowOff>107315</xdr:rowOff>
    </xdr:to>
    <xdr:sp macro="" textlink="">
      <xdr:nvSpPr>
        <xdr:cNvPr id="201" name="フローチャート: 判断 200"/>
        <xdr:cNvSpPr/>
      </xdr:nvSpPr>
      <xdr:spPr>
        <a:xfrm>
          <a:off x="2074545" y="137541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92710</xdr:rowOff>
    </xdr:from>
    <xdr:ext cx="762000" cy="250825"/>
    <xdr:sp macro="" textlink="">
      <xdr:nvSpPr>
        <xdr:cNvPr id="202" name="テキスト ボックス 201"/>
        <xdr:cNvSpPr txBox="1"/>
      </xdr:nvSpPr>
      <xdr:spPr>
        <a:xfrm>
          <a:off x="1767205" y="138391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69215</xdr:rowOff>
    </xdr:from>
    <xdr:to xmlns:xdr="http://schemas.openxmlformats.org/drawingml/2006/spreadsheetDrawing">
      <xdr:col>7</xdr:col>
      <xdr:colOff>31750</xdr:colOff>
      <xdr:row>82</xdr:row>
      <xdr:rowOff>635</xdr:rowOff>
    </xdr:to>
    <xdr:sp macro="" textlink="">
      <xdr:nvSpPr>
        <xdr:cNvPr id="203" name="フローチャート: 判断 202"/>
        <xdr:cNvSpPr/>
      </xdr:nvSpPr>
      <xdr:spPr>
        <a:xfrm>
          <a:off x="1271270" y="1364805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153035</xdr:rowOff>
    </xdr:from>
    <xdr:ext cx="758825" cy="252730"/>
    <xdr:sp macro="" textlink="">
      <xdr:nvSpPr>
        <xdr:cNvPr id="204" name="テキスト ボックス 203"/>
        <xdr:cNvSpPr txBox="1"/>
      </xdr:nvSpPr>
      <xdr:spPr>
        <a:xfrm>
          <a:off x="962025" y="1373187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0825"/>
    <xdr:sp macro="" textlink="">
      <xdr:nvSpPr>
        <xdr:cNvPr id="205" name="テキスト ボックス 204"/>
        <xdr:cNvSpPr txBox="1"/>
      </xdr:nvSpPr>
      <xdr:spPr>
        <a:xfrm>
          <a:off x="427609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0825"/>
    <xdr:sp macro="" textlink="">
      <xdr:nvSpPr>
        <xdr:cNvPr id="206" name="テキスト ボックス 205"/>
        <xdr:cNvSpPr txBox="1"/>
      </xdr:nvSpPr>
      <xdr:spPr>
        <a:xfrm>
          <a:off x="352171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8825" cy="250825"/>
    <xdr:sp macro="" textlink="">
      <xdr:nvSpPr>
        <xdr:cNvPr id="207" name="テキスト ボックス 206"/>
        <xdr:cNvSpPr txBox="1"/>
      </xdr:nvSpPr>
      <xdr:spPr>
        <a:xfrm>
          <a:off x="2716530" y="15457805"/>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0825"/>
    <xdr:sp macro="" textlink="">
      <xdr:nvSpPr>
        <xdr:cNvPr id="208" name="テキスト ボックス 207"/>
        <xdr:cNvSpPr txBox="1"/>
      </xdr:nvSpPr>
      <xdr:spPr>
        <a:xfrm>
          <a:off x="191135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0825"/>
    <xdr:sp macro="" textlink="">
      <xdr:nvSpPr>
        <xdr:cNvPr id="209" name="テキスト ボックス 208"/>
        <xdr:cNvSpPr txBox="1"/>
      </xdr:nvSpPr>
      <xdr:spPr>
        <a:xfrm>
          <a:off x="1127125"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154305</xdr:rowOff>
    </xdr:from>
    <xdr:to xmlns:xdr="http://schemas.openxmlformats.org/drawingml/2006/spreadsheetDrawing">
      <xdr:col>23</xdr:col>
      <xdr:colOff>184150</xdr:colOff>
      <xdr:row>81</xdr:row>
      <xdr:rowOff>86360</xdr:rowOff>
    </xdr:to>
    <xdr:sp macro="" textlink="">
      <xdr:nvSpPr>
        <xdr:cNvPr id="210" name="楕円 209"/>
        <xdr:cNvSpPr/>
      </xdr:nvSpPr>
      <xdr:spPr>
        <a:xfrm>
          <a:off x="4420235" y="13565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77470</xdr:rowOff>
    </xdr:from>
    <xdr:ext cx="762000" cy="252730"/>
    <xdr:sp macro="" textlink="">
      <xdr:nvSpPr>
        <xdr:cNvPr id="211" name="人件費・物件費等の状況該当値テキスト"/>
        <xdr:cNvSpPr txBox="1"/>
      </xdr:nvSpPr>
      <xdr:spPr>
        <a:xfrm>
          <a:off x="4538980" y="13488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154940</xdr:rowOff>
    </xdr:from>
    <xdr:to xmlns:xdr="http://schemas.openxmlformats.org/drawingml/2006/spreadsheetDrawing">
      <xdr:col>19</xdr:col>
      <xdr:colOff>184150</xdr:colOff>
      <xdr:row>81</xdr:row>
      <xdr:rowOff>86995</xdr:rowOff>
    </xdr:to>
    <xdr:sp macro="" textlink="">
      <xdr:nvSpPr>
        <xdr:cNvPr id="212" name="楕円 211"/>
        <xdr:cNvSpPr/>
      </xdr:nvSpPr>
      <xdr:spPr>
        <a:xfrm>
          <a:off x="3665855" y="13566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96520</xdr:rowOff>
    </xdr:from>
    <xdr:ext cx="736600" cy="252730"/>
    <xdr:sp macro="" textlink="">
      <xdr:nvSpPr>
        <xdr:cNvPr id="213" name="テキスト ボックス 212"/>
        <xdr:cNvSpPr txBox="1"/>
      </xdr:nvSpPr>
      <xdr:spPr>
        <a:xfrm>
          <a:off x="3377565" y="133400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123190</xdr:rowOff>
    </xdr:from>
    <xdr:to xmlns:xdr="http://schemas.openxmlformats.org/drawingml/2006/spreadsheetDrawing">
      <xdr:col>15</xdr:col>
      <xdr:colOff>133350</xdr:colOff>
      <xdr:row>81</xdr:row>
      <xdr:rowOff>54610</xdr:rowOff>
    </xdr:to>
    <xdr:sp macro="" textlink="">
      <xdr:nvSpPr>
        <xdr:cNvPr id="214" name="楕円 213"/>
        <xdr:cNvSpPr/>
      </xdr:nvSpPr>
      <xdr:spPr>
        <a:xfrm>
          <a:off x="2860675" y="13534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64135</xdr:rowOff>
    </xdr:from>
    <xdr:ext cx="758825" cy="252730"/>
    <xdr:sp macro="" textlink="">
      <xdr:nvSpPr>
        <xdr:cNvPr id="215" name="テキスト ボックス 214"/>
        <xdr:cNvSpPr txBox="1"/>
      </xdr:nvSpPr>
      <xdr:spPr>
        <a:xfrm>
          <a:off x="2572385" y="1330769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105410</xdr:rowOff>
    </xdr:from>
    <xdr:to xmlns:xdr="http://schemas.openxmlformats.org/drawingml/2006/spreadsheetDrawing">
      <xdr:col>11</xdr:col>
      <xdr:colOff>82550</xdr:colOff>
      <xdr:row>81</xdr:row>
      <xdr:rowOff>36830</xdr:rowOff>
    </xdr:to>
    <xdr:sp macro="" textlink="">
      <xdr:nvSpPr>
        <xdr:cNvPr id="216" name="楕円 215"/>
        <xdr:cNvSpPr/>
      </xdr:nvSpPr>
      <xdr:spPr>
        <a:xfrm>
          <a:off x="2074545" y="135166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46990</xdr:rowOff>
    </xdr:from>
    <xdr:ext cx="762000" cy="250825"/>
    <xdr:sp macro="" textlink="">
      <xdr:nvSpPr>
        <xdr:cNvPr id="217" name="テキスト ボックス 216"/>
        <xdr:cNvSpPr txBox="1"/>
      </xdr:nvSpPr>
      <xdr:spPr>
        <a:xfrm>
          <a:off x="1767205" y="132905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68580</xdr:rowOff>
    </xdr:from>
    <xdr:to xmlns:xdr="http://schemas.openxmlformats.org/drawingml/2006/spreadsheetDrawing">
      <xdr:col>7</xdr:col>
      <xdr:colOff>31750</xdr:colOff>
      <xdr:row>81</xdr:row>
      <xdr:rowOff>0</xdr:rowOff>
    </xdr:to>
    <xdr:sp macro="" textlink="">
      <xdr:nvSpPr>
        <xdr:cNvPr id="218" name="楕円 217"/>
        <xdr:cNvSpPr/>
      </xdr:nvSpPr>
      <xdr:spPr>
        <a:xfrm>
          <a:off x="1271270" y="1347978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10160</xdr:rowOff>
    </xdr:from>
    <xdr:ext cx="758825" cy="250825"/>
    <xdr:sp macro="" textlink="">
      <xdr:nvSpPr>
        <xdr:cNvPr id="219" name="テキスト ボックス 218"/>
        <xdr:cNvSpPr txBox="1"/>
      </xdr:nvSpPr>
      <xdr:spPr>
        <a:xfrm>
          <a:off x="962025" y="1325372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0" name="正方形/長方形 219"/>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0365" cy="302895"/>
    <xdr:sp macro="" textlink="">
      <xdr:nvSpPr>
        <xdr:cNvPr id="221" name="テキスト ボックス 220"/>
        <xdr:cNvSpPr txBox="1"/>
      </xdr:nvSpPr>
      <xdr:spPr>
        <a:xfrm>
          <a:off x="12289155" y="12709525"/>
          <a:ext cx="165036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7825" cy="351155"/>
    <xdr:sp macro="" textlink="">
      <xdr:nvSpPr>
        <xdr:cNvPr id="222" name="テキスト ボックス 221"/>
        <xdr:cNvSpPr txBox="1"/>
      </xdr:nvSpPr>
      <xdr:spPr>
        <a:xfrm>
          <a:off x="1390205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3" name="正方形/長方形 222"/>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4" name="正方形/長方形 223"/>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5" name="正方形/長方形 224"/>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6" name="正方形/長方形 225"/>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7" name="正方形/長方形 226"/>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28" name="正方形/長方形 227"/>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29" name="正方形/長方形 228"/>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0" name="正方形/長方形 229"/>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1" name="正方形/長方形 230"/>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2" name="テキスト ボックス 231"/>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令和5年のラスパイレス指数は98.4</a:t>
          </a:r>
          <a:r>
            <a:rPr kumimoji="1" lang="ja-JP" altLang="en-US" sz="1300">
              <a:latin typeface="ＭＳ Ｐゴシック"/>
              <a:ea typeface="ＭＳ Ｐゴシック"/>
            </a:rPr>
            <a:t>であり、全国市平均を下回っている。また、</a:t>
          </a:r>
          <a:r>
            <a:rPr kumimoji="1" lang="ja-JP" altLang="en-US" sz="1300">
              <a:latin typeface="ＭＳ Ｐゴシック"/>
              <a:ea typeface="ＭＳ Ｐゴシック"/>
            </a:rPr>
            <a:t>昨年度の指数99.5から低下している。これは、主に大卒15年～20年の中堅層の退職・異動等で、平均給与が低下していることが影響していると考えられる。今後も指数の推移を見ながら、引き続き給与の適正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3" name="直線コネクタ 232"/>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8825" cy="250825"/>
    <xdr:sp macro="" textlink="">
      <xdr:nvSpPr>
        <xdr:cNvPr id="234" name="テキスト ボックス 233"/>
        <xdr:cNvSpPr txBox="1"/>
      </xdr:nvSpPr>
      <xdr:spPr>
        <a:xfrm>
          <a:off x="10870565" y="1532128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147320</xdr:rowOff>
    </xdr:from>
    <xdr:to xmlns:xdr="http://schemas.openxmlformats.org/drawingml/2006/spreadsheetDrawing">
      <xdr:col>85</xdr:col>
      <xdr:colOff>95250</xdr:colOff>
      <xdr:row>89</xdr:row>
      <xdr:rowOff>147320</xdr:rowOff>
    </xdr:to>
    <xdr:cxnSp macro="">
      <xdr:nvCxnSpPr>
        <xdr:cNvPr id="235" name="直線コネクタ 234"/>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58825" cy="252730"/>
    <xdr:sp macro="" textlink="">
      <xdr:nvSpPr>
        <xdr:cNvPr id="236" name="テキスト ボックス 235"/>
        <xdr:cNvSpPr txBox="1"/>
      </xdr:nvSpPr>
      <xdr:spPr>
        <a:xfrm>
          <a:off x="10870565" y="1492758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88900</xdr:rowOff>
    </xdr:from>
    <xdr:to xmlns:xdr="http://schemas.openxmlformats.org/drawingml/2006/spreadsheetDrawing">
      <xdr:col>85</xdr:col>
      <xdr:colOff>95250</xdr:colOff>
      <xdr:row>87</xdr:row>
      <xdr:rowOff>88900</xdr:rowOff>
    </xdr:to>
    <xdr:cxnSp macro="">
      <xdr:nvCxnSpPr>
        <xdr:cNvPr id="237" name="直線コネクタ 236"/>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117475</xdr:rowOff>
    </xdr:from>
    <xdr:ext cx="758825" cy="252730"/>
    <xdr:sp macro="" textlink="">
      <xdr:nvSpPr>
        <xdr:cNvPr id="238" name="テキスト ボックス 237"/>
        <xdr:cNvSpPr txBox="1"/>
      </xdr:nvSpPr>
      <xdr:spPr>
        <a:xfrm>
          <a:off x="10870565" y="1453451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39" name="直線コネクタ 238"/>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58825" cy="253365"/>
    <xdr:sp macro="" textlink="">
      <xdr:nvSpPr>
        <xdr:cNvPr id="240" name="テキスト ボックス 239"/>
        <xdr:cNvSpPr txBox="1"/>
      </xdr:nvSpPr>
      <xdr:spPr>
        <a:xfrm>
          <a:off x="10870565" y="141414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140970</xdr:rowOff>
    </xdr:from>
    <xdr:to xmlns:xdr="http://schemas.openxmlformats.org/drawingml/2006/spreadsheetDrawing">
      <xdr:col>85</xdr:col>
      <xdr:colOff>95250</xdr:colOff>
      <xdr:row>82</xdr:row>
      <xdr:rowOff>140970</xdr:rowOff>
    </xdr:to>
    <xdr:cxnSp macro="">
      <xdr:nvCxnSpPr>
        <xdr:cNvPr id="241" name="直線コネクタ 240"/>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58825" cy="253365"/>
    <xdr:sp macro="" textlink="">
      <xdr:nvSpPr>
        <xdr:cNvPr id="242" name="テキスト ボックス 241"/>
        <xdr:cNvSpPr txBox="1"/>
      </xdr:nvSpPr>
      <xdr:spPr>
        <a:xfrm>
          <a:off x="10870565" y="137483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82550</xdr:rowOff>
    </xdr:from>
    <xdr:to xmlns:xdr="http://schemas.openxmlformats.org/drawingml/2006/spreadsheetDrawing">
      <xdr:col>85</xdr:col>
      <xdr:colOff>95250</xdr:colOff>
      <xdr:row>80</xdr:row>
      <xdr:rowOff>82550</xdr:rowOff>
    </xdr:to>
    <xdr:cxnSp macro="">
      <xdr:nvCxnSpPr>
        <xdr:cNvPr id="243" name="直線コネクタ 242"/>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111125</xdr:rowOff>
    </xdr:from>
    <xdr:ext cx="758825" cy="252730"/>
    <xdr:sp macro="" textlink="">
      <xdr:nvSpPr>
        <xdr:cNvPr id="244" name="テキスト ボックス 243"/>
        <xdr:cNvSpPr txBox="1"/>
      </xdr:nvSpPr>
      <xdr:spPr>
        <a:xfrm>
          <a:off x="10870565" y="1335468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5" name="直線コネクタ 244"/>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8825" cy="250190"/>
    <xdr:sp macro="" textlink="">
      <xdr:nvSpPr>
        <xdr:cNvPr id="246" name="テキスト ボックス 245"/>
        <xdr:cNvSpPr txBox="1"/>
      </xdr:nvSpPr>
      <xdr:spPr>
        <a:xfrm>
          <a:off x="10870565" y="129616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47"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132080</xdr:rowOff>
    </xdr:from>
    <xdr:to xmlns:xdr="http://schemas.openxmlformats.org/drawingml/2006/spreadsheetDrawing">
      <xdr:col>81</xdr:col>
      <xdr:colOff>44450</xdr:colOff>
      <xdr:row>89</xdr:row>
      <xdr:rowOff>166370</xdr:rowOff>
    </xdr:to>
    <xdr:cxnSp macro="">
      <xdr:nvCxnSpPr>
        <xdr:cNvPr id="248" name="直線コネクタ 247"/>
        <xdr:cNvCxnSpPr/>
      </xdr:nvCxnSpPr>
      <xdr:spPr>
        <a:xfrm flipV="1">
          <a:off x="15320645" y="13375640"/>
          <a:ext cx="0" cy="1710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139065</xdr:rowOff>
    </xdr:from>
    <xdr:ext cx="758825" cy="253365"/>
    <xdr:sp macro="" textlink="">
      <xdr:nvSpPr>
        <xdr:cNvPr id="249" name="給与水準   （国との比較）最小値テキスト"/>
        <xdr:cNvSpPr txBox="1"/>
      </xdr:nvSpPr>
      <xdr:spPr>
        <a:xfrm>
          <a:off x="15409545" y="150590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166370</xdr:rowOff>
    </xdr:from>
    <xdr:to xmlns:xdr="http://schemas.openxmlformats.org/drawingml/2006/spreadsheetDrawing">
      <xdr:col>81</xdr:col>
      <xdr:colOff>133350</xdr:colOff>
      <xdr:row>89</xdr:row>
      <xdr:rowOff>166370</xdr:rowOff>
    </xdr:to>
    <xdr:cxnSp macro="">
      <xdr:nvCxnSpPr>
        <xdr:cNvPr id="250" name="直線コネクタ 249"/>
        <xdr:cNvCxnSpPr/>
      </xdr:nvCxnSpPr>
      <xdr:spPr>
        <a:xfrm>
          <a:off x="15252700" y="150863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49530</xdr:rowOff>
    </xdr:from>
    <xdr:ext cx="758825" cy="250825"/>
    <xdr:sp macro="" textlink="">
      <xdr:nvSpPr>
        <xdr:cNvPr id="251" name="給与水準   （国との比較）最大値テキスト"/>
        <xdr:cNvSpPr txBox="1"/>
      </xdr:nvSpPr>
      <xdr:spPr>
        <a:xfrm>
          <a:off x="15409545" y="1312545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132080</xdr:rowOff>
    </xdr:from>
    <xdr:to xmlns:xdr="http://schemas.openxmlformats.org/drawingml/2006/spreadsheetDrawing">
      <xdr:col>81</xdr:col>
      <xdr:colOff>133350</xdr:colOff>
      <xdr:row>79</xdr:row>
      <xdr:rowOff>132080</xdr:rowOff>
    </xdr:to>
    <xdr:cxnSp macro="">
      <xdr:nvCxnSpPr>
        <xdr:cNvPr id="252" name="直線コネクタ 251"/>
        <xdr:cNvCxnSpPr/>
      </xdr:nvCxnSpPr>
      <xdr:spPr>
        <a:xfrm>
          <a:off x="15252700" y="13375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109855</xdr:rowOff>
    </xdr:from>
    <xdr:to xmlns:xdr="http://schemas.openxmlformats.org/drawingml/2006/spreadsheetDrawing">
      <xdr:col>81</xdr:col>
      <xdr:colOff>44450</xdr:colOff>
      <xdr:row>86</xdr:row>
      <xdr:rowOff>158750</xdr:rowOff>
    </xdr:to>
    <xdr:cxnSp macro="">
      <xdr:nvCxnSpPr>
        <xdr:cNvPr id="253" name="直線コネクタ 252"/>
        <xdr:cNvCxnSpPr/>
      </xdr:nvCxnSpPr>
      <xdr:spPr>
        <a:xfrm flipV="1">
          <a:off x="14566265" y="14359255"/>
          <a:ext cx="75438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56515</xdr:rowOff>
    </xdr:from>
    <xdr:ext cx="758825" cy="253365"/>
    <xdr:sp macro="" textlink="">
      <xdr:nvSpPr>
        <xdr:cNvPr id="254" name="給与水準   （国との比較）平均値テキスト"/>
        <xdr:cNvSpPr txBox="1"/>
      </xdr:nvSpPr>
      <xdr:spPr>
        <a:xfrm>
          <a:off x="15409545" y="14138275"/>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40005</xdr:rowOff>
    </xdr:from>
    <xdr:to xmlns:xdr="http://schemas.openxmlformats.org/drawingml/2006/spreadsheetDrawing">
      <xdr:col>81</xdr:col>
      <xdr:colOff>95250</xdr:colOff>
      <xdr:row>85</xdr:row>
      <xdr:rowOff>140335</xdr:rowOff>
    </xdr:to>
    <xdr:sp macro="" textlink="">
      <xdr:nvSpPr>
        <xdr:cNvPr id="255" name="フローチャート: 判断 254"/>
        <xdr:cNvSpPr/>
      </xdr:nvSpPr>
      <xdr:spPr>
        <a:xfrm>
          <a:off x="15276195" y="1428940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86</xdr:row>
      <xdr:rowOff>158750</xdr:rowOff>
    </xdr:from>
    <xdr:to xmlns:xdr="http://schemas.openxmlformats.org/drawingml/2006/spreadsheetDrawing">
      <xdr:col>77</xdr:col>
      <xdr:colOff>44450</xdr:colOff>
      <xdr:row>86</xdr:row>
      <xdr:rowOff>158750</xdr:rowOff>
    </xdr:to>
    <xdr:cxnSp macro="">
      <xdr:nvCxnSpPr>
        <xdr:cNvPr id="256" name="直線コネクタ 255"/>
        <xdr:cNvCxnSpPr/>
      </xdr:nvCxnSpPr>
      <xdr:spPr>
        <a:xfrm>
          <a:off x="13767435" y="14575790"/>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40005</xdr:rowOff>
    </xdr:from>
    <xdr:to xmlns:xdr="http://schemas.openxmlformats.org/drawingml/2006/spreadsheetDrawing">
      <xdr:col>77</xdr:col>
      <xdr:colOff>95250</xdr:colOff>
      <xdr:row>85</xdr:row>
      <xdr:rowOff>140335</xdr:rowOff>
    </xdr:to>
    <xdr:sp macro="" textlink="">
      <xdr:nvSpPr>
        <xdr:cNvPr id="257" name="フローチャート: 判断 256"/>
        <xdr:cNvSpPr/>
      </xdr:nvSpPr>
      <xdr:spPr>
        <a:xfrm>
          <a:off x="14521815" y="1428940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149860</xdr:rowOff>
    </xdr:from>
    <xdr:ext cx="736600" cy="253365"/>
    <xdr:sp macro="" textlink="">
      <xdr:nvSpPr>
        <xdr:cNvPr id="258" name="テキスト ボックス 257"/>
        <xdr:cNvSpPr txBox="1"/>
      </xdr:nvSpPr>
      <xdr:spPr>
        <a:xfrm>
          <a:off x="14227175" y="140639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158750</xdr:rowOff>
    </xdr:from>
    <xdr:to xmlns:xdr="http://schemas.openxmlformats.org/drawingml/2006/spreadsheetDrawing">
      <xdr:col>72</xdr:col>
      <xdr:colOff>188595</xdr:colOff>
      <xdr:row>87</xdr:row>
      <xdr:rowOff>108585</xdr:rowOff>
    </xdr:to>
    <xdr:cxnSp macro="">
      <xdr:nvCxnSpPr>
        <xdr:cNvPr id="259" name="直線コネクタ 258"/>
        <xdr:cNvCxnSpPr/>
      </xdr:nvCxnSpPr>
      <xdr:spPr>
        <a:xfrm flipV="1">
          <a:off x="12976860" y="14575790"/>
          <a:ext cx="79057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60325</xdr:rowOff>
    </xdr:from>
    <xdr:to xmlns:xdr="http://schemas.openxmlformats.org/drawingml/2006/spreadsheetDrawing">
      <xdr:col>73</xdr:col>
      <xdr:colOff>44450</xdr:colOff>
      <xdr:row>85</xdr:row>
      <xdr:rowOff>160020</xdr:rowOff>
    </xdr:to>
    <xdr:sp macro="" textlink="">
      <xdr:nvSpPr>
        <xdr:cNvPr id="260" name="フローチャート: 判断 259"/>
        <xdr:cNvSpPr/>
      </xdr:nvSpPr>
      <xdr:spPr>
        <a:xfrm>
          <a:off x="13731240" y="143097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58825" cy="253365"/>
    <xdr:sp macro="" textlink="">
      <xdr:nvSpPr>
        <xdr:cNvPr id="261" name="テキスト ボックス 260"/>
        <xdr:cNvSpPr txBox="1"/>
      </xdr:nvSpPr>
      <xdr:spPr>
        <a:xfrm>
          <a:off x="13421995" y="140836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10795</xdr:rowOff>
    </xdr:from>
    <xdr:to xmlns:xdr="http://schemas.openxmlformats.org/drawingml/2006/spreadsheetDrawing">
      <xdr:col>68</xdr:col>
      <xdr:colOff>152400</xdr:colOff>
      <xdr:row>87</xdr:row>
      <xdr:rowOff>108585</xdr:rowOff>
    </xdr:to>
    <xdr:cxnSp macro="">
      <xdr:nvCxnSpPr>
        <xdr:cNvPr id="262" name="直線コネクタ 261"/>
        <xdr:cNvCxnSpPr/>
      </xdr:nvCxnSpPr>
      <xdr:spPr>
        <a:xfrm>
          <a:off x="12171680" y="14595475"/>
          <a:ext cx="8051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60325</xdr:rowOff>
    </xdr:from>
    <xdr:to xmlns:xdr="http://schemas.openxmlformats.org/drawingml/2006/spreadsheetDrawing">
      <xdr:col>68</xdr:col>
      <xdr:colOff>188595</xdr:colOff>
      <xdr:row>85</xdr:row>
      <xdr:rowOff>160020</xdr:rowOff>
    </xdr:to>
    <xdr:sp macro="" textlink="">
      <xdr:nvSpPr>
        <xdr:cNvPr id="263" name="フローチャート: 判断 262"/>
        <xdr:cNvSpPr/>
      </xdr:nvSpPr>
      <xdr:spPr>
        <a:xfrm>
          <a:off x="12926060" y="1430972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1905</xdr:rowOff>
    </xdr:from>
    <xdr:ext cx="762000" cy="253365"/>
    <xdr:sp macro="" textlink="">
      <xdr:nvSpPr>
        <xdr:cNvPr id="264" name="テキスト ボックス 263"/>
        <xdr:cNvSpPr txBox="1"/>
      </xdr:nvSpPr>
      <xdr:spPr>
        <a:xfrm>
          <a:off x="12635865" y="14083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79375</xdr:rowOff>
    </xdr:from>
    <xdr:to xmlns:xdr="http://schemas.openxmlformats.org/drawingml/2006/spreadsheetDrawing">
      <xdr:col>64</xdr:col>
      <xdr:colOff>152400</xdr:colOff>
      <xdr:row>86</xdr:row>
      <xdr:rowOff>11430</xdr:rowOff>
    </xdr:to>
    <xdr:sp macro="" textlink="">
      <xdr:nvSpPr>
        <xdr:cNvPr id="265" name="フローチャート: 判断 264"/>
        <xdr:cNvSpPr/>
      </xdr:nvSpPr>
      <xdr:spPr>
        <a:xfrm>
          <a:off x="12120880" y="14328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20955</xdr:rowOff>
    </xdr:from>
    <xdr:ext cx="762000" cy="253365"/>
    <xdr:sp macro="" textlink="">
      <xdr:nvSpPr>
        <xdr:cNvPr id="266" name="テキスト ボックス 265"/>
        <xdr:cNvSpPr txBox="1"/>
      </xdr:nvSpPr>
      <xdr:spPr>
        <a:xfrm>
          <a:off x="11832590" y="14102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0825"/>
    <xdr:sp macro="" textlink="">
      <xdr:nvSpPr>
        <xdr:cNvPr id="267" name="テキスト ボックス 266"/>
        <xdr:cNvSpPr txBox="1"/>
      </xdr:nvSpPr>
      <xdr:spPr>
        <a:xfrm>
          <a:off x="1512570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0825"/>
    <xdr:sp macro="" textlink="">
      <xdr:nvSpPr>
        <xdr:cNvPr id="268" name="テキスト ボックス 267"/>
        <xdr:cNvSpPr txBox="1"/>
      </xdr:nvSpPr>
      <xdr:spPr>
        <a:xfrm>
          <a:off x="1437132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50825"/>
    <xdr:sp macro="" textlink="">
      <xdr:nvSpPr>
        <xdr:cNvPr id="269" name="テキスト ボックス 268"/>
        <xdr:cNvSpPr txBox="1"/>
      </xdr:nvSpPr>
      <xdr:spPr>
        <a:xfrm>
          <a:off x="1357884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8825" cy="250825"/>
    <xdr:sp macro="" textlink="">
      <xdr:nvSpPr>
        <xdr:cNvPr id="270" name="テキスト ボックス 269"/>
        <xdr:cNvSpPr txBox="1"/>
      </xdr:nvSpPr>
      <xdr:spPr>
        <a:xfrm>
          <a:off x="12781915" y="15457805"/>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0825"/>
    <xdr:sp macro="" textlink="">
      <xdr:nvSpPr>
        <xdr:cNvPr id="271" name="テキスト ボックス 270"/>
        <xdr:cNvSpPr txBox="1"/>
      </xdr:nvSpPr>
      <xdr:spPr>
        <a:xfrm>
          <a:off x="11976735"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60325</xdr:rowOff>
    </xdr:from>
    <xdr:to xmlns:xdr="http://schemas.openxmlformats.org/drawingml/2006/spreadsheetDrawing">
      <xdr:col>81</xdr:col>
      <xdr:colOff>95250</xdr:colOff>
      <xdr:row>85</xdr:row>
      <xdr:rowOff>160020</xdr:rowOff>
    </xdr:to>
    <xdr:sp macro="" textlink="">
      <xdr:nvSpPr>
        <xdr:cNvPr id="272" name="楕円 271"/>
        <xdr:cNvSpPr/>
      </xdr:nvSpPr>
      <xdr:spPr>
        <a:xfrm>
          <a:off x="15276195" y="143097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33020</xdr:rowOff>
    </xdr:from>
    <xdr:ext cx="758825" cy="250190"/>
    <xdr:sp macro="" textlink="">
      <xdr:nvSpPr>
        <xdr:cNvPr id="273" name="給与水準   （国との比較）該当値テキスト"/>
        <xdr:cNvSpPr txBox="1"/>
      </xdr:nvSpPr>
      <xdr:spPr>
        <a:xfrm>
          <a:off x="15409545" y="142824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86</xdr:row>
      <xdr:rowOff>108585</xdr:rowOff>
    </xdr:from>
    <xdr:to xmlns:xdr="http://schemas.openxmlformats.org/drawingml/2006/spreadsheetDrawing">
      <xdr:col>77</xdr:col>
      <xdr:colOff>95250</xdr:colOff>
      <xdr:row>87</xdr:row>
      <xdr:rowOff>40005</xdr:rowOff>
    </xdr:to>
    <xdr:sp macro="" textlink="">
      <xdr:nvSpPr>
        <xdr:cNvPr id="274" name="楕円 273"/>
        <xdr:cNvSpPr/>
      </xdr:nvSpPr>
      <xdr:spPr>
        <a:xfrm>
          <a:off x="14521815" y="145256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25400</xdr:rowOff>
    </xdr:from>
    <xdr:ext cx="736600" cy="253365"/>
    <xdr:sp macro="" textlink="">
      <xdr:nvSpPr>
        <xdr:cNvPr id="275" name="テキスト ボックス 274"/>
        <xdr:cNvSpPr txBox="1"/>
      </xdr:nvSpPr>
      <xdr:spPr>
        <a:xfrm>
          <a:off x="14227175" y="146100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108585</xdr:rowOff>
    </xdr:from>
    <xdr:to xmlns:xdr="http://schemas.openxmlformats.org/drawingml/2006/spreadsheetDrawing">
      <xdr:col>73</xdr:col>
      <xdr:colOff>44450</xdr:colOff>
      <xdr:row>87</xdr:row>
      <xdr:rowOff>40005</xdr:rowOff>
    </xdr:to>
    <xdr:sp macro="" textlink="">
      <xdr:nvSpPr>
        <xdr:cNvPr id="276" name="楕円 275"/>
        <xdr:cNvSpPr/>
      </xdr:nvSpPr>
      <xdr:spPr>
        <a:xfrm>
          <a:off x="13731240" y="145256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25400</xdr:rowOff>
    </xdr:from>
    <xdr:ext cx="758825" cy="253365"/>
    <xdr:sp macro="" textlink="">
      <xdr:nvSpPr>
        <xdr:cNvPr id="277" name="テキスト ボックス 276"/>
        <xdr:cNvSpPr txBox="1"/>
      </xdr:nvSpPr>
      <xdr:spPr>
        <a:xfrm>
          <a:off x="13421995" y="146100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59055</xdr:rowOff>
    </xdr:from>
    <xdr:to xmlns:xdr="http://schemas.openxmlformats.org/drawingml/2006/spreadsheetDrawing">
      <xdr:col>68</xdr:col>
      <xdr:colOff>188595</xdr:colOff>
      <xdr:row>87</xdr:row>
      <xdr:rowOff>158750</xdr:rowOff>
    </xdr:to>
    <xdr:sp macro="" textlink="">
      <xdr:nvSpPr>
        <xdr:cNvPr id="278" name="楕円 277"/>
        <xdr:cNvSpPr/>
      </xdr:nvSpPr>
      <xdr:spPr>
        <a:xfrm>
          <a:off x="12926060" y="1464373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87</xdr:row>
      <xdr:rowOff>143510</xdr:rowOff>
    </xdr:from>
    <xdr:ext cx="762000" cy="250190"/>
    <xdr:sp macro="" textlink="">
      <xdr:nvSpPr>
        <xdr:cNvPr id="279" name="テキスト ボックス 278"/>
        <xdr:cNvSpPr txBox="1"/>
      </xdr:nvSpPr>
      <xdr:spPr>
        <a:xfrm>
          <a:off x="12635865" y="147281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128905</xdr:rowOff>
    </xdr:from>
    <xdr:to xmlns:xdr="http://schemas.openxmlformats.org/drawingml/2006/spreadsheetDrawing">
      <xdr:col>64</xdr:col>
      <xdr:colOff>152400</xdr:colOff>
      <xdr:row>87</xdr:row>
      <xdr:rowOff>60325</xdr:rowOff>
    </xdr:to>
    <xdr:sp macro="" textlink="">
      <xdr:nvSpPr>
        <xdr:cNvPr id="280" name="楕円 279"/>
        <xdr:cNvSpPr/>
      </xdr:nvSpPr>
      <xdr:spPr>
        <a:xfrm>
          <a:off x="12120880" y="14545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45085</xdr:rowOff>
    </xdr:from>
    <xdr:ext cx="762000" cy="253365"/>
    <xdr:sp macro="" textlink="">
      <xdr:nvSpPr>
        <xdr:cNvPr id="281" name="テキスト ボックス 280"/>
        <xdr:cNvSpPr txBox="1"/>
      </xdr:nvSpPr>
      <xdr:spPr>
        <a:xfrm>
          <a:off x="11832590" y="14629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2" name="正方形/長方形 281"/>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9965" cy="300990"/>
    <xdr:sp macro="" textlink="">
      <xdr:nvSpPr>
        <xdr:cNvPr id="283" name="テキスト ボックス 282"/>
        <xdr:cNvSpPr txBox="1"/>
      </xdr:nvSpPr>
      <xdr:spPr>
        <a:xfrm>
          <a:off x="12026265" y="8983980"/>
          <a:ext cx="2259965"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7825" cy="347980"/>
    <xdr:sp macro="" textlink="">
      <xdr:nvSpPr>
        <xdr:cNvPr id="284" name="テキスト ボックス 283"/>
        <xdr:cNvSpPr txBox="1"/>
      </xdr:nvSpPr>
      <xdr:spPr>
        <a:xfrm>
          <a:off x="14164945"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5" name="正方形/長方形 284"/>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86" name="正方形/長方形 285"/>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87" name="正方形/長方形 286"/>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88" name="正方形/長方形 287"/>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89" name="正方形/長方形 288"/>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0" name="正方形/長方形 289"/>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3" name="正方形/長方形 292"/>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4" name="テキスト ボックス 293"/>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吉川美南駅東口周辺地区土地区画整理事業に伴う</a:t>
          </a:r>
          <a:r>
            <a:rPr kumimoji="1" lang="ja-JP" altLang="en-US" sz="1300">
              <a:latin typeface="ＭＳ Ｐゴシック"/>
              <a:ea typeface="ＭＳ Ｐゴシック"/>
            </a:rPr>
            <a:t>人口増に対応しながらも、定員適正化計画を踏まえた定数管理を行ってきたことによって、類似団体、全国、埼玉県平均を下回っている。引き続き、業務量に見合った職員数を確保し、定員の適正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6710" cy="220345"/>
    <xdr:sp macro="" textlink="">
      <xdr:nvSpPr>
        <xdr:cNvPr id="295" name="テキスト ボックス 294"/>
        <xdr:cNvSpPr txBox="1"/>
      </xdr:nvSpPr>
      <xdr:spPr>
        <a:xfrm>
          <a:off x="11510645" y="918908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8825" cy="250190"/>
    <xdr:sp macro="" textlink="">
      <xdr:nvSpPr>
        <xdr:cNvPr id="297" name="テキスト ボックス 296"/>
        <xdr:cNvSpPr txBox="1"/>
      </xdr:nvSpPr>
      <xdr:spPr>
        <a:xfrm>
          <a:off x="10870565" y="115957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298" name="直線コネクタ 297"/>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58825" cy="253365"/>
    <xdr:sp macro="" textlink="">
      <xdr:nvSpPr>
        <xdr:cNvPr id="299" name="テキスト ボックス 298"/>
        <xdr:cNvSpPr txBox="1"/>
      </xdr:nvSpPr>
      <xdr:spPr>
        <a:xfrm>
          <a:off x="10870565" y="1120267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51435</xdr:rowOff>
    </xdr:from>
    <xdr:to xmlns:xdr="http://schemas.openxmlformats.org/drawingml/2006/spreadsheetDrawing">
      <xdr:col>85</xdr:col>
      <xdr:colOff>95250</xdr:colOff>
      <xdr:row>65</xdr:row>
      <xdr:rowOff>51435</xdr:rowOff>
    </xdr:to>
    <xdr:cxnSp macro="">
      <xdr:nvCxnSpPr>
        <xdr:cNvPr id="300" name="直線コネクタ 299"/>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58825" cy="253365"/>
    <xdr:sp macro="" textlink="">
      <xdr:nvSpPr>
        <xdr:cNvPr id="301" name="テキスト ボックス 300"/>
        <xdr:cNvSpPr txBox="1"/>
      </xdr:nvSpPr>
      <xdr:spPr>
        <a:xfrm>
          <a:off x="10870565" y="1080897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2" name="直線コネクタ 301"/>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58825" cy="253365"/>
    <xdr:sp macro="" textlink="">
      <xdr:nvSpPr>
        <xdr:cNvPr id="303" name="テキスト ボックス 302"/>
        <xdr:cNvSpPr txBox="1"/>
      </xdr:nvSpPr>
      <xdr:spPr>
        <a:xfrm>
          <a:off x="10870565" y="1041590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04" name="直線コネクタ 303"/>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58825" cy="252730"/>
    <xdr:sp macro="" textlink="">
      <xdr:nvSpPr>
        <xdr:cNvPr id="305" name="テキスト ボックス 304"/>
        <xdr:cNvSpPr txBox="1"/>
      </xdr:nvSpPr>
      <xdr:spPr>
        <a:xfrm>
          <a:off x="10870565" y="1002284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06" name="直線コネクタ 305"/>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58825" cy="252730"/>
    <xdr:sp macro="" textlink="">
      <xdr:nvSpPr>
        <xdr:cNvPr id="307" name="テキスト ボックス 306"/>
        <xdr:cNvSpPr txBox="1"/>
      </xdr:nvSpPr>
      <xdr:spPr>
        <a:xfrm>
          <a:off x="10870565" y="962914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08" name="直線コネクタ 307"/>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8825" cy="250825"/>
    <xdr:sp macro="" textlink="">
      <xdr:nvSpPr>
        <xdr:cNvPr id="309" name="テキスト ボックス 308"/>
        <xdr:cNvSpPr txBox="1"/>
      </xdr:nvSpPr>
      <xdr:spPr>
        <a:xfrm>
          <a:off x="10870565" y="923671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10160</xdr:rowOff>
    </xdr:from>
    <xdr:to xmlns:xdr="http://schemas.openxmlformats.org/drawingml/2006/spreadsheetDrawing">
      <xdr:col>81</xdr:col>
      <xdr:colOff>44450</xdr:colOff>
      <xdr:row>67</xdr:row>
      <xdr:rowOff>60960</xdr:rowOff>
    </xdr:to>
    <xdr:cxnSp macro="">
      <xdr:nvCxnSpPr>
        <xdr:cNvPr id="311" name="直線コネクタ 310"/>
        <xdr:cNvCxnSpPr/>
      </xdr:nvCxnSpPr>
      <xdr:spPr>
        <a:xfrm flipV="1">
          <a:off x="15320645" y="973328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33655</xdr:rowOff>
    </xdr:from>
    <xdr:ext cx="758825" cy="250825"/>
    <xdr:sp macro="" textlink="">
      <xdr:nvSpPr>
        <xdr:cNvPr id="312" name="定員管理の状況最小値テキスト"/>
        <xdr:cNvSpPr txBox="1"/>
      </xdr:nvSpPr>
      <xdr:spPr>
        <a:xfrm>
          <a:off x="15409545" y="11265535"/>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60960</xdr:rowOff>
    </xdr:from>
    <xdr:to xmlns:xdr="http://schemas.openxmlformats.org/drawingml/2006/spreadsheetDrawing">
      <xdr:col>81</xdr:col>
      <xdr:colOff>133350</xdr:colOff>
      <xdr:row>67</xdr:row>
      <xdr:rowOff>60960</xdr:rowOff>
    </xdr:to>
    <xdr:cxnSp macro="">
      <xdr:nvCxnSpPr>
        <xdr:cNvPr id="313" name="直線コネクタ 312"/>
        <xdr:cNvCxnSpPr/>
      </xdr:nvCxnSpPr>
      <xdr:spPr>
        <a:xfrm>
          <a:off x="15252700" y="112928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94615</xdr:rowOff>
    </xdr:from>
    <xdr:ext cx="758825" cy="253365"/>
    <xdr:sp macro="" textlink="">
      <xdr:nvSpPr>
        <xdr:cNvPr id="314" name="定員管理の状況最大値テキスト"/>
        <xdr:cNvSpPr txBox="1"/>
      </xdr:nvSpPr>
      <xdr:spPr>
        <a:xfrm>
          <a:off x="15409545" y="94824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10160</xdr:rowOff>
    </xdr:from>
    <xdr:to xmlns:xdr="http://schemas.openxmlformats.org/drawingml/2006/spreadsheetDrawing">
      <xdr:col>81</xdr:col>
      <xdr:colOff>133350</xdr:colOff>
      <xdr:row>58</xdr:row>
      <xdr:rowOff>10160</xdr:rowOff>
    </xdr:to>
    <xdr:cxnSp macro="">
      <xdr:nvCxnSpPr>
        <xdr:cNvPr id="315" name="直線コネクタ 314"/>
        <xdr:cNvCxnSpPr/>
      </xdr:nvCxnSpPr>
      <xdr:spPr>
        <a:xfrm>
          <a:off x="15252700" y="97332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106680</xdr:rowOff>
    </xdr:from>
    <xdr:to xmlns:xdr="http://schemas.openxmlformats.org/drawingml/2006/spreadsheetDrawing">
      <xdr:col>81</xdr:col>
      <xdr:colOff>44450</xdr:colOff>
      <xdr:row>59</xdr:row>
      <xdr:rowOff>116205</xdr:rowOff>
    </xdr:to>
    <xdr:cxnSp macro="">
      <xdr:nvCxnSpPr>
        <xdr:cNvPr id="316" name="直線コネクタ 315"/>
        <xdr:cNvCxnSpPr/>
      </xdr:nvCxnSpPr>
      <xdr:spPr>
        <a:xfrm>
          <a:off x="14566265" y="9997440"/>
          <a:ext cx="7543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148590</xdr:rowOff>
    </xdr:from>
    <xdr:ext cx="758825" cy="250825"/>
    <xdr:sp macro="" textlink="">
      <xdr:nvSpPr>
        <xdr:cNvPr id="317" name="定員管理の状況平均値テキスト"/>
        <xdr:cNvSpPr txBox="1"/>
      </xdr:nvSpPr>
      <xdr:spPr>
        <a:xfrm>
          <a:off x="15409545" y="10206990"/>
          <a:ext cx="75882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7620</xdr:rowOff>
    </xdr:from>
    <xdr:to xmlns:xdr="http://schemas.openxmlformats.org/drawingml/2006/spreadsheetDrawing">
      <xdr:col>81</xdr:col>
      <xdr:colOff>95250</xdr:colOff>
      <xdr:row>61</xdr:row>
      <xdr:rowOff>107315</xdr:rowOff>
    </xdr:to>
    <xdr:sp macro="" textlink="">
      <xdr:nvSpPr>
        <xdr:cNvPr id="318" name="フローチャート: 判断 317"/>
        <xdr:cNvSpPr/>
      </xdr:nvSpPr>
      <xdr:spPr>
        <a:xfrm>
          <a:off x="15276195" y="102336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59</xdr:row>
      <xdr:rowOff>97790</xdr:rowOff>
    </xdr:from>
    <xdr:to xmlns:xdr="http://schemas.openxmlformats.org/drawingml/2006/spreadsheetDrawing">
      <xdr:col>77</xdr:col>
      <xdr:colOff>44450</xdr:colOff>
      <xdr:row>59</xdr:row>
      <xdr:rowOff>106680</xdr:rowOff>
    </xdr:to>
    <xdr:cxnSp macro="">
      <xdr:nvCxnSpPr>
        <xdr:cNvPr id="319" name="直線コネクタ 318"/>
        <xdr:cNvCxnSpPr/>
      </xdr:nvCxnSpPr>
      <xdr:spPr>
        <a:xfrm>
          <a:off x="13767435" y="9988550"/>
          <a:ext cx="79883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160655</xdr:rowOff>
    </xdr:from>
    <xdr:to xmlns:xdr="http://schemas.openxmlformats.org/drawingml/2006/spreadsheetDrawing">
      <xdr:col>77</xdr:col>
      <xdr:colOff>95250</xdr:colOff>
      <xdr:row>61</xdr:row>
      <xdr:rowOff>92075</xdr:rowOff>
    </xdr:to>
    <xdr:sp macro="" textlink="">
      <xdr:nvSpPr>
        <xdr:cNvPr id="320" name="フローチャート: 判断 319"/>
        <xdr:cNvSpPr/>
      </xdr:nvSpPr>
      <xdr:spPr>
        <a:xfrm>
          <a:off x="14521815" y="102190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76835</xdr:rowOff>
    </xdr:from>
    <xdr:ext cx="736600" cy="253365"/>
    <xdr:sp macro="" textlink="">
      <xdr:nvSpPr>
        <xdr:cNvPr id="321" name="テキスト ボックス 320"/>
        <xdr:cNvSpPr txBox="1"/>
      </xdr:nvSpPr>
      <xdr:spPr>
        <a:xfrm>
          <a:off x="14227175" y="103028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97790</xdr:rowOff>
    </xdr:from>
    <xdr:to xmlns:xdr="http://schemas.openxmlformats.org/drawingml/2006/spreadsheetDrawing">
      <xdr:col>72</xdr:col>
      <xdr:colOff>188595</xdr:colOff>
      <xdr:row>59</xdr:row>
      <xdr:rowOff>97790</xdr:rowOff>
    </xdr:to>
    <xdr:cxnSp macro="">
      <xdr:nvCxnSpPr>
        <xdr:cNvPr id="322" name="直線コネクタ 321"/>
        <xdr:cNvCxnSpPr/>
      </xdr:nvCxnSpPr>
      <xdr:spPr>
        <a:xfrm>
          <a:off x="12976860" y="998855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153670</xdr:rowOff>
    </xdr:from>
    <xdr:to xmlns:xdr="http://schemas.openxmlformats.org/drawingml/2006/spreadsheetDrawing">
      <xdr:col>73</xdr:col>
      <xdr:colOff>44450</xdr:colOff>
      <xdr:row>61</xdr:row>
      <xdr:rowOff>85725</xdr:rowOff>
    </xdr:to>
    <xdr:sp macro="" textlink="">
      <xdr:nvSpPr>
        <xdr:cNvPr id="323" name="フローチャート: 判断 322"/>
        <xdr:cNvSpPr/>
      </xdr:nvSpPr>
      <xdr:spPr>
        <a:xfrm>
          <a:off x="13731240" y="102120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71120</xdr:rowOff>
    </xdr:from>
    <xdr:ext cx="758825" cy="250825"/>
    <xdr:sp macro="" textlink="">
      <xdr:nvSpPr>
        <xdr:cNvPr id="324" name="テキスト ボックス 323"/>
        <xdr:cNvSpPr txBox="1"/>
      </xdr:nvSpPr>
      <xdr:spPr>
        <a:xfrm>
          <a:off x="13421995" y="1029716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90170</xdr:rowOff>
    </xdr:from>
    <xdr:to xmlns:xdr="http://schemas.openxmlformats.org/drawingml/2006/spreadsheetDrawing">
      <xdr:col>68</xdr:col>
      <xdr:colOff>152400</xdr:colOff>
      <xdr:row>59</xdr:row>
      <xdr:rowOff>97790</xdr:rowOff>
    </xdr:to>
    <xdr:cxnSp macro="">
      <xdr:nvCxnSpPr>
        <xdr:cNvPr id="325" name="直線コネクタ 324"/>
        <xdr:cNvCxnSpPr/>
      </xdr:nvCxnSpPr>
      <xdr:spPr>
        <a:xfrm>
          <a:off x="12171680" y="9980930"/>
          <a:ext cx="8051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128905</xdr:rowOff>
    </xdr:from>
    <xdr:to xmlns:xdr="http://schemas.openxmlformats.org/drawingml/2006/spreadsheetDrawing">
      <xdr:col>68</xdr:col>
      <xdr:colOff>188595</xdr:colOff>
      <xdr:row>61</xdr:row>
      <xdr:rowOff>60325</xdr:rowOff>
    </xdr:to>
    <xdr:sp macro="" textlink="">
      <xdr:nvSpPr>
        <xdr:cNvPr id="326" name="フローチャート: 判断 325"/>
        <xdr:cNvSpPr/>
      </xdr:nvSpPr>
      <xdr:spPr>
        <a:xfrm>
          <a:off x="12926060" y="101873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45085</xdr:rowOff>
    </xdr:from>
    <xdr:ext cx="762000" cy="253365"/>
    <xdr:sp macro="" textlink="">
      <xdr:nvSpPr>
        <xdr:cNvPr id="327" name="テキスト ボックス 326"/>
        <xdr:cNvSpPr txBox="1"/>
      </xdr:nvSpPr>
      <xdr:spPr>
        <a:xfrm>
          <a:off x="12635865" y="10271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114935</xdr:rowOff>
    </xdr:from>
    <xdr:to xmlns:xdr="http://schemas.openxmlformats.org/drawingml/2006/spreadsheetDrawing">
      <xdr:col>64</xdr:col>
      <xdr:colOff>152400</xdr:colOff>
      <xdr:row>61</xdr:row>
      <xdr:rowOff>46990</xdr:rowOff>
    </xdr:to>
    <xdr:sp macro="" textlink="">
      <xdr:nvSpPr>
        <xdr:cNvPr id="328" name="フローチャート: 判断 327"/>
        <xdr:cNvSpPr/>
      </xdr:nvSpPr>
      <xdr:spPr>
        <a:xfrm>
          <a:off x="12120880" y="101733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31750</xdr:rowOff>
    </xdr:from>
    <xdr:ext cx="762000" cy="250190"/>
    <xdr:sp macro="" textlink="">
      <xdr:nvSpPr>
        <xdr:cNvPr id="329" name="テキスト ボックス 328"/>
        <xdr:cNvSpPr txBox="1"/>
      </xdr:nvSpPr>
      <xdr:spPr>
        <a:xfrm>
          <a:off x="11832590" y="10257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0190"/>
    <xdr:sp macro="" textlink="">
      <xdr:nvSpPr>
        <xdr:cNvPr id="330" name="テキスト ボックス 329"/>
        <xdr:cNvSpPr txBox="1"/>
      </xdr:nvSpPr>
      <xdr:spPr>
        <a:xfrm>
          <a:off x="1512570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0190"/>
    <xdr:sp macro="" textlink="">
      <xdr:nvSpPr>
        <xdr:cNvPr id="331" name="テキスト ボックス 330"/>
        <xdr:cNvSpPr txBox="1"/>
      </xdr:nvSpPr>
      <xdr:spPr>
        <a:xfrm>
          <a:off x="1437132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50190"/>
    <xdr:sp macro="" textlink="">
      <xdr:nvSpPr>
        <xdr:cNvPr id="332" name="テキスト ボックス 331"/>
        <xdr:cNvSpPr txBox="1"/>
      </xdr:nvSpPr>
      <xdr:spPr>
        <a:xfrm>
          <a:off x="1357884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8825" cy="250190"/>
    <xdr:sp macro="" textlink="">
      <xdr:nvSpPr>
        <xdr:cNvPr id="333" name="テキスト ボックス 332"/>
        <xdr:cNvSpPr txBox="1"/>
      </xdr:nvSpPr>
      <xdr:spPr>
        <a:xfrm>
          <a:off x="12781915" y="117322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0190"/>
    <xdr:sp macro="" textlink="">
      <xdr:nvSpPr>
        <xdr:cNvPr id="334" name="テキスト ボックス 333"/>
        <xdr:cNvSpPr txBox="1"/>
      </xdr:nvSpPr>
      <xdr:spPr>
        <a:xfrm>
          <a:off x="11976735"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59</xdr:row>
      <xdr:rowOff>66675</xdr:rowOff>
    </xdr:from>
    <xdr:to xmlns:xdr="http://schemas.openxmlformats.org/drawingml/2006/spreadsheetDrawing">
      <xdr:col>81</xdr:col>
      <xdr:colOff>95250</xdr:colOff>
      <xdr:row>59</xdr:row>
      <xdr:rowOff>165735</xdr:rowOff>
    </xdr:to>
    <xdr:sp macro="" textlink="">
      <xdr:nvSpPr>
        <xdr:cNvPr id="335" name="楕円 334"/>
        <xdr:cNvSpPr/>
      </xdr:nvSpPr>
      <xdr:spPr>
        <a:xfrm>
          <a:off x="15276195" y="99574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82550</xdr:rowOff>
    </xdr:from>
    <xdr:ext cx="758825" cy="253365"/>
    <xdr:sp macro="" textlink="">
      <xdr:nvSpPr>
        <xdr:cNvPr id="336" name="定員管理の状況該当値テキスト"/>
        <xdr:cNvSpPr txBox="1"/>
      </xdr:nvSpPr>
      <xdr:spPr>
        <a:xfrm>
          <a:off x="15409545" y="980567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59</xdr:row>
      <xdr:rowOff>56515</xdr:rowOff>
    </xdr:from>
    <xdr:to xmlns:xdr="http://schemas.openxmlformats.org/drawingml/2006/spreadsheetDrawing">
      <xdr:col>77</xdr:col>
      <xdr:colOff>95250</xdr:colOff>
      <xdr:row>59</xdr:row>
      <xdr:rowOff>155575</xdr:rowOff>
    </xdr:to>
    <xdr:sp macro="" textlink="">
      <xdr:nvSpPr>
        <xdr:cNvPr id="337" name="楕円 336"/>
        <xdr:cNvSpPr/>
      </xdr:nvSpPr>
      <xdr:spPr>
        <a:xfrm>
          <a:off x="14521815" y="99472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165735</xdr:rowOff>
    </xdr:from>
    <xdr:ext cx="736600" cy="250190"/>
    <xdr:sp macro="" textlink="">
      <xdr:nvSpPr>
        <xdr:cNvPr id="338" name="テキスト ボックス 337"/>
        <xdr:cNvSpPr txBox="1"/>
      </xdr:nvSpPr>
      <xdr:spPr>
        <a:xfrm>
          <a:off x="14227175" y="972121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48895</xdr:rowOff>
    </xdr:from>
    <xdr:to xmlns:xdr="http://schemas.openxmlformats.org/drawingml/2006/spreadsheetDrawing">
      <xdr:col>73</xdr:col>
      <xdr:colOff>44450</xdr:colOff>
      <xdr:row>59</xdr:row>
      <xdr:rowOff>147955</xdr:rowOff>
    </xdr:to>
    <xdr:sp macro="" textlink="">
      <xdr:nvSpPr>
        <xdr:cNvPr id="339" name="楕円 338"/>
        <xdr:cNvSpPr/>
      </xdr:nvSpPr>
      <xdr:spPr>
        <a:xfrm>
          <a:off x="13731240" y="993965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157480</xdr:rowOff>
    </xdr:from>
    <xdr:ext cx="758825" cy="253365"/>
    <xdr:sp macro="" textlink="">
      <xdr:nvSpPr>
        <xdr:cNvPr id="340" name="テキスト ボックス 339"/>
        <xdr:cNvSpPr txBox="1"/>
      </xdr:nvSpPr>
      <xdr:spPr>
        <a:xfrm>
          <a:off x="13421995" y="97129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48895</xdr:rowOff>
    </xdr:from>
    <xdr:to xmlns:xdr="http://schemas.openxmlformats.org/drawingml/2006/spreadsheetDrawing">
      <xdr:col>68</xdr:col>
      <xdr:colOff>188595</xdr:colOff>
      <xdr:row>59</xdr:row>
      <xdr:rowOff>147955</xdr:rowOff>
    </xdr:to>
    <xdr:sp macro="" textlink="">
      <xdr:nvSpPr>
        <xdr:cNvPr id="341" name="楕円 340"/>
        <xdr:cNvSpPr/>
      </xdr:nvSpPr>
      <xdr:spPr>
        <a:xfrm>
          <a:off x="12926060" y="993965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57</xdr:row>
      <xdr:rowOff>157480</xdr:rowOff>
    </xdr:from>
    <xdr:ext cx="762000" cy="253365"/>
    <xdr:sp macro="" textlink="">
      <xdr:nvSpPr>
        <xdr:cNvPr id="342" name="テキスト ボックス 341"/>
        <xdr:cNvSpPr txBox="1"/>
      </xdr:nvSpPr>
      <xdr:spPr>
        <a:xfrm>
          <a:off x="12635865" y="9712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40005</xdr:rowOff>
    </xdr:from>
    <xdr:to xmlns:xdr="http://schemas.openxmlformats.org/drawingml/2006/spreadsheetDrawing">
      <xdr:col>64</xdr:col>
      <xdr:colOff>152400</xdr:colOff>
      <xdr:row>59</xdr:row>
      <xdr:rowOff>140335</xdr:rowOff>
    </xdr:to>
    <xdr:sp macro="" textlink="">
      <xdr:nvSpPr>
        <xdr:cNvPr id="343" name="楕円 342"/>
        <xdr:cNvSpPr/>
      </xdr:nvSpPr>
      <xdr:spPr>
        <a:xfrm>
          <a:off x="12120880" y="9930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149860</xdr:rowOff>
    </xdr:from>
    <xdr:ext cx="762000" cy="253365"/>
    <xdr:sp macro="" textlink="">
      <xdr:nvSpPr>
        <xdr:cNvPr id="344" name="テキスト ボックス 343"/>
        <xdr:cNvSpPr txBox="1"/>
      </xdr:nvSpPr>
      <xdr:spPr>
        <a:xfrm>
          <a:off x="11832590" y="9705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5" name="正方形/長方形 344"/>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2740" cy="302260"/>
    <xdr:sp macro="" textlink="">
      <xdr:nvSpPr>
        <xdr:cNvPr id="346" name="テキスト ボックス 345"/>
        <xdr:cNvSpPr txBox="1"/>
      </xdr:nvSpPr>
      <xdr:spPr>
        <a:xfrm>
          <a:off x="12313285" y="5258435"/>
          <a:ext cx="160274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7825" cy="350520"/>
    <xdr:sp macro="" textlink="">
      <xdr:nvSpPr>
        <xdr:cNvPr id="347" name="テキスト ボックス 346"/>
        <xdr:cNvSpPr txBox="1"/>
      </xdr:nvSpPr>
      <xdr:spPr>
        <a:xfrm>
          <a:off x="1387792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48" name="正方形/長方形 347"/>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49" name="正方形/長方形 348"/>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0" name="正方形/長方形 349"/>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1" name="正方形/長方形 350"/>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2" name="正方形/長方形 351"/>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3" name="正方形/長方形 352"/>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4" name="正方形/長方形 353"/>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5" name="正方形/長方形 354"/>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6" name="正方形/長方形 355"/>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7" name="テキスト ボックス 356"/>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令和５年度の普通交付税は、国の令和５年度第１次補正予算において、普通交付税の再算定による追加交付があったことから、前年度と比較し183,117</a:t>
          </a:r>
          <a:r>
            <a:rPr kumimoji="1" lang="ja-JP" altLang="ja-JP" sz="1300">
              <a:solidFill>
                <a:schemeClr val="dk1"/>
              </a:solidFill>
              <a:effectLst/>
              <a:latin typeface="ＭＳ ゴシック"/>
              <a:ea typeface="ＭＳ ゴシック"/>
              <a:cs typeface="+mn-cs"/>
            </a:rPr>
            <a:t>千円増加した。一方で中学校建設事業の償還が開始されたことなどにより、元利償還金が143,509千円増加した。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そのため、令和５</a:t>
          </a:r>
          <a:r>
            <a:rPr kumimoji="1" lang="ja-JP" altLang="ja-JP" sz="1300">
              <a:solidFill>
                <a:schemeClr val="dk1"/>
              </a:solidFill>
              <a:effectLst/>
              <a:latin typeface="ＭＳ ゴシック"/>
              <a:ea typeface="ＭＳ ゴシック"/>
              <a:cs typeface="+mn-cs"/>
            </a:rPr>
            <a:t>年度単年度の実質公債費比率は</a:t>
          </a:r>
          <a:r>
            <a:rPr kumimoji="1" lang="en-US" altLang="ja-JP" sz="1300">
              <a:solidFill>
                <a:schemeClr val="dk1"/>
              </a:solidFill>
              <a:effectLst/>
              <a:latin typeface="ＭＳ ゴシック"/>
              <a:ea typeface="ＭＳ ゴシック"/>
              <a:cs typeface="+mn-cs"/>
            </a:rPr>
            <a:t>6.93</a:t>
          </a:r>
          <a:r>
            <a:rPr kumimoji="1" lang="ja-JP" altLang="ja-JP" sz="1300">
              <a:solidFill>
                <a:schemeClr val="dk1"/>
              </a:solidFill>
              <a:effectLst/>
              <a:latin typeface="ＭＳ ゴシック"/>
              <a:ea typeface="ＭＳ ゴシック"/>
              <a:cs typeface="+mn-cs"/>
            </a:rPr>
            <a:t>％となり、前年度と比較して</a:t>
          </a:r>
          <a:r>
            <a:rPr kumimoji="1" lang="en-US" altLang="ja-JP" sz="1300">
              <a:solidFill>
                <a:schemeClr val="dk1"/>
              </a:solidFill>
              <a:effectLst/>
              <a:latin typeface="ＭＳ ゴシック"/>
              <a:ea typeface="ＭＳ ゴシック"/>
              <a:cs typeface="+mn-cs"/>
            </a:rPr>
            <a:t>0.89</a:t>
          </a:r>
          <a:r>
            <a:rPr kumimoji="1" lang="ja-JP" altLang="ja-JP" sz="1300">
              <a:solidFill>
                <a:schemeClr val="dk1"/>
              </a:solidFill>
              <a:effectLst/>
              <a:latin typeface="ＭＳ ゴシック"/>
              <a:ea typeface="ＭＳ ゴシック"/>
              <a:cs typeface="+mn-cs"/>
            </a:rPr>
            <a:t>％増加し、</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年平均値を採用する実質公債費比率は6.3</a:t>
          </a:r>
          <a:r>
            <a:rPr kumimoji="1" lang="ja-JP" altLang="ja-JP" sz="1300">
              <a:solidFill>
                <a:schemeClr val="dk1"/>
              </a:solidFill>
              <a:effectLst/>
              <a:latin typeface="ＭＳ ゴシック"/>
              <a:ea typeface="ＭＳ ゴシック"/>
              <a:cs typeface="+mn-cs"/>
            </a:rPr>
            <a:t>％となり、</a:t>
          </a:r>
          <a:r>
            <a:rPr kumimoji="1" lang="en-US" altLang="ja-JP" sz="1300">
              <a:solidFill>
                <a:schemeClr val="dk1"/>
              </a:solidFill>
              <a:effectLst/>
              <a:latin typeface="ＭＳ ゴシック"/>
              <a:ea typeface="ＭＳ ゴシック"/>
              <a:cs typeface="+mn-cs"/>
            </a:rPr>
            <a:t>0.3</a:t>
          </a:r>
          <a:r>
            <a:rPr kumimoji="1" lang="ja-JP" altLang="ja-JP" sz="1300">
              <a:solidFill>
                <a:schemeClr val="dk1"/>
              </a:solidFill>
              <a:effectLst/>
              <a:latin typeface="ＭＳ ゴシック"/>
              <a:ea typeface="ＭＳ ゴシック"/>
              <a:cs typeface="+mn-cs"/>
            </a:rPr>
            <a:t>％減となった。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5275" cy="219710"/>
    <xdr:sp macro="" textlink="">
      <xdr:nvSpPr>
        <xdr:cNvPr id="358" name="テキスト ボックス 357"/>
        <xdr:cNvSpPr txBox="1"/>
      </xdr:nvSpPr>
      <xdr:spPr>
        <a:xfrm>
          <a:off x="11510645" y="5463540"/>
          <a:ext cx="2952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59" name="直線コネクタ 358"/>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8825" cy="250825"/>
    <xdr:sp macro="" textlink="">
      <xdr:nvSpPr>
        <xdr:cNvPr id="360" name="テキスト ボックス 359"/>
        <xdr:cNvSpPr txBox="1"/>
      </xdr:nvSpPr>
      <xdr:spPr>
        <a:xfrm>
          <a:off x="10870565" y="7870825"/>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1" name="直線コネクタ 360"/>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58825" cy="253365"/>
    <xdr:sp macro="" textlink="">
      <xdr:nvSpPr>
        <xdr:cNvPr id="362" name="テキスト ボックス 361"/>
        <xdr:cNvSpPr txBox="1"/>
      </xdr:nvSpPr>
      <xdr:spPr>
        <a:xfrm>
          <a:off x="10870565" y="74771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58825" cy="252730"/>
    <xdr:sp macro="" textlink="">
      <xdr:nvSpPr>
        <xdr:cNvPr id="364" name="テキスト ボックス 363"/>
        <xdr:cNvSpPr txBox="1"/>
      </xdr:nvSpPr>
      <xdr:spPr>
        <a:xfrm>
          <a:off x="10870565" y="708342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65" name="直線コネクタ 364"/>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58825" cy="252730"/>
    <xdr:sp macro="" textlink="">
      <xdr:nvSpPr>
        <xdr:cNvPr id="366" name="テキスト ボックス 365"/>
        <xdr:cNvSpPr txBox="1"/>
      </xdr:nvSpPr>
      <xdr:spPr>
        <a:xfrm>
          <a:off x="10870565" y="669036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67" name="直線コネクタ 366"/>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58825" cy="252730"/>
    <xdr:sp macro="" textlink="">
      <xdr:nvSpPr>
        <xdr:cNvPr id="368" name="テキスト ボックス 367"/>
        <xdr:cNvSpPr txBox="1"/>
      </xdr:nvSpPr>
      <xdr:spPr>
        <a:xfrm>
          <a:off x="10870565" y="629793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69" name="直線コネクタ 368"/>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0" name="直線コネクタ 369"/>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1"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1905</xdr:rowOff>
    </xdr:to>
    <xdr:cxnSp macro="">
      <xdr:nvCxnSpPr>
        <xdr:cNvPr id="372" name="直線コネクタ 371"/>
        <xdr:cNvCxnSpPr/>
      </xdr:nvCxnSpPr>
      <xdr:spPr>
        <a:xfrm flipV="1">
          <a:off x="15320645" y="6216650"/>
          <a:ext cx="0" cy="1329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142240</xdr:rowOff>
    </xdr:from>
    <xdr:ext cx="758825" cy="250190"/>
    <xdr:sp macro="" textlink="">
      <xdr:nvSpPr>
        <xdr:cNvPr id="373" name="公債費負担の状況最小値テキスト"/>
        <xdr:cNvSpPr txBox="1"/>
      </xdr:nvSpPr>
      <xdr:spPr>
        <a:xfrm>
          <a:off x="15409545" y="751840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1905</xdr:rowOff>
    </xdr:from>
    <xdr:to xmlns:xdr="http://schemas.openxmlformats.org/drawingml/2006/spreadsheetDrawing">
      <xdr:col>81</xdr:col>
      <xdr:colOff>133350</xdr:colOff>
      <xdr:row>45</xdr:row>
      <xdr:rowOff>1905</xdr:rowOff>
    </xdr:to>
    <xdr:cxnSp macro="">
      <xdr:nvCxnSpPr>
        <xdr:cNvPr id="374" name="直線コネクタ 373"/>
        <xdr:cNvCxnSpPr/>
      </xdr:nvCxnSpPr>
      <xdr:spPr>
        <a:xfrm>
          <a:off x="15252700" y="75457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97790</xdr:rowOff>
    </xdr:from>
    <xdr:ext cx="758825" cy="252730"/>
    <xdr:sp macro="" textlink="">
      <xdr:nvSpPr>
        <xdr:cNvPr id="375" name="公債費負担の状況最大値テキスト"/>
        <xdr:cNvSpPr txBox="1"/>
      </xdr:nvSpPr>
      <xdr:spPr>
        <a:xfrm>
          <a:off x="15409545" y="596519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76" name="直線コネクタ 375"/>
        <xdr:cNvCxnSpPr/>
      </xdr:nvCxnSpPr>
      <xdr:spPr>
        <a:xfrm>
          <a:off x="15252700" y="6216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59055</xdr:rowOff>
    </xdr:from>
    <xdr:to xmlns:xdr="http://schemas.openxmlformats.org/drawingml/2006/spreadsheetDrawing">
      <xdr:col>81</xdr:col>
      <xdr:colOff>44450</xdr:colOff>
      <xdr:row>41</xdr:row>
      <xdr:rowOff>82550</xdr:rowOff>
    </xdr:to>
    <xdr:cxnSp macro="">
      <xdr:nvCxnSpPr>
        <xdr:cNvPr id="377" name="直線コネクタ 376"/>
        <xdr:cNvCxnSpPr/>
      </xdr:nvCxnSpPr>
      <xdr:spPr>
        <a:xfrm flipV="1">
          <a:off x="14566265" y="6932295"/>
          <a:ext cx="754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153035</xdr:rowOff>
    </xdr:from>
    <xdr:ext cx="758825" cy="252730"/>
    <xdr:sp macro="" textlink="">
      <xdr:nvSpPr>
        <xdr:cNvPr id="378" name="公債費負担の状況平均値テキスト"/>
        <xdr:cNvSpPr txBox="1"/>
      </xdr:nvSpPr>
      <xdr:spPr>
        <a:xfrm>
          <a:off x="15409545" y="6690995"/>
          <a:ext cx="7588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137160</xdr:rowOff>
    </xdr:from>
    <xdr:to xmlns:xdr="http://schemas.openxmlformats.org/drawingml/2006/spreadsheetDrawing">
      <xdr:col>81</xdr:col>
      <xdr:colOff>95250</xdr:colOff>
      <xdr:row>41</xdr:row>
      <xdr:rowOff>69215</xdr:rowOff>
    </xdr:to>
    <xdr:sp macro="" textlink="">
      <xdr:nvSpPr>
        <xdr:cNvPr id="379" name="フローチャート: 判断 378"/>
        <xdr:cNvSpPr/>
      </xdr:nvSpPr>
      <xdr:spPr>
        <a:xfrm>
          <a:off x="15276195" y="68427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41</xdr:row>
      <xdr:rowOff>82550</xdr:rowOff>
    </xdr:from>
    <xdr:to xmlns:xdr="http://schemas.openxmlformats.org/drawingml/2006/spreadsheetDrawing">
      <xdr:col>77</xdr:col>
      <xdr:colOff>44450</xdr:colOff>
      <xdr:row>41</xdr:row>
      <xdr:rowOff>121920</xdr:rowOff>
    </xdr:to>
    <xdr:cxnSp macro="">
      <xdr:nvCxnSpPr>
        <xdr:cNvPr id="380" name="直線コネクタ 379"/>
        <xdr:cNvCxnSpPr/>
      </xdr:nvCxnSpPr>
      <xdr:spPr>
        <a:xfrm flipV="1">
          <a:off x="13767435" y="6955790"/>
          <a:ext cx="79883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137160</xdr:rowOff>
    </xdr:from>
    <xdr:to xmlns:xdr="http://schemas.openxmlformats.org/drawingml/2006/spreadsheetDrawing">
      <xdr:col>77</xdr:col>
      <xdr:colOff>95250</xdr:colOff>
      <xdr:row>41</xdr:row>
      <xdr:rowOff>69215</xdr:rowOff>
    </xdr:to>
    <xdr:sp macro="" textlink="">
      <xdr:nvSpPr>
        <xdr:cNvPr id="381" name="フローチャート: 判断 380"/>
        <xdr:cNvSpPr/>
      </xdr:nvSpPr>
      <xdr:spPr>
        <a:xfrm>
          <a:off x="14521815" y="68427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78740</xdr:rowOff>
    </xdr:from>
    <xdr:ext cx="736600" cy="253365"/>
    <xdr:sp macro="" textlink="">
      <xdr:nvSpPr>
        <xdr:cNvPr id="382" name="テキスト ボックス 381"/>
        <xdr:cNvSpPr txBox="1"/>
      </xdr:nvSpPr>
      <xdr:spPr>
        <a:xfrm>
          <a:off x="14227175" y="66167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121920</xdr:rowOff>
    </xdr:from>
    <xdr:to xmlns:xdr="http://schemas.openxmlformats.org/drawingml/2006/spreadsheetDrawing">
      <xdr:col>72</xdr:col>
      <xdr:colOff>188595</xdr:colOff>
      <xdr:row>41</xdr:row>
      <xdr:rowOff>153035</xdr:rowOff>
    </xdr:to>
    <xdr:cxnSp macro="">
      <xdr:nvCxnSpPr>
        <xdr:cNvPr id="383" name="直線コネクタ 382"/>
        <xdr:cNvCxnSpPr/>
      </xdr:nvCxnSpPr>
      <xdr:spPr>
        <a:xfrm flipV="1">
          <a:off x="12976860" y="6995160"/>
          <a:ext cx="7905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129540</xdr:rowOff>
    </xdr:from>
    <xdr:to xmlns:xdr="http://schemas.openxmlformats.org/drawingml/2006/spreadsheetDrawing">
      <xdr:col>73</xdr:col>
      <xdr:colOff>44450</xdr:colOff>
      <xdr:row>41</xdr:row>
      <xdr:rowOff>61595</xdr:rowOff>
    </xdr:to>
    <xdr:sp macro="" textlink="">
      <xdr:nvSpPr>
        <xdr:cNvPr id="384" name="フローチャート: 判断 383"/>
        <xdr:cNvSpPr/>
      </xdr:nvSpPr>
      <xdr:spPr>
        <a:xfrm>
          <a:off x="13731240" y="68351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71755</xdr:rowOff>
    </xdr:from>
    <xdr:ext cx="758825" cy="250825"/>
    <xdr:sp macro="" textlink="">
      <xdr:nvSpPr>
        <xdr:cNvPr id="385" name="テキスト ボックス 384"/>
        <xdr:cNvSpPr txBox="1"/>
      </xdr:nvSpPr>
      <xdr:spPr>
        <a:xfrm>
          <a:off x="13421995" y="6609715"/>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113665</xdr:rowOff>
    </xdr:from>
    <xdr:to xmlns:xdr="http://schemas.openxmlformats.org/drawingml/2006/spreadsheetDrawing">
      <xdr:col>68</xdr:col>
      <xdr:colOff>152400</xdr:colOff>
      <xdr:row>41</xdr:row>
      <xdr:rowOff>153035</xdr:rowOff>
    </xdr:to>
    <xdr:cxnSp macro="">
      <xdr:nvCxnSpPr>
        <xdr:cNvPr id="386" name="直線コネクタ 385"/>
        <xdr:cNvCxnSpPr/>
      </xdr:nvCxnSpPr>
      <xdr:spPr>
        <a:xfrm>
          <a:off x="12171680" y="6986905"/>
          <a:ext cx="8051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188595</xdr:colOff>
      <xdr:row>41</xdr:row>
      <xdr:rowOff>100330</xdr:rowOff>
    </xdr:to>
    <xdr:sp macro="" textlink="">
      <xdr:nvSpPr>
        <xdr:cNvPr id="387" name="フローチャート: 判断 386"/>
        <xdr:cNvSpPr/>
      </xdr:nvSpPr>
      <xdr:spPr>
        <a:xfrm>
          <a:off x="12926060" y="687451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110490</xdr:rowOff>
    </xdr:from>
    <xdr:ext cx="762000" cy="253365"/>
    <xdr:sp macro="" textlink="">
      <xdr:nvSpPr>
        <xdr:cNvPr id="388" name="テキスト ボックス 387"/>
        <xdr:cNvSpPr txBox="1"/>
      </xdr:nvSpPr>
      <xdr:spPr>
        <a:xfrm>
          <a:off x="12635865" y="6648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8890</xdr:rowOff>
    </xdr:from>
    <xdr:to xmlns:xdr="http://schemas.openxmlformats.org/drawingml/2006/spreadsheetDrawing">
      <xdr:col>64</xdr:col>
      <xdr:colOff>152400</xdr:colOff>
      <xdr:row>41</xdr:row>
      <xdr:rowOff>108585</xdr:rowOff>
    </xdr:to>
    <xdr:sp macro="" textlink="">
      <xdr:nvSpPr>
        <xdr:cNvPr id="389" name="フローチャート: 判断 388"/>
        <xdr:cNvSpPr/>
      </xdr:nvSpPr>
      <xdr:spPr>
        <a:xfrm>
          <a:off x="12120880" y="6882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118110</xdr:rowOff>
    </xdr:from>
    <xdr:ext cx="762000" cy="252730"/>
    <xdr:sp macro="" textlink="">
      <xdr:nvSpPr>
        <xdr:cNvPr id="390" name="テキスト ボックス 389"/>
        <xdr:cNvSpPr txBox="1"/>
      </xdr:nvSpPr>
      <xdr:spPr>
        <a:xfrm>
          <a:off x="11832590" y="66560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50825"/>
    <xdr:sp macro="" textlink="">
      <xdr:nvSpPr>
        <xdr:cNvPr id="391" name="テキスト ボックス 390"/>
        <xdr:cNvSpPr txBox="1"/>
      </xdr:nvSpPr>
      <xdr:spPr>
        <a:xfrm>
          <a:off x="1512570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50825"/>
    <xdr:sp macro="" textlink="">
      <xdr:nvSpPr>
        <xdr:cNvPr id="392" name="テキスト ボックス 391"/>
        <xdr:cNvSpPr txBox="1"/>
      </xdr:nvSpPr>
      <xdr:spPr>
        <a:xfrm>
          <a:off x="1437132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50825"/>
    <xdr:sp macro="" textlink="">
      <xdr:nvSpPr>
        <xdr:cNvPr id="393" name="テキスト ボックス 392"/>
        <xdr:cNvSpPr txBox="1"/>
      </xdr:nvSpPr>
      <xdr:spPr>
        <a:xfrm>
          <a:off x="1357884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8825" cy="250825"/>
    <xdr:sp macro="" textlink="">
      <xdr:nvSpPr>
        <xdr:cNvPr id="394" name="テキスト ボックス 393"/>
        <xdr:cNvSpPr txBox="1"/>
      </xdr:nvSpPr>
      <xdr:spPr>
        <a:xfrm>
          <a:off x="12781915" y="800735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50825"/>
    <xdr:sp macro="" textlink="">
      <xdr:nvSpPr>
        <xdr:cNvPr id="395" name="テキスト ボックス 394"/>
        <xdr:cNvSpPr txBox="1"/>
      </xdr:nvSpPr>
      <xdr:spPr>
        <a:xfrm>
          <a:off x="11976735"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8890</xdr:rowOff>
    </xdr:from>
    <xdr:to xmlns:xdr="http://schemas.openxmlformats.org/drawingml/2006/spreadsheetDrawing">
      <xdr:col>81</xdr:col>
      <xdr:colOff>95250</xdr:colOff>
      <xdr:row>41</xdr:row>
      <xdr:rowOff>108585</xdr:rowOff>
    </xdr:to>
    <xdr:sp macro="" textlink="">
      <xdr:nvSpPr>
        <xdr:cNvPr id="396" name="楕円 395"/>
        <xdr:cNvSpPr/>
      </xdr:nvSpPr>
      <xdr:spPr>
        <a:xfrm>
          <a:off x="15276195" y="688213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149860</xdr:rowOff>
    </xdr:from>
    <xdr:ext cx="758825" cy="253365"/>
    <xdr:sp macro="" textlink="">
      <xdr:nvSpPr>
        <xdr:cNvPr id="397" name="公債費負担の状況該当値テキスト"/>
        <xdr:cNvSpPr txBox="1"/>
      </xdr:nvSpPr>
      <xdr:spPr>
        <a:xfrm>
          <a:off x="15409545" y="68554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33020</xdr:rowOff>
    </xdr:from>
    <xdr:to xmlns:xdr="http://schemas.openxmlformats.org/drawingml/2006/spreadsheetDrawing">
      <xdr:col>77</xdr:col>
      <xdr:colOff>95250</xdr:colOff>
      <xdr:row>41</xdr:row>
      <xdr:rowOff>132080</xdr:rowOff>
    </xdr:to>
    <xdr:sp macro="" textlink="">
      <xdr:nvSpPr>
        <xdr:cNvPr id="398" name="楕円 397"/>
        <xdr:cNvSpPr/>
      </xdr:nvSpPr>
      <xdr:spPr>
        <a:xfrm>
          <a:off x="14521815" y="69062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117475</xdr:rowOff>
    </xdr:from>
    <xdr:ext cx="736600" cy="252730"/>
    <xdr:sp macro="" textlink="">
      <xdr:nvSpPr>
        <xdr:cNvPr id="399" name="テキスト ボックス 398"/>
        <xdr:cNvSpPr txBox="1"/>
      </xdr:nvSpPr>
      <xdr:spPr>
        <a:xfrm>
          <a:off x="14227175" y="69907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72390</xdr:rowOff>
    </xdr:from>
    <xdr:to xmlns:xdr="http://schemas.openxmlformats.org/drawingml/2006/spreadsheetDrawing">
      <xdr:col>73</xdr:col>
      <xdr:colOff>44450</xdr:colOff>
      <xdr:row>42</xdr:row>
      <xdr:rowOff>3810</xdr:rowOff>
    </xdr:to>
    <xdr:sp macro="" textlink="">
      <xdr:nvSpPr>
        <xdr:cNvPr id="400" name="楕円 399"/>
        <xdr:cNvSpPr/>
      </xdr:nvSpPr>
      <xdr:spPr>
        <a:xfrm>
          <a:off x="13731240" y="694563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156210</xdr:rowOff>
    </xdr:from>
    <xdr:ext cx="758825" cy="253365"/>
    <xdr:sp macro="" textlink="">
      <xdr:nvSpPr>
        <xdr:cNvPr id="401" name="テキスト ボックス 400"/>
        <xdr:cNvSpPr txBox="1"/>
      </xdr:nvSpPr>
      <xdr:spPr>
        <a:xfrm>
          <a:off x="13421995" y="70294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104140</xdr:rowOff>
    </xdr:from>
    <xdr:to xmlns:xdr="http://schemas.openxmlformats.org/drawingml/2006/spreadsheetDrawing">
      <xdr:col>68</xdr:col>
      <xdr:colOff>188595</xdr:colOff>
      <xdr:row>42</xdr:row>
      <xdr:rowOff>35560</xdr:rowOff>
    </xdr:to>
    <xdr:sp macro="" textlink="">
      <xdr:nvSpPr>
        <xdr:cNvPr id="402" name="楕円 401"/>
        <xdr:cNvSpPr/>
      </xdr:nvSpPr>
      <xdr:spPr>
        <a:xfrm>
          <a:off x="12926060" y="697738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20320</xdr:rowOff>
    </xdr:from>
    <xdr:ext cx="762000" cy="252730"/>
    <xdr:sp macro="" textlink="">
      <xdr:nvSpPr>
        <xdr:cNvPr id="403" name="テキスト ボックス 402"/>
        <xdr:cNvSpPr txBox="1"/>
      </xdr:nvSpPr>
      <xdr:spPr>
        <a:xfrm>
          <a:off x="12635865" y="7061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63500</xdr:rowOff>
    </xdr:from>
    <xdr:to xmlns:xdr="http://schemas.openxmlformats.org/drawingml/2006/spreadsheetDrawing">
      <xdr:col>64</xdr:col>
      <xdr:colOff>152400</xdr:colOff>
      <xdr:row>41</xdr:row>
      <xdr:rowOff>163195</xdr:rowOff>
    </xdr:to>
    <xdr:sp macro="" textlink="">
      <xdr:nvSpPr>
        <xdr:cNvPr id="404" name="楕円 403"/>
        <xdr:cNvSpPr/>
      </xdr:nvSpPr>
      <xdr:spPr>
        <a:xfrm>
          <a:off x="12120880" y="6936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148590</xdr:rowOff>
    </xdr:from>
    <xdr:ext cx="762000" cy="250825"/>
    <xdr:sp macro="" textlink="">
      <xdr:nvSpPr>
        <xdr:cNvPr id="405" name="テキスト ボックス 404"/>
        <xdr:cNvSpPr txBox="1"/>
      </xdr:nvSpPr>
      <xdr:spPr>
        <a:xfrm>
          <a:off x="11832590" y="7021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06" name="正方形/長方形 405"/>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5735" cy="302895"/>
    <xdr:sp macro="" textlink="">
      <xdr:nvSpPr>
        <xdr:cNvPr id="407" name="テキスト ボックス 406"/>
        <xdr:cNvSpPr txBox="1"/>
      </xdr:nvSpPr>
      <xdr:spPr>
        <a:xfrm>
          <a:off x="12396470" y="1533525"/>
          <a:ext cx="143573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1155"/>
    <xdr:sp macro="" textlink="">
      <xdr:nvSpPr>
        <xdr:cNvPr id="408" name="テキスト ボックス 407"/>
        <xdr:cNvSpPr txBox="1"/>
      </xdr:nvSpPr>
      <xdr:spPr>
        <a:xfrm>
          <a:off x="13794740" y="1508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0" name="正方形/長方形 409"/>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2" name="正方形/長方形 411"/>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4" name="正方形/長方形 413"/>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5" name="正方形/長方形 414"/>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16" name="正方形/長方形 415"/>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17" name="正方形/長方形 416"/>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18" name="テキスト ボックス 417"/>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基金残高の減により</a:t>
          </a:r>
          <a:r>
            <a:rPr kumimoji="1" lang="ja-JP" altLang="ja-JP" sz="1300">
              <a:solidFill>
                <a:schemeClr val="dk1"/>
              </a:solidFill>
              <a:effectLst/>
              <a:latin typeface="ＭＳ ゴシック"/>
              <a:ea typeface="ＭＳ ゴシック"/>
              <a:cs typeface="+mn-cs"/>
            </a:rPr>
            <a:t>充当可能財源は767,795</a:t>
          </a:r>
          <a:r>
            <a:rPr kumimoji="1" lang="ja-JP" altLang="ja-JP" sz="1300">
              <a:solidFill>
                <a:schemeClr val="dk1"/>
              </a:solidFill>
              <a:effectLst/>
              <a:latin typeface="ＭＳ ゴシック"/>
              <a:ea typeface="ＭＳ ゴシック"/>
              <a:cs typeface="+mn-cs"/>
            </a:rPr>
            <a:t>千円減となったが、</a:t>
          </a:r>
          <a:r>
            <a:rPr kumimoji="1" lang="ja-JP" altLang="ja-JP" sz="1300">
              <a:solidFill>
                <a:schemeClr val="dk1"/>
              </a:solidFill>
              <a:effectLst/>
              <a:latin typeface="ＭＳ ゴシック"/>
              <a:ea typeface="ＭＳ ゴシック"/>
              <a:cs typeface="+mn-cs"/>
            </a:rPr>
            <a:t>将来負担額を充当可能財源等が上回り、将来負担比率は「</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も、吉川美南駅東口周辺地区土地区画整理事業の推進や公共施設の長寿命化などの大規模事業において、市債を財源とする事業展開が見込まれることから、交付税措置のある地方債を活用するなど、将来負担に配慮した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5275" cy="219710"/>
    <xdr:sp macro="" textlink="">
      <xdr:nvSpPr>
        <xdr:cNvPr id="419" name="テキスト ボックス 418"/>
        <xdr:cNvSpPr txBox="1"/>
      </xdr:nvSpPr>
      <xdr:spPr>
        <a:xfrm>
          <a:off x="11510645" y="1737995"/>
          <a:ext cx="2952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0" name="直線コネクタ 419"/>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8825" cy="250825"/>
    <xdr:sp macro="" textlink="">
      <xdr:nvSpPr>
        <xdr:cNvPr id="421" name="テキスト ボックス 420"/>
        <xdr:cNvSpPr txBox="1"/>
      </xdr:nvSpPr>
      <xdr:spPr>
        <a:xfrm>
          <a:off x="10870565" y="4145280"/>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22" name="直線コネクタ 421"/>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58825" cy="252730"/>
    <xdr:sp macro="" textlink="">
      <xdr:nvSpPr>
        <xdr:cNvPr id="423" name="テキスト ボックス 422"/>
        <xdr:cNvSpPr txBox="1"/>
      </xdr:nvSpPr>
      <xdr:spPr>
        <a:xfrm>
          <a:off x="10870565" y="380746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24" name="直線コネクタ 423"/>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58825" cy="252730"/>
    <xdr:sp macro="" textlink="">
      <xdr:nvSpPr>
        <xdr:cNvPr id="425" name="テキスト ボックス 424"/>
        <xdr:cNvSpPr txBox="1"/>
      </xdr:nvSpPr>
      <xdr:spPr>
        <a:xfrm>
          <a:off x="10870565" y="347027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26" name="直線コネクタ 425"/>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58825" cy="253365"/>
    <xdr:sp macro="" textlink="">
      <xdr:nvSpPr>
        <xdr:cNvPr id="427" name="テキスト ボックス 426"/>
        <xdr:cNvSpPr txBox="1"/>
      </xdr:nvSpPr>
      <xdr:spPr>
        <a:xfrm>
          <a:off x="10870565" y="31337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28" name="直線コネクタ 427"/>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58825" cy="253365"/>
    <xdr:sp macro="" textlink="">
      <xdr:nvSpPr>
        <xdr:cNvPr id="429" name="テキスト ボックス 428"/>
        <xdr:cNvSpPr txBox="1"/>
      </xdr:nvSpPr>
      <xdr:spPr>
        <a:xfrm>
          <a:off x="10870565" y="27971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30" name="直線コネクタ 429"/>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58825" cy="253365"/>
    <xdr:sp macro="" textlink="">
      <xdr:nvSpPr>
        <xdr:cNvPr id="431" name="テキスト ボックス 430"/>
        <xdr:cNvSpPr txBox="1"/>
      </xdr:nvSpPr>
      <xdr:spPr>
        <a:xfrm>
          <a:off x="10870565" y="24599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32" name="直線コネクタ 431"/>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58825" cy="252730"/>
    <xdr:sp macro="" textlink="">
      <xdr:nvSpPr>
        <xdr:cNvPr id="433" name="テキスト ボックス 432"/>
        <xdr:cNvSpPr txBox="1"/>
      </xdr:nvSpPr>
      <xdr:spPr>
        <a:xfrm>
          <a:off x="10870565" y="212280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4" name="直線コネクタ 433"/>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5"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22</xdr:row>
      <xdr:rowOff>111760</xdr:rowOff>
    </xdr:to>
    <xdr:cxnSp macro="">
      <xdr:nvCxnSpPr>
        <xdr:cNvPr id="436" name="直線コネクタ 435"/>
        <xdr:cNvCxnSpPr/>
      </xdr:nvCxnSpPr>
      <xdr:spPr>
        <a:xfrm flipV="1">
          <a:off x="15320645" y="2261870"/>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84455</xdr:rowOff>
    </xdr:from>
    <xdr:ext cx="758825" cy="250190"/>
    <xdr:sp macro="" textlink="">
      <xdr:nvSpPr>
        <xdr:cNvPr id="437" name="将来負担の状況最小値テキスト"/>
        <xdr:cNvSpPr txBox="1"/>
      </xdr:nvSpPr>
      <xdr:spPr>
        <a:xfrm>
          <a:off x="15409545" y="377253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111760</xdr:rowOff>
    </xdr:from>
    <xdr:to xmlns:xdr="http://schemas.openxmlformats.org/drawingml/2006/spreadsheetDrawing">
      <xdr:col>81</xdr:col>
      <xdr:colOff>133350</xdr:colOff>
      <xdr:row>22</xdr:row>
      <xdr:rowOff>111760</xdr:rowOff>
    </xdr:to>
    <xdr:cxnSp macro="">
      <xdr:nvCxnSpPr>
        <xdr:cNvPr id="438" name="直線コネクタ 437"/>
        <xdr:cNvCxnSpPr/>
      </xdr:nvCxnSpPr>
      <xdr:spPr>
        <a:xfrm>
          <a:off x="15252700" y="37998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167005</xdr:rowOff>
    </xdr:from>
    <xdr:ext cx="758825" cy="252730"/>
    <xdr:sp macro="" textlink="">
      <xdr:nvSpPr>
        <xdr:cNvPr id="439" name="将来負担の状況最大値テキスト"/>
        <xdr:cNvSpPr txBox="1"/>
      </xdr:nvSpPr>
      <xdr:spPr>
        <a:xfrm>
          <a:off x="15409545" y="201104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40" name="直線コネクタ 439"/>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101600</xdr:colOff>
      <xdr:row>15</xdr:row>
      <xdr:rowOff>24765</xdr:rowOff>
    </xdr:from>
    <xdr:to xmlns:xdr="http://schemas.openxmlformats.org/drawingml/2006/spreadsheetDrawing">
      <xdr:col>68</xdr:col>
      <xdr:colOff>152400</xdr:colOff>
      <xdr:row>16</xdr:row>
      <xdr:rowOff>61595</xdr:rowOff>
    </xdr:to>
    <xdr:cxnSp macro="">
      <xdr:nvCxnSpPr>
        <xdr:cNvPr id="441" name="直線コネクタ 440"/>
        <xdr:cNvCxnSpPr/>
      </xdr:nvCxnSpPr>
      <xdr:spPr>
        <a:xfrm flipV="1">
          <a:off x="12171680" y="2539365"/>
          <a:ext cx="80518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52705</xdr:rowOff>
    </xdr:from>
    <xdr:ext cx="758825" cy="250190"/>
    <xdr:sp macro="" textlink="">
      <xdr:nvSpPr>
        <xdr:cNvPr id="442" name="将来負担の状況平均値テキスト"/>
        <xdr:cNvSpPr txBox="1"/>
      </xdr:nvSpPr>
      <xdr:spPr>
        <a:xfrm>
          <a:off x="15409545" y="2232025"/>
          <a:ext cx="7588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80010</xdr:rowOff>
    </xdr:from>
    <xdr:to xmlns:xdr="http://schemas.openxmlformats.org/drawingml/2006/spreadsheetDrawing">
      <xdr:col>81</xdr:col>
      <xdr:colOff>95250</xdr:colOff>
      <xdr:row>14</xdr:row>
      <xdr:rowOff>12065</xdr:rowOff>
    </xdr:to>
    <xdr:sp macro="" textlink="">
      <xdr:nvSpPr>
        <xdr:cNvPr id="443" name="フローチャート: 判断 442"/>
        <xdr:cNvSpPr/>
      </xdr:nvSpPr>
      <xdr:spPr>
        <a:xfrm>
          <a:off x="15276195" y="22593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188595</xdr:colOff>
      <xdr:row>13</xdr:row>
      <xdr:rowOff>84455</xdr:rowOff>
    </xdr:from>
    <xdr:to xmlns:xdr="http://schemas.openxmlformats.org/drawingml/2006/spreadsheetDrawing">
      <xdr:col>77</xdr:col>
      <xdr:colOff>95250</xdr:colOff>
      <xdr:row>14</xdr:row>
      <xdr:rowOff>16510</xdr:rowOff>
    </xdr:to>
    <xdr:sp macro="" textlink="">
      <xdr:nvSpPr>
        <xdr:cNvPr id="444" name="フローチャート: 判断 443"/>
        <xdr:cNvSpPr/>
      </xdr:nvSpPr>
      <xdr:spPr>
        <a:xfrm>
          <a:off x="14521815" y="22637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26035</xdr:rowOff>
    </xdr:from>
    <xdr:ext cx="736600" cy="253365"/>
    <xdr:sp macro="" textlink="">
      <xdr:nvSpPr>
        <xdr:cNvPr id="445" name="テキスト ボックス 444"/>
        <xdr:cNvSpPr txBox="1"/>
      </xdr:nvSpPr>
      <xdr:spPr>
        <a:xfrm>
          <a:off x="14227175" y="20377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159385</xdr:rowOff>
    </xdr:from>
    <xdr:to xmlns:xdr="http://schemas.openxmlformats.org/drawingml/2006/spreadsheetDrawing">
      <xdr:col>73</xdr:col>
      <xdr:colOff>44450</xdr:colOff>
      <xdr:row>14</xdr:row>
      <xdr:rowOff>90805</xdr:rowOff>
    </xdr:to>
    <xdr:sp macro="" textlink="">
      <xdr:nvSpPr>
        <xdr:cNvPr id="446" name="フローチャート: 判断 445"/>
        <xdr:cNvSpPr/>
      </xdr:nvSpPr>
      <xdr:spPr>
        <a:xfrm>
          <a:off x="13731240" y="233870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100330</xdr:rowOff>
    </xdr:from>
    <xdr:ext cx="758825" cy="253365"/>
    <xdr:sp macro="" textlink="">
      <xdr:nvSpPr>
        <xdr:cNvPr id="447" name="テキスト ボックス 446"/>
        <xdr:cNvSpPr txBox="1"/>
      </xdr:nvSpPr>
      <xdr:spPr>
        <a:xfrm>
          <a:off x="13421995" y="211201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94615</xdr:rowOff>
    </xdr:from>
    <xdr:to xmlns:xdr="http://schemas.openxmlformats.org/drawingml/2006/spreadsheetDrawing">
      <xdr:col>68</xdr:col>
      <xdr:colOff>188595</xdr:colOff>
      <xdr:row>15</xdr:row>
      <xdr:rowOff>26035</xdr:rowOff>
    </xdr:to>
    <xdr:sp macro="" textlink="">
      <xdr:nvSpPr>
        <xdr:cNvPr id="448" name="フローチャート: 判断 447"/>
        <xdr:cNvSpPr/>
      </xdr:nvSpPr>
      <xdr:spPr>
        <a:xfrm>
          <a:off x="12926060" y="244157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36195</xdr:rowOff>
    </xdr:from>
    <xdr:ext cx="762000" cy="250825"/>
    <xdr:sp macro="" textlink="">
      <xdr:nvSpPr>
        <xdr:cNvPr id="449" name="テキスト ボックス 448"/>
        <xdr:cNvSpPr txBox="1"/>
      </xdr:nvSpPr>
      <xdr:spPr>
        <a:xfrm>
          <a:off x="12635865" y="22155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113665</xdr:rowOff>
    </xdr:from>
    <xdr:to xmlns:xdr="http://schemas.openxmlformats.org/drawingml/2006/spreadsheetDrawing">
      <xdr:col>64</xdr:col>
      <xdr:colOff>152400</xdr:colOff>
      <xdr:row>15</xdr:row>
      <xdr:rowOff>45085</xdr:rowOff>
    </xdr:to>
    <xdr:sp macro="" textlink="">
      <xdr:nvSpPr>
        <xdr:cNvPr id="450" name="フローチャート: 判断 449"/>
        <xdr:cNvSpPr/>
      </xdr:nvSpPr>
      <xdr:spPr>
        <a:xfrm>
          <a:off x="12120880" y="2460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55245</xdr:rowOff>
    </xdr:from>
    <xdr:ext cx="762000" cy="252730"/>
    <xdr:sp macro="" textlink="">
      <xdr:nvSpPr>
        <xdr:cNvPr id="451" name="テキスト ボックス 450"/>
        <xdr:cNvSpPr txBox="1"/>
      </xdr:nvSpPr>
      <xdr:spPr>
        <a:xfrm>
          <a:off x="11832590" y="2234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50825"/>
    <xdr:sp macro="" textlink="">
      <xdr:nvSpPr>
        <xdr:cNvPr id="452" name="テキスト ボックス 451"/>
        <xdr:cNvSpPr txBox="1"/>
      </xdr:nvSpPr>
      <xdr:spPr>
        <a:xfrm>
          <a:off x="1512570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50825"/>
    <xdr:sp macro="" textlink="">
      <xdr:nvSpPr>
        <xdr:cNvPr id="453" name="テキスト ボックス 452"/>
        <xdr:cNvSpPr txBox="1"/>
      </xdr:nvSpPr>
      <xdr:spPr>
        <a:xfrm>
          <a:off x="1437132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50825"/>
    <xdr:sp macro="" textlink="">
      <xdr:nvSpPr>
        <xdr:cNvPr id="454" name="テキスト ボックス 453"/>
        <xdr:cNvSpPr txBox="1"/>
      </xdr:nvSpPr>
      <xdr:spPr>
        <a:xfrm>
          <a:off x="13578840"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8825" cy="250825"/>
    <xdr:sp macro="" textlink="">
      <xdr:nvSpPr>
        <xdr:cNvPr id="455" name="テキスト ボックス 454"/>
        <xdr:cNvSpPr txBox="1"/>
      </xdr:nvSpPr>
      <xdr:spPr>
        <a:xfrm>
          <a:off x="12781915" y="4281805"/>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50825"/>
    <xdr:sp macro="" textlink="">
      <xdr:nvSpPr>
        <xdr:cNvPr id="456" name="テキスト ボックス 455"/>
        <xdr:cNvSpPr txBox="1"/>
      </xdr:nvSpPr>
      <xdr:spPr>
        <a:xfrm>
          <a:off x="11976735" y="4281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142875</xdr:rowOff>
    </xdr:from>
    <xdr:to xmlns:xdr="http://schemas.openxmlformats.org/drawingml/2006/spreadsheetDrawing">
      <xdr:col>68</xdr:col>
      <xdr:colOff>188595</xdr:colOff>
      <xdr:row>15</xdr:row>
      <xdr:rowOff>74295</xdr:rowOff>
    </xdr:to>
    <xdr:sp macro="" textlink="">
      <xdr:nvSpPr>
        <xdr:cNvPr id="457" name="楕円 456"/>
        <xdr:cNvSpPr/>
      </xdr:nvSpPr>
      <xdr:spPr>
        <a:xfrm>
          <a:off x="12926060" y="248983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15</xdr:row>
      <xdr:rowOff>59690</xdr:rowOff>
    </xdr:from>
    <xdr:ext cx="762000" cy="253365"/>
    <xdr:sp macro="" textlink="">
      <xdr:nvSpPr>
        <xdr:cNvPr id="458" name="テキスト ボックス 457"/>
        <xdr:cNvSpPr txBox="1"/>
      </xdr:nvSpPr>
      <xdr:spPr>
        <a:xfrm>
          <a:off x="12635865" y="2574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12065</xdr:rowOff>
    </xdr:from>
    <xdr:to xmlns:xdr="http://schemas.openxmlformats.org/drawingml/2006/spreadsheetDrawing">
      <xdr:col>64</xdr:col>
      <xdr:colOff>152400</xdr:colOff>
      <xdr:row>16</xdr:row>
      <xdr:rowOff>111125</xdr:rowOff>
    </xdr:to>
    <xdr:sp macro="" textlink="">
      <xdr:nvSpPr>
        <xdr:cNvPr id="459" name="楕円 458"/>
        <xdr:cNvSpPr/>
      </xdr:nvSpPr>
      <xdr:spPr>
        <a:xfrm>
          <a:off x="12120880" y="2694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95885</xdr:rowOff>
    </xdr:from>
    <xdr:ext cx="762000" cy="252730"/>
    <xdr:sp macro="" textlink="">
      <xdr:nvSpPr>
        <xdr:cNvPr id="460" name="テキスト ボックス 459"/>
        <xdr:cNvSpPr txBox="1"/>
      </xdr:nvSpPr>
      <xdr:spPr>
        <a:xfrm>
          <a:off x="11832590" y="27781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72,678
70,592
31.66
27,610,509
26,227,145
1,186,495
14,632,287
23,144,736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3754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3754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3754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3754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a:ea typeface="ＭＳ ゴシック"/>
              <a:cs typeface="+mn-cs"/>
            </a:rPr>
            <a:t>よしかわ行財政改革推進プランなどの取組により、職員数や各種手当を見直し、さらには市民交流センターおあしすの指定管理者制度導入などを行ってきたが、人口増加等に伴う事務量の増加や、</a:t>
          </a:r>
          <a:r>
            <a:rPr kumimoji="1" lang="ja-JP" altLang="ja-JP" sz="1300">
              <a:solidFill>
                <a:schemeClr val="dk1"/>
              </a:solidFill>
              <a:effectLst/>
              <a:latin typeface="ＭＳ ゴシック"/>
              <a:ea typeface="ＭＳ ゴシック"/>
              <a:cs typeface="+mn-cs"/>
            </a:rPr>
            <a:t>人事院勧告による給与改定により基本給、報酬、手当等が増額となり、前年度費で0.7%の増となった。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3368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179705</xdr:colOff>
      <xdr:row>42</xdr:row>
      <xdr:rowOff>29210</xdr:rowOff>
    </xdr:to>
    <xdr:cxnSp macro="">
      <xdr:nvCxnSpPr>
        <xdr:cNvPr id="48" name="直線コネクタ 47"/>
        <xdr:cNvCxnSpPr/>
      </xdr:nvCxnSpPr>
      <xdr:spPr>
        <a:xfrm>
          <a:off x="701040" y="7230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4825" cy="259080"/>
    <xdr:sp macro="" textlink="">
      <xdr:nvSpPr>
        <xdr:cNvPr id="49" name="テキスト ボックス 48"/>
        <xdr:cNvSpPr txBox="1"/>
      </xdr:nvSpPr>
      <xdr:spPr>
        <a:xfrm>
          <a:off x="23368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179705</xdr:colOff>
      <xdr:row>40</xdr:row>
      <xdr:rowOff>45085</xdr:rowOff>
    </xdr:to>
    <xdr:cxnSp macro="">
      <xdr:nvCxnSpPr>
        <xdr:cNvPr id="50" name="直線コネクタ 49"/>
        <xdr:cNvCxnSpPr/>
      </xdr:nvCxnSpPr>
      <xdr:spPr>
        <a:xfrm>
          <a:off x="701040" y="6903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4825" cy="255905"/>
    <xdr:sp macro="" textlink="">
      <xdr:nvSpPr>
        <xdr:cNvPr id="51" name="テキスト ボックス 50"/>
        <xdr:cNvSpPr txBox="1"/>
      </xdr:nvSpPr>
      <xdr:spPr>
        <a:xfrm>
          <a:off x="23368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179705</xdr:colOff>
      <xdr:row>38</xdr:row>
      <xdr:rowOff>61595</xdr:rowOff>
    </xdr:to>
    <xdr:cxnSp macro="">
      <xdr:nvCxnSpPr>
        <xdr:cNvPr id="52" name="直線コネクタ 51"/>
        <xdr:cNvCxnSpPr/>
      </xdr:nvCxnSpPr>
      <xdr:spPr>
        <a:xfrm>
          <a:off x="701040" y="6576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4825" cy="258445"/>
    <xdr:sp macro="" textlink="">
      <xdr:nvSpPr>
        <xdr:cNvPr id="53" name="テキスト ボックス 52"/>
        <xdr:cNvSpPr txBox="1"/>
      </xdr:nvSpPr>
      <xdr:spPr>
        <a:xfrm>
          <a:off x="23368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179705</xdr:colOff>
      <xdr:row>36</xdr:row>
      <xdr:rowOff>78105</xdr:rowOff>
    </xdr:to>
    <xdr:cxnSp macro="">
      <xdr:nvCxnSpPr>
        <xdr:cNvPr id="54" name="直線コネクタ 53"/>
        <xdr:cNvCxnSpPr/>
      </xdr:nvCxnSpPr>
      <xdr:spPr>
        <a:xfrm>
          <a:off x="701040" y="6250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4825" cy="259080"/>
    <xdr:sp macro="" textlink="">
      <xdr:nvSpPr>
        <xdr:cNvPr id="55" name="テキスト ボックス 54"/>
        <xdr:cNvSpPr txBox="1"/>
      </xdr:nvSpPr>
      <xdr:spPr>
        <a:xfrm>
          <a:off x="23368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179705</xdr:colOff>
      <xdr:row>34</xdr:row>
      <xdr:rowOff>94615</xdr:rowOff>
    </xdr:to>
    <xdr:cxnSp macro="">
      <xdr:nvCxnSpPr>
        <xdr:cNvPr id="56" name="直線コネクタ 55"/>
        <xdr:cNvCxnSpPr/>
      </xdr:nvCxnSpPr>
      <xdr:spPr>
        <a:xfrm>
          <a:off x="701040" y="5923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4825" cy="255905"/>
    <xdr:sp macro="" textlink="">
      <xdr:nvSpPr>
        <xdr:cNvPr id="57" name="テキスト ボックス 56"/>
        <xdr:cNvSpPr txBox="1"/>
      </xdr:nvSpPr>
      <xdr:spPr>
        <a:xfrm>
          <a:off x="23368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179705</xdr:colOff>
      <xdr:row>32</xdr:row>
      <xdr:rowOff>110490</xdr:rowOff>
    </xdr:to>
    <xdr:cxnSp macro="">
      <xdr:nvCxnSpPr>
        <xdr:cNvPr id="58" name="直線コネクタ 57"/>
        <xdr:cNvCxnSpPr/>
      </xdr:nvCxnSpPr>
      <xdr:spPr>
        <a:xfrm>
          <a:off x="701040" y="5596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4825" cy="259080"/>
    <xdr:sp macro="" textlink="">
      <xdr:nvSpPr>
        <xdr:cNvPr id="59" name="テキスト ボックス 58"/>
        <xdr:cNvSpPr txBox="1"/>
      </xdr:nvSpPr>
      <xdr:spPr>
        <a:xfrm>
          <a:off x="23368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60" name="直線コネクタ 59"/>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61" name="テキスト ボックス 60"/>
        <xdr:cNvSpPr txBox="1"/>
      </xdr:nvSpPr>
      <xdr:spPr>
        <a:xfrm>
          <a:off x="23368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2"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43815</xdr:rowOff>
    </xdr:from>
    <xdr:to xmlns:xdr="http://schemas.openxmlformats.org/drawingml/2006/spreadsheetDrawing">
      <xdr:col>24</xdr:col>
      <xdr:colOff>25400</xdr:colOff>
      <xdr:row>40</xdr:row>
      <xdr:rowOff>143510</xdr:rowOff>
    </xdr:to>
    <xdr:cxnSp macro="">
      <xdr:nvCxnSpPr>
        <xdr:cNvPr id="63" name="直線コネクタ 62"/>
        <xdr:cNvCxnSpPr/>
      </xdr:nvCxnSpPr>
      <xdr:spPr>
        <a:xfrm flipV="1">
          <a:off x="433832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115570</xdr:rowOff>
    </xdr:from>
    <xdr:ext cx="762000" cy="259080"/>
    <xdr:sp macro="" textlink="">
      <xdr:nvSpPr>
        <xdr:cNvPr id="64" name="人件費最小値テキスト"/>
        <xdr:cNvSpPr txBox="1"/>
      </xdr:nvSpPr>
      <xdr:spPr>
        <a:xfrm>
          <a:off x="442722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143510</xdr:rowOff>
    </xdr:from>
    <xdr:to xmlns:xdr="http://schemas.openxmlformats.org/drawingml/2006/spreadsheetDrawing">
      <xdr:col>24</xdr:col>
      <xdr:colOff>114300</xdr:colOff>
      <xdr:row>40</xdr:row>
      <xdr:rowOff>143510</xdr:rowOff>
    </xdr:to>
    <xdr:cxnSp macro="">
      <xdr:nvCxnSpPr>
        <xdr:cNvPr id="65" name="直線コネクタ 64"/>
        <xdr:cNvCxnSpPr/>
      </xdr:nvCxnSpPr>
      <xdr:spPr>
        <a:xfrm>
          <a:off x="4269740" y="70015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130175</xdr:rowOff>
    </xdr:from>
    <xdr:ext cx="762000" cy="259080"/>
    <xdr:sp macro="" textlink="">
      <xdr:nvSpPr>
        <xdr:cNvPr id="66" name="人件費最大値テキスト"/>
        <xdr:cNvSpPr txBox="1"/>
      </xdr:nvSpPr>
      <xdr:spPr>
        <a:xfrm>
          <a:off x="442722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43815</xdr:rowOff>
    </xdr:from>
    <xdr:to xmlns:xdr="http://schemas.openxmlformats.org/drawingml/2006/spreadsheetDrawing">
      <xdr:col>24</xdr:col>
      <xdr:colOff>114300</xdr:colOff>
      <xdr:row>33</xdr:row>
      <xdr:rowOff>43815</xdr:rowOff>
    </xdr:to>
    <xdr:cxnSp macro="">
      <xdr:nvCxnSpPr>
        <xdr:cNvPr id="67" name="直線コネクタ 66"/>
        <xdr:cNvCxnSpPr/>
      </xdr:nvCxnSpPr>
      <xdr:spPr>
        <a:xfrm>
          <a:off x="4269740" y="57016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20955</xdr:rowOff>
    </xdr:from>
    <xdr:to xmlns:xdr="http://schemas.openxmlformats.org/drawingml/2006/spreadsheetDrawing">
      <xdr:col>24</xdr:col>
      <xdr:colOff>25400</xdr:colOff>
      <xdr:row>35</xdr:row>
      <xdr:rowOff>66675</xdr:rowOff>
    </xdr:to>
    <xdr:cxnSp macro="">
      <xdr:nvCxnSpPr>
        <xdr:cNvPr id="68" name="直線コネクタ 67"/>
        <xdr:cNvCxnSpPr/>
      </xdr:nvCxnSpPr>
      <xdr:spPr>
        <a:xfrm>
          <a:off x="3594100" y="6021705"/>
          <a:ext cx="7442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118745</xdr:rowOff>
    </xdr:from>
    <xdr:ext cx="762000" cy="259080"/>
    <xdr:sp macro="" textlink="">
      <xdr:nvSpPr>
        <xdr:cNvPr id="69" name="人件費平均値テキスト"/>
        <xdr:cNvSpPr txBox="1"/>
      </xdr:nvSpPr>
      <xdr:spPr>
        <a:xfrm>
          <a:off x="4427220" y="6119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146685</xdr:rowOff>
    </xdr:from>
    <xdr:to xmlns:xdr="http://schemas.openxmlformats.org/drawingml/2006/spreadsheetDrawing">
      <xdr:col>24</xdr:col>
      <xdr:colOff>76200</xdr:colOff>
      <xdr:row>36</xdr:row>
      <xdr:rowOff>76835</xdr:rowOff>
    </xdr:to>
    <xdr:sp macro="" textlink="">
      <xdr:nvSpPr>
        <xdr:cNvPr id="70" name="フローチャート: 判断 69"/>
        <xdr:cNvSpPr/>
      </xdr:nvSpPr>
      <xdr:spPr>
        <a:xfrm>
          <a:off x="4307840" y="61474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1270</xdr:rowOff>
    </xdr:from>
    <xdr:to xmlns:xdr="http://schemas.openxmlformats.org/drawingml/2006/spreadsheetDrawing">
      <xdr:col>19</xdr:col>
      <xdr:colOff>179705</xdr:colOff>
      <xdr:row>35</xdr:row>
      <xdr:rowOff>20955</xdr:rowOff>
    </xdr:to>
    <xdr:cxnSp macro="">
      <xdr:nvCxnSpPr>
        <xdr:cNvPr id="71" name="直線コネクタ 70"/>
        <xdr:cNvCxnSpPr/>
      </xdr:nvCxnSpPr>
      <xdr:spPr>
        <a:xfrm>
          <a:off x="2794000" y="600202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139700</xdr:rowOff>
    </xdr:from>
    <xdr:to xmlns:xdr="http://schemas.openxmlformats.org/drawingml/2006/spreadsheetDrawing">
      <xdr:col>20</xdr:col>
      <xdr:colOff>38100</xdr:colOff>
      <xdr:row>36</xdr:row>
      <xdr:rowOff>69850</xdr:rowOff>
    </xdr:to>
    <xdr:sp macro="" textlink="">
      <xdr:nvSpPr>
        <xdr:cNvPr id="72" name="フローチャート: 判断 71"/>
        <xdr:cNvSpPr/>
      </xdr:nvSpPr>
      <xdr:spPr>
        <a:xfrm>
          <a:off x="3550920" y="61404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54610</xdr:rowOff>
    </xdr:from>
    <xdr:ext cx="733425" cy="255905"/>
    <xdr:sp macro="" textlink="">
      <xdr:nvSpPr>
        <xdr:cNvPr id="73" name="テキスト ボックス 72"/>
        <xdr:cNvSpPr txBox="1"/>
      </xdr:nvSpPr>
      <xdr:spPr>
        <a:xfrm>
          <a:off x="3241040" y="622681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1270</xdr:rowOff>
    </xdr:from>
    <xdr:to xmlns:xdr="http://schemas.openxmlformats.org/drawingml/2006/spreadsheetDrawing">
      <xdr:col>15</xdr:col>
      <xdr:colOff>98425</xdr:colOff>
      <xdr:row>35</xdr:row>
      <xdr:rowOff>144780</xdr:rowOff>
    </xdr:to>
    <xdr:cxnSp macro="">
      <xdr:nvCxnSpPr>
        <xdr:cNvPr id="74" name="直線コネクタ 73"/>
        <xdr:cNvCxnSpPr/>
      </xdr:nvCxnSpPr>
      <xdr:spPr>
        <a:xfrm flipV="1">
          <a:off x="1986280" y="6002020"/>
          <a:ext cx="80772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27432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15875</xdr:rowOff>
    </xdr:from>
    <xdr:ext cx="762000" cy="259080"/>
    <xdr:sp macro="" textlink="">
      <xdr:nvSpPr>
        <xdr:cNvPr id="76" name="テキスト ボックス 75"/>
        <xdr:cNvSpPr txBox="1"/>
      </xdr:nvSpPr>
      <xdr:spPr>
        <a:xfrm>
          <a:off x="245364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73025</xdr:rowOff>
    </xdr:from>
    <xdr:to xmlns:xdr="http://schemas.openxmlformats.org/drawingml/2006/spreadsheetDrawing">
      <xdr:col>11</xdr:col>
      <xdr:colOff>9525</xdr:colOff>
      <xdr:row>35</xdr:row>
      <xdr:rowOff>144780</xdr:rowOff>
    </xdr:to>
    <xdr:cxnSp macro="">
      <xdr:nvCxnSpPr>
        <xdr:cNvPr id="77" name="直線コネクタ 76"/>
        <xdr:cNvCxnSpPr/>
      </xdr:nvCxnSpPr>
      <xdr:spPr>
        <a:xfrm>
          <a:off x="1198880" y="6073775"/>
          <a:ext cx="7874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78" name="フローチャート: 判断 77"/>
        <xdr:cNvSpPr/>
      </xdr:nvSpPr>
      <xdr:spPr>
        <a:xfrm>
          <a:off x="1955800" y="61798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93980</xdr:rowOff>
    </xdr:from>
    <xdr:ext cx="762000" cy="259080"/>
    <xdr:sp macro="" textlink="">
      <xdr:nvSpPr>
        <xdr:cNvPr id="79" name="テキスト ボックス 78"/>
        <xdr:cNvSpPr txBox="1"/>
      </xdr:nvSpPr>
      <xdr:spPr>
        <a:xfrm>
          <a:off x="164592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100965</xdr:rowOff>
    </xdr:from>
    <xdr:to xmlns:xdr="http://schemas.openxmlformats.org/drawingml/2006/spreadsheetDrawing">
      <xdr:col>6</xdr:col>
      <xdr:colOff>171450</xdr:colOff>
      <xdr:row>36</xdr:row>
      <xdr:rowOff>31115</xdr:rowOff>
    </xdr:to>
    <xdr:sp macro="" textlink="">
      <xdr:nvSpPr>
        <xdr:cNvPr id="80" name="フローチャート: 判断 79"/>
        <xdr:cNvSpPr/>
      </xdr:nvSpPr>
      <xdr:spPr>
        <a:xfrm>
          <a:off x="114808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15875</xdr:rowOff>
    </xdr:from>
    <xdr:ext cx="758825" cy="259080"/>
    <xdr:sp macro="" textlink="">
      <xdr:nvSpPr>
        <xdr:cNvPr id="81" name="テキスト ボックス 80"/>
        <xdr:cNvSpPr txBox="1"/>
      </xdr:nvSpPr>
      <xdr:spPr>
        <a:xfrm>
          <a:off x="858520" y="61880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8825" cy="259080"/>
    <xdr:sp macro="" textlink="">
      <xdr:nvSpPr>
        <xdr:cNvPr id="82" name="テキスト ボックス 81"/>
        <xdr:cNvSpPr txBox="1"/>
      </xdr:nvSpPr>
      <xdr:spPr>
        <a:xfrm>
          <a:off x="414274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8825" cy="259080"/>
    <xdr:sp macro="" textlink="">
      <xdr:nvSpPr>
        <xdr:cNvPr id="83" name="テキスト ボックス 82"/>
        <xdr:cNvSpPr txBox="1"/>
      </xdr:nvSpPr>
      <xdr:spPr>
        <a:xfrm>
          <a:off x="340614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5" name="テキスト ボックス 84"/>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8825" cy="259080"/>
    <xdr:sp macro="" textlink="">
      <xdr:nvSpPr>
        <xdr:cNvPr id="86" name="テキスト ボックス 85"/>
        <xdr:cNvSpPr txBox="1"/>
      </xdr:nvSpPr>
      <xdr:spPr>
        <a:xfrm>
          <a:off x="10033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15875</xdr:rowOff>
    </xdr:from>
    <xdr:to xmlns:xdr="http://schemas.openxmlformats.org/drawingml/2006/spreadsheetDrawing">
      <xdr:col>24</xdr:col>
      <xdr:colOff>76200</xdr:colOff>
      <xdr:row>35</xdr:row>
      <xdr:rowOff>117475</xdr:rowOff>
    </xdr:to>
    <xdr:sp macro="" textlink="">
      <xdr:nvSpPr>
        <xdr:cNvPr id="87" name="楕円 86"/>
        <xdr:cNvSpPr/>
      </xdr:nvSpPr>
      <xdr:spPr>
        <a:xfrm>
          <a:off x="4307840" y="60166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32385</xdr:rowOff>
    </xdr:from>
    <xdr:ext cx="762000" cy="255905"/>
    <xdr:sp macro="" textlink="">
      <xdr:nvSpPr>
        <xdr:cNvPr id="88" name="人件費該当値テキスト"/>
        <xdr:cNvSpPr txBox="1"/>
      </xdr:nvSpPr>
      <xdr:spPr>
        <a:xfrm>
          <a:off x="4427220" y="5861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141605</xdr:rowOff>
    </xdr:from>
    <xdr:to xmlns:xdr="http://schemas.openxmlformats.org/drawingml/2006/spreadsheetDrawing">
      <xdr:col>20</xdr:col>
      <xdr:colOff>38100</xdr:colOff>
      <xdr:row>35</xdr:row>
      <xdr:rowOff>71755</xdr:rowOff>
    </xdr:to>
    <xdr:sp macro="" textlink="">
      <xdr:nvSpPr>
        <xdr:cNvPr id="89" name="楕円 88"/>
        <xdr:cNvSpPr/>
      </xdr:nvSpPr>
      <xdr:spPr>
        <a:xfrm>
          <a:off x="3550920" y="59709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81915</xdr:rowOff>
    </xdr:from>
    <xdr:ext cx="733425" cy="259080"/>
    <xdr:sp macro="" textlink="">
      <xdr:nvSpPr>
        <xdr:cNvPr id="90" name="テキスト ボックス 89"/>
        <xdr:cNvSpPr txBox="1"/>
      </xdr:nvSpPr>
      <xdr:spPr>
        <a:xfrm>
          <a:off x="3241040" y="573976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121920</xdr:rowOff>
    </xdr:from>
    <xdr:to xmlns:xdr="http://schemas.openxmlformats.org/drawingml/2006/spreadsheetDrawing">
      <xdr:col>15</xdr:col>
      <xdr:colOff>149225</xdr:colOff>
      <xdr:row>35</xdr:row>
      <xdr:rowOff>52070</xdr:rowOff>
    </xdr:to>
    <xdr:sp macro="" textlink="">
      <xdr:nvSpPr>
        <xdr:cNvPr id="91" name="楕円 90"/>
        <xdr:cNvSpPr/>
      </xdr:nvSpPr>
      <xdr:spPr>
        <a:xfrm>
          <a:off x="2743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62230</xdr:rowOff>
    </xdr:from>
    <xdr:ext cx="762000" cy="259080"/>
    <xdr:sp macro="" textlink="">
      <xdr:nvSpPr>
        <xdr:cNvPr id="92" name="テキスト ボックス 91"/>
        <xdr:cNvSpPr txBox="1"/>
      </xdr:nvSpPr>
      <xdr:spPr>
        <a:xfrm>
          <a:off x="245364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93980</xdr:rowOff>
    </xdr:from>
    <xdr:to xmlns:xdr="http://schemas.openxmlformats.org/drawingml/2006/spreadsheetDrawing">
      <xdr:col>11</xdr:col>
      <xdr:colOff>60325</xdr:colOff>
      <xdr:row>36</xdr:row>
      <xdr:rowOff>24130</xdr:rowOff>
    </xdr:to>
    <xdr:sp macro="" textlink="">
      <xdr:nvSpPr>
        <xdr:cNvPr id="93" name="楕円 92"/>
        <xdr:cNvSpPr/>
      </xdr:nvSpPr>
      <xdr:spPr>
        <a:xfrm>
          <a:off x="1955800" y="60947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34290</xdr:rowOff>
    </xdr:from>
    <xdr:ext cx="762000" cy="259080"/>
    <xdr:sp macro="" textlink="">
      <xdr:nvSpPr>
        <xdr:cNvPr id="94" name="テキスト ボックス 93"/>
        <xdr:cNvSpPr txBox="1"/>
      </xdr:nvSpPr>
      <xdr:spPr>
        <a:xfrm>
          <a:off x="164592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22225</xdr:rowOff>
    </xdr:from>
    <xdr:to xmlns:xdr="http://schemas.openxmlformats.org/drawingml/2006/spreadsheetDrawing">
      <xdr:col>6</xdr:col>
      <xdr:colOff>171450</xdr:colOff>
      <xdr:row>35</xdr:row>
      <xdr:rowOff>123825</xdr:rowOff>
    </xdr:to>
    <xdr:sp macro="" textlink="">
      <xdr:nvSpPr>
        <xdr:cNvPr id="95" name="楕円 94"/>
        <xdr:cNvSpPr/>
      </xdr:nvSpPr>
      <xdr:spPr>
        <a:xfrm>
          <a:off x="114808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133985</xdr:rowOff>
    </xdr:from>
    <xdr:ext cx="758825" cy="255905"/>
    <xdr:sp macro="" textlink="">
      <xdr:nvSpPr>
        <xdr:cNvPr id="96" name="テキスト ボックス 95"/>
        <xdr:cNvSpPr txBox="1"/>
      </xdr:nvSpPr>
      <xdr:spPr>
        <a:xfrm>
          <a:off x="858520" y="57918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市民交流センターおあしすの指定管理者制度導入や、ＰＦＩ方式による学校給食センター運営委託料などにより、人件費の一部が物件費に振り替わったことで、物件費が類似団体を上回る状況で推移し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今後も引き続き、行財政改革の取組による事務経費の節減や、民間活用も含めた効率的な行政運営に努める。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8" name="テキスト ボックス 107"/>
        <xdr:cNvSpPr txBox="1"/>
      </xdr:nvSpPr>
      <xdr:spPr>
        <a:xfrm>
          <a:off x="1114806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10" name="テキスト ボックス 109"/>
        <xdr:cNvSpPr txBox="1"/>
      </xdr:nvSpPr>
      <xdr:spPr>
        <a:xfrm>
          <a:off x="1073912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825" cy="255905"/>
    <xdr:sp macro="" textlink="">
      <xdr:nvSpPr>
        <xdr:cNvPr id="112" name="テキスト ボックス 111"/>
        <xdr:cNvSpPr txBox="1"/>
      </xdr:nvSpPr>
      <xdr:spPr>
        <a:xfrm>
          <a:off x="1073912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825" cy="255905"/>
    <xdr:sp macro="" textlink="">
      <xdr:nvSpPr>
        <xdr:cNvPr id="114" name="テキスト ボックス 113"/>
        <xdr:cNvSpPr txBox="1"/>
      </xdr:nvSpPr>
      <xdr:spPr>
        <a:xfrm>
          <a:off x="1073912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825" cy="255905"/>
    <xdr:sp macro="" textlink="">
      <xdr:nvSpPr>
        <xdr:cNvPr id="116" name="テキスト ボックス 115"/>
        <xdr:cNvSpPr txBox="1"/>
      </xdr:nvSpPr>
      <xdr:spPr>
        <a:xfrm>
          <a:off x="1073912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825" cy="255905"/>
    <xdr:sp macro="" textlink="">
      <xdr:nvSpPr>
        <xdr:cNvPr id="118" name="テキスト ボックス 117"/>
        <xdr:cNvSpPr txBox="1"/>
      </xdr:nvSpPr>
      <xdr:spPr>
        <a:xfrm>
          <a:off x="1073912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20" name="テキスト ボックス 119"/>
        <xdr:cNvSpPr txBox="1"/>
      </xdr:nvSpPr>
      <xdr:spPr>
        <a:xfrm>
          <a:off x="1073912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42545</xdr:rowOff>
    </xdr:to>
    <xdr:cxnSp macro="">
      <xdr:nvCxnSpPr>
        <xdr:cNvPr id="122" name="直線コネクタ 121"/>
        <xdr:cNvCxnSpPr/>
      </xdr:nvCxnSpPr>
      <xdr:spPr>
        <a:xfrm flipV="1">
          <a:off x="1484376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14605</xdr:rowOff>
    </xdr:from>
    <xdr:ext cx="762000" cy="259080"/>
    <xdr:sp macro="" textlink="">
      <xdr:nvSpPr>
        <xdr:cNvPr id="123" name="物件費最小値テキスト"/>
        <xdr:cNvSpPr txBox="1"/>
      </xdr:nvSpPr>
      <xdr:spPr>
        <a:xfrm>
          <a:off x="14915515"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179705</xdr:colOff>
      <xdr:row>21</xdr:row>
      <xdr:rowOff>42545</xdr:rowOff>
    </xdr:to>
    <xdr:cxnSp macro="">
      <xdr:nvCxnSpPr>
        <xdr:cNvPr id="124" name="直線コネクタ 123"/>
        <xdr:cNvCxnSpPr/>
      </xdr:nvCxnSpPr>
      <xdr:spPr>
        <a:xfrm>
          <a:off x="14754860" y="3642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92075</xdr:rowOff>
    </xdr:from>
    <xdr:ext cx="762000" cy="259080"/>
    <xdr:sp macro="" textlink="">
      <xdr:nvSpPr>
        <xdr:cNvPr id="125" name="物件費最大値テキスト"/>
        <xdr:cNvSpPr txBox="1"/>
      </xdr:nvSpPr>
      <xdr:spPr>
        <a:xfrm>
          <a:off x="14915515"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179705</xdr:colOff>
      <xdr:row>13</xdr:row>
      <xdr:rowOff>6350</xdr:rowOff>
    </xdr:to>
    <xdr:cxnSp macro="">
      <xdr:nvCxnSpPr>
        <xdr:cNvPr id="126" name="直線コネクタ 125"/>
        <xdr:cNvCxnSpPr/>
      </xdr:nvCxnSpPr>
      <xdr:spPr>
        <a:xfrm>
          <a:off x="14754860" y="2235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69850</xdr:rowOff>
    </xdr:from>
    <xdr:to xmlns:xdr="http://schemas.openxmlformats.org/drawingml/2006/spreadsheetDrawing">
      <xdr:col>82</xdr:col>
      <xdr:colOff>107950</xdr:colOff>
      <xdr:row>17</xdr:row>
      <xdr:rowOff>69850</xdr:rowOff>
    </xdr:to>
    <xdr:cxnSp macro="">
      <xdr:nvCxnSpPr>
        <xdr:cNvPr id="127" name="直線コネクタ 126"/>
        <xdr:cNvCxnSpPr/>
      </xdr:nvCxnSpPr>
      <xdr:spPr>
        <a:xfrm>
          <a:off x="14086840" y="298450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152400</xdr:rowOff>
    </xdr:from>
    <xdr:ext cx="762000" cy="259080"/>
    <xdr:sp macro="" textlink="">
      <xdr:nvSpPr>
        <xdr:cNvPr id="128" name="物件費平均値テキスト"/>
        <xdr:cNvSpPr txBox="1"/>
      </xdr:nvSpPr>
      <xdr:spPr>
        <a:xfrm>
          <a:off x="14915515"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29" name="フローチャート: 判断 128"/>
        <xdr:cNvSpPr/>
      </xdr:nvSpPr>
      <xdr:spPr>
        <a:xfrm>
          <a:off x="1479296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16</xdr:row>
      <xdr:rowOff>113030</xdr:rowOff>
    </xdr:from>
    <xdr:to xmlns:xdr="http://schemas.openxmlformats.org/drawingml/2006/spreadsheetDrawing">
      <xdr:col>78</xdr:col>
      <xdr:colOff>69850</xdr:colOff>
      <xdr:row>17</xdr:row>
      <xdr:rowOff>69850</xdr:rowOff>
    </xdr:to>
    <xdr:cxnSp macro="">
      <xdr:nvCxnSpPr>
        <xdr:cNvPr id="130" name="直線コネクタ 129"/>
        <xdr:cNvCxnSpPr/>
      </xdr:nvCxnSpPr>
      <xdr:spPr>
        <a:xfrm>
          <a:off x="13298170" y="2856230"/>
          <a:ext cx="78867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31" name="フローチャート: 判断 130"/>
        <xdr:cNvSpPr/>
      </xdr:nvSpPr>
      <xdr:spPr>
        <a:xfrm>
          <a:off x="1403604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30480</xdr:rowOff>
    </xdr:from>
    <xdr:ext cx="733425" cy="255905"/>
    <xdr:sp macro="" textlink="">
      <xdr:nvSpPr>
        <xdr:cNvPr id="132" name="テキスト ボックス 131"/>
        <xdr:cNvSpPr txBox="1"/>
      </xdr:nvSpPr>
      <xdr:spPr>
        <a:xfrm>
          <a:off x="13746480" y="260223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113030</xdr:rowOff>
    </xdr:from>
    <xdr:to xmlns:xdr="http://schemas.openxmlformats.org/drawingml/2006/spreadsheetDrawing">
      <xdr:col>73</xdr:col>
      <xdr:colOff>179705</xdr:colOff>
      <xdr:row>17</xdr:row>
      <xdr:rowOff>97790</xdr:rowOff>
    </xdr:to>
    <xdr:cxnSp macro="">
      <xdr:nvCxnSpPr>
        <xdr:cNvPr id="133" name="直線コネクタ 132"/>
        <xdr:cNvCxnSpPr/>
      </xdr:nvCxnSpPr>
      <xdr:spPr>
        <a:xfrm flipV="1">
          <a:off x="12491720" y="2856230"/>
          <a:ext cx="8064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151765</xdr:rowOff>
    </xdr:from>
    <xdr:to xmlns:xdr="http://schemas.openxmlformats.org/drawingml/2006/spreadsheetDrawing">
      <xdr:col>74</xdr:col>
      <xdr:colOff>31750</xdr:colOff>
      <xdr:row>16</xdr:row>
      <xdr:rowOff>81915</xdr:rowOff>
    </xdr:to>
    <xdr:sp macro="" textlink="">
      <xdr:nvSpPr>
        <xdr:cNvPr id="134" name="フローチャート: 判断 133"/>
        <xdr:cNvSpPr/>
      </xdr:nvSpPr>
      <xdr:spPr>
        <a:xfrm>
          <a:off x="13248640" y="2723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92075</xdr:rowOff>
    </xdr:from>
    <xdr:ext cx="762000" cy="259080"/>
    <xdr:sp macro="" textlink="">
      <xdr:nvSpPr>
        <xdr:cNvPr id="135" name="テキスト ボックス 134"/>
        <xdr:cNvSpPr txBox="1"/>
      </xdr:nvSpPr>
      <xdr:spPr>
        <a:xfrm>
          <a:off x="1293876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97790</xdr:rowOff>
    </xdr:from>
    <xdr:to xmlns:xdr="http://schemas.openxmlformats.org/drawingml/2006/spreadsheetDrawing">
      <xdr:col>69</xdr:col>
      <xdr:colOff>92075</xdr:colOff>
      <xdr:row>18</xdr:row>
      <xdr:rowOff>99695</xdr:rowOff>
    </xdr:to>
    <xdr:cxnSp macro="">
      <xdr:nvCxnSpPr>
        <xdr:cNvPr id="136" name="直線コネクタ 135"/>
        <xdr:cNvCxnSpPr/>
      </xdr:nvCxnSpPr>
      <xdr:spPr>
        <a:xfrm flipV="1">
          <a:off x="11684000" y="3012440"/>
          <a:ext cx="80772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244092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119380</xdr:rowOff>
    </xdr:from>
    <xdr:ext cx="762000" cy="259080"/>
    <xdr:sp macro="" textlink="">
      <xdr:nvSpPr>
        <xdr:cNvPr id="138" name="テキスト ボックス 137"/>
        <xdr:cNvSpPr txBox="1"/>
      </xdr:nvSpPr>
      <xdr:spPr>
        <a:xfrm>
          <a:off x="1215136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39" name="フローチャート: 判断 138"/>
        <xdr:cNvSpPr/>
      </xdr:nvSpPr>
      <xdr:spPr>
        <a:xfrm>
          <a:off x="11653520" y="28149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12065</xdr:rowOff>
    </xdr:from>
    <xdr:ext cx="762000" cy="259080"/>
    <xdr:sp macro="" textlink="">
      <xdr:nvSpPr>
        <xdr:cNvPr id="140" name="テキスト ボックス 139"/>
        <xdr:cNvSpPr txBox="1"/>
      </xdr:nvSpPr>
      <xdr:spPr>
        <a:xfrm>
          <a:off x="1134364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8825" cy="259080"/>
    <xdr:sp macro="" textlink="">
      <xdr:nvSpPr>
        <xdr:cNvPr id="141" name="テキスト ボックス 140"/>
        <xdr:cNvSpPr txBox="1"/>
      </xdr:nvSpPr>
      <xdr:spPr>
        <a:xfrm>
          <a:off x="1464818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2" name="テキスト ボックス 141"/>
        <xdr:cNvSpPr txBox="1"/>
      </xdr:nvSpPr>
      <xdr:spPr>
        <a:xfrm>
          <a:off x="1389126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46" name="楕円 145"/>
        <xdr:cNvSpPr/>
      </xdr:nvSpPr>
      <xdr:spPr>
        <a:xfrm>
          <a:off x="1479296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16</xdr:row>
      <xdr:rowOff>162560</xdr:rowOff>
    </xdr:from>
    <xdr:ext cx="762000" cy="259080"/>
    <xdr:sp macro="" textlink="">
      <xdr:nvSpPr>
        <xdr:cNvPr id="147" name="物件費該当値テキスト"/>
        <xdr:cNvSpPr txBox="1"/>
      </xdr:nvSpPr>
      <xdr:spPr>
        <a:xfrm>
          <a:off x="14915515"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48" name="楕円 147"/>
        <xdr:cNvSpPr/>
      </xdr:nvSpPr>
      <xdr:spPr>
        <a:xfrm>
          <a:off x="1403604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3425" cy="259080"/>
    <xdr:sp macro="" textlink="">
      <xdr:nvSpPr>
        <xdr:cNvPr id="149" name="テキスト ボックス 148"/>
        <xdr:cNvSpPr txBox="1"/>
      </xdr:nvSpPr>
      <xdr:spPr>
        <a:xfrm>
          <a:off x="13746480" y="30200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50" name="楕円 149"/>
        <xdr:cNvSpPr/>
      </xdr:nvSpPr>
      <xdr:spPr>
        <a:xfrm>
          <a:off x="13248640" y="28054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148590</xdr:rowOff>
    </xdr:from>
    <xdr:ext cx="762000" cy="259080"/>
    <xdr:sp macro="" textlink="">
      <xdr:nvSpPr>
        <xdr:cNvPr id="151" name="テキスト ボックス 150"/>
        <xdr:cNvSpPr txBox="1"/>
      </xdr:nvSpPr>
      <xdr:spPr>
        <a:xfrm>
          <a:off x="1293876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52" name="楕円 151"/>
        <xdr:cNvSpPr/>
      </xdr:nvSpPr>
      <xdr:spPr>
        <a:xfrm>
          <a:off x="12440920" y="29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62000" cy="255905"/>
    <xdr:sp macro="" textlink="">
      <xdr:nvSpPr>
        <xdr:cNvPr id="153" name="テキスト ボックス 152"/>
        <xdr:cNvSpPr txBox="1"/>
      </xdr:nvSpPr>
      <xdr:spPr>
        <a:xfrm>
          <a:off x="12151360" y="3047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48895</xdr:rowOff>
    </xdr:from>
    <xdr:to xmlns:xdr="http://schemas.openxmlformats.org/drawingml/2006/spreadsheetDrawing">
      <xdr:col>65</xdr:col>
      <xdr:colOff>53975</xdr:colOff>
      <xdr:row>18</xdr:row>
      <xdr:rowOff>150495</xdr:rowOff>
    </xdr:to>
    <xdr:sp macro="" textlink="">
      <xdr:nvSpPr>
        <xdr:cNvPr id="154" name="楕円 153"/>
        <xdr:cNvSpPr/>
      </xdr:nvSpPr>
      <xdr:spPr>
        <a:xfrm>
          <a:off x="11653520" y="31349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135255</xdr:rowOff>
    </xdr:from>
    <xdr:ext cx="762000" cy="255905"/>
    <xdr:sp macro="" textlink="">
      <xdr:nvSpPr>
        <xdr:cNvPr id="155" name="テキスト ボックス 154"/>
        <xdr:cNvSpPr txBox="1"/>
      </xdr:nvSpPr>
      <xdr:spPr>
        <a:xfrm>
          <a:off x="11343640" y="3221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ゴシック"/>
              <a:ea typeface="ＭＳ ゴシック"/>
            </a:rPr>
            <a:t>　利用者数や利用時間の増により介護・訓練等給付費が増額となったことや、県内現物化給付による利便性の向上による子ども医療費の増額となったことを受け、全体として前年度比で</a:t>
          </a:r>
          <a:r>
            <a:rPr kumimoji="1" lang="en-US" altLang="ja-JP" sz="1300">
              <a:latin typeface="ＭＳ ゴシック"/>
              <a:ea typeface="ＭＳ ゴシック"/>
            </a:rPr>
            <a:t>0.2</a:t>
          </a:r>
          <a:r>
            <a:rPr kumimoji="1" lang="ja-JP" altLang="en-US" sz="1300">
              <a:latin typeface="ＭＳ ゴシック"/>
              <a:ea typeface="ＭＳ ゴシック"/>
            </a:rPr>
            <a:t>％の増となった。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9" name="テキスト ボックス 168"/>
        <xdr:cNvSpPr txBox="1"/>
      </xdr:nvSpPr>
      <xdr:spPr>
        <a:xfrm>
          <a:off x="23368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70" name="直線コネクタ 169"/>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71" name="テキスト ボックス 170"/>
        <xdr:cNvSpPr txBox="1"/>
      </xdr:nvSpPr>
      <xdr:spPr>
        <a:xfrm>
          <a:off x="23368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2" name="直線コネクタ 171"/>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73" name="テキスト ボックス 172"/>
        <xdr:cNvSpPr txBox="1"/>
      </xdr:nvSpPr>
      <xdr:spPr>
        <a:xfrm>
          <a:off x="23368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4" name="直線コネクタ 173"/>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5" name="テキスト ボックス 174"/>
        <xdr:cNvSpPr txBox="1"/>
      </xdr:nvSpPr>
      <xdr:spPr>
        <a:xfrm>
          <a:off x="23368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6" name="直線コネクタ 175"/>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7" name="テキスト ボックス 176"/>
        <xdr:cNvSpPr txBox="1"/>
      </xdr:nvSpPr>
      <xdr:spPr>
        <a:xfrm>
          <a:off x="23368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8" name="直線コネクタ 177"/>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79" name="テキスト ボックス 178"/>
        <xdr:cNvSpPr txBox="1"/>
      </xdr:nvSpPr>
      <xdr:spPr>
        <a:xfrm>
          <a:off x="23368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0" name="直線コネクタ 179"/>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81" name="テキスト ボックス 180"/>
        <xdr:cNvSpPr txBox="1"/>
      </xdr:nvSpPr>
      <xdr:spPr>
        <a:xfrm>
          <a:off x="23368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2"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60</xdr:row>
      <xdr:rowOff>119380</xdr:rowOff>
    </xdr:to>
    <xdr:cxnSp macro="">
      <xdr:nvCxnSpPr>
        <xdr:cNvPr id="183" name="直線コネクタ 182"/>
        <xdr:cNvCxnSpPr/>
      </xdr:nvCxnSpPr>
      <xdr:spPr>
        <a:xfrm flipV="1">
          <a:off x="433832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91440</xdr:rowOff>
    </xdr:from>
    <xdr:ext cx="762000" cy="259080"/>
    <xdr:sp macro="" textlink="">
      <xdr:nvSpPr>
        <xdr:cNvPr id="184" name="扶助費最小値テキスト"/>
        <xdr:cNvSpPr txBox="1"/>
      </xdr:nvSpPr>
      <xdr:spPr>
        <a:xfrm>
          <a:off x="442722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119380</xdr:rowOff>
    </xdr:from>
    <xdr:to xmlns:xdr="http://schemas.openxmlformats.org/drawingml/2006/spreadsheetDrawing">
      <xdr:col>24</xdr:col>
      <xdr:colOff>114300</xdr:colOff>
      <xdr:row>60</xdr:row>
      <xdr:rowOff>119380</xdr:rowOff>
    </xdr:to>
    <xdr:cxnSp macro="">
      <xdr:nvCxnSpPr>
        <xdr:cNvPr id="185" name="直線コネクタ 184"/>
        <xdr:cNvCxnSpPr/>
      </xdr:nvCxnSpPr>
      <xdr:spPr>
        <a:xfrm>
          <a:off x="4269740" y="104063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5905"/>
    <xdr:sp macro="" textlink="">
      <xdr:nvSpPr>
        <xdr:cNvPr id="186" name="扶助費最大値テキスト"/>
        <xdr:cNvSpPr txBox="1"/>
      </xdr:nvSpPr>
      <xdr:spPr>
        <a:xfrm>
          <a:off x="4427220" y="89230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269740" y="9179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56</xdr:row>
      <xdr:rowOff>157480</xdr:rowOff>
    </xdr:from>
    <xdr:to xmlns:xdr="http://schemas.openxmlformats.org/drawingml/2006/spreadsheetDrawing">
      <xdr:col>24</xdr:col>
      <xdr:colOff>25400</xdr:colOff>
      <xdr:row>57</xdr:row>
      <xdr:rowOff>1270</xdr:rowOff>
    </xdr:to>
    <xdr:cxnSp macro="">
      <xdr:nvCxnSpPr>
        <xdr:cNvPr id="188" name="直線コネクタ 187"/>
        <xdr:cNvCxnSpPr/>
      </xdr:nvCxnSpPr>
      <xdr:spPr>
        <a:xfrm>
          <a:off x="3594100" y="9758680"/>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69850</xdr:rowOff>
    </xdr:from>
    <xdr:ext cx="762000" cy="259080"/>
    <xdr:sp macro="" textlink="">
      <xdr:nvSpPr>
        <xdr:cNvPr id="189" name="扶助費平均値テキスト"/>
        <xdr:cNvSpPr txBox="1"/>
      </xdr:nvSpPr>
      <xdr:spPr>
        <a:xfrm>
          <a:off x="442722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90" name="フローチャート: 判断 189"/>
        <xdr:cNvSpPr/>
      </xdr:nvSpPr>
      <xdr:spPr>
        <a:xfrm>
          <a:off x="4307840" y="9654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104140</xdr:rowOff>
    </xdr:from>
    <xdr:to xmlns:xdr="http://schemas.openxmlformats.org/drawingml/2006/spreadsheetDrawing">
      <xdr:col>19</xdr:col>
      <xdr:colOff>179705</xdr:colOff>
      <xdr:row>56</xdr:row>
      <xdr:rowOff>157480</xdr:rowOff>
    </xdr:to>
    <xdr:cxnSp macro="">
      <xdr:nvCxnSpPr>
        <xdr:cNvPr id="191" name="直線コネクタ 190"/>
        <xdr:cNvCxnSpPr/>
      </xdr:nvCxnSpPr>
      <xdr:spPr>
        <a:xfrm>
          <a:off x="2794000" y="970534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2" name="フローチャート: 判断 191"/>
        <xdr:cNvSpPr/>
      </xdr:nvSpPr>
      <xdr:spPr>
        <a:xfrm>
          <a:off x="3550920" y="9593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104140</xdr:rowOff>
    </xdr:from>
    <xdr:ext cx="733425" cy="259080"/>
    <xdr:sp macro="" textlink="">
      <xdr:nvSpPr>
        <xdr:cNvPr id="193" name="テキスト ボックス 192"/>
        <xdr:cNvSpPr txBox="1"/>
      </xdr:nvSpPr>
      <xdr:spPr>
        <a:xfrm>
          <a:off x="3241040" y="93624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104140</xdr:rowOff>
    </xdr:from>
    <xdr:to xmlns:xdr="http://schemas.openxmlformats.org/drawingml/2006/spreadsheetDrawing">
      <xdr:col>15</xdr:col>
      <xdr:colOff>98425</xdr:colOff>
      <xdr:row>56</xdr:row>
      <xdr:rowOff>165100</xdr:rowOff>
    </xdr:to>
    <xdr:cxnSp macro="">
      <xdr:nvCxnSpPr>
        <xdr:cNvPr id="194" name="直線コネクタ 193"/>
        <xdr:cNvCxnSpPr/>
      </xdr:nvCxnSpPr>
      <xdr:spPr>
        <a:xfrm flipV="1">
          <a:off x="1986280" y="9705340"/>
          <a:ext cx="8077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195" name="フローチャート: 判断 194"/>
        <xdr:cNvSpPr/>
      </xdr:nvSpPr>
      <xdr:spPr>
        <a:xfrm>
          <a:off x="2743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66040</xdr:rowOff>
    </xdr:from>
    <xdr:ext cx="762000" cy="255905"/>
    <xdr:sp macro="" textlink="">
      <xdr:nvSpPr>
        <xdr:cNvPr id="196" name="テキスト ボックス 195"/>
        <xdr:cNvSpPr txBox="1"/>
      </xdr:nvSpPr>
      <xdr:spPr>
        <a:xfrm>
          <a:off x="2453640" y="9324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165100</xdr:rowOff>
    </xdr:from>
    <xdr:to xmlns:xdr="http://schemas.openxmlformats.org/drawingml/2006/spreadsheetDrawing">
      <xdr:col>11</xdr:col>
      <xdr:colOff>9525</xdr:colOff>
      <xdr:row>57</xdr:row>
      <xdr:rowOff>77470</xdr:rowOff>
    </xdr:to>
    <xdr:cxnSp macro="">
      <xdr:nvCxnSpPr>
        <xdr:cNvPr id="197" name="直線コネクタ 196"/>
        <xdr:cNvCxnSpPr/>
      </xdr:nvCxnSpPr>
      <xdr:spPr>
        <a:xfrm flipV="1">
          <a:off x="1198880" y="9766300"/>
          <a:ext cx="7874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198" name="フローチャート: 判断 197"/>
        <xdr:cNvSpPr/>
      </xdr:nvSpPr>
      <xdr:spPr>
        <a:xfrm>
          <a:off x="1955800" y="95859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96520</xdr:rowOff>
    </xdr:from>
    <xdr:ext cx="762000" cy="259080"/>
    <xdr:sp macro="" textlink="">
      <xdr:nvSpPr>
        <xdr:cNvPr id="199" name="テキスト ボックス 198"/>
        <xdr:cNvSpPr txBox="1"/>
      </xdr:nvSpPr>
      <xdr:spPr>
        <a:xfrm>
          <a:off x="164592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30480</xdr:rowOff>
    </xdr:from>
    <xdr:to xmlns:xdr="http://schemas.openxmlformats.org/drawingml/2006/spreadsheetDrawing">
      <xdr:col>6</xdr:col>
      <xdr:colOff>171450</xdr:colOff>
      <xdr:row>56</xdr:row>
      <xdr:rowOff>132080</xdr:rowOff>
    </xdr:to>
    <xdr:sp macro="" textlink="">
      <xdr:nvSpPr>
        <xdr:cNvPr id="200" name="フローチャート: 判断 199"/>
        <xdr:cNvSpPr/>
      </xdr:nvSpPr>
      <xdr:spPr>
        <a:xfrm>
          <a:off x="114808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142240</xdr:rowOff>
    </xdr:from>
    <xdr:ext cx="758825" cy="259080"/>
    <xdr:sp macro="" textlink="">
      <xdr:nvSpPr>
        <xdr:cNvPr id="201" name="テキスト ボックス 200"/>
        <xdr:cNvSpPr txBox="1"/>
      </xdr:nvSpPr>
      <xdr:spPr>
        <a:xfrm>
          <a:off x="858520" y="9400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8825" cy="259080"/>
    <xdr:sp macro="" textlink="">
      <xdr:nvSpPr>
        <xdr:cNvPr id="202" name="テキスト ボックス 201"/>
        <xdr:cNvSpPr txBox="1"/>
      </xdr:nvSpPr>
      <xdr:spPr>
        <a:xfrm>
          <a:off x="414274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8825" cy="259080"/>
    <xdr:sp macro="" textlink="">
      <xdr:nvSpPr>
        <xdr:cNvPr id="203" name="テキスト ボックス 202"/>
        <xdr:cNvSpPr txBox="1"/>
      </xdr:nvSpPr>
      <xdr:spPr>
        <a:xfrm>
          <a:off x="340614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5" name="テキスト ボックス 204"/>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8825" cy="259080"/>
    <xdr:sp macro="" textlink="">
      <xdr:nvSpPr>
        <xdr:cNvPr id="206" name="テキスト ボックス 205"/>
        <xdr:cNvSpPr txBox="1"/>
      </xdr:nvSpPr>
      <xdr:spPr>
        <a:xfrm>
          <a:off x="10033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121920</xdr:rowOff>
    </xdr:from>
    <xdr:to xmlns:xdr="http://schemas.openxmlformats.org/drawingml/2006/spreadsheetDrawing">
      <xdr:col>24</xdr:col>
      <xdr:colOff>76200</xdr:colOff>
      <xdr:row>57</xdr:row>
      <xdr:rowOff>52070</xdr:rowOff>
    </xdr:to>
    <xdr:sp macro="" textlink="">
      <xdr:nvSpPr>
        <xdr:cNvPr id="207" name="楕円 206"/>
        <xdr:cNvSpPr/>
      </xdr:nvSpPr>
      <xdr:spPr>
        <a:xfrm>
          <a:off x="4307840" y="9723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93980</xdr:rowOff>
    </xdr:from>
    <xdr:ext cx="762000" cy="259080"/>
    <xdr:sp macro="" textlink="">
      <xdr:nvSpPr>
        <xdr:cNvPr id="208" name="扶助費該当値テキスト"/>
        <xdr:cNvSpPr txBox="1"/>
      </xdr:nvSpPr>
      <xdr:spPr>
        <a:xfrm>
          <a:off x="442722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106680</xdr:rowOff>
    </xdr:from>
    <xdr:to xmlns:xdr="http://schemas.openxmlformats.org/drawingml/2006/spreadsheetDrawing">
      <xdr:col>20</xdr:col>
      <xdr:colOff>38100</xdr:colOff>
      <xdr:row>57</xdr:row>
      <xdr:rowOff>36830</xdr:rowOff>
    </xdr:to>
    <xdr:sp macro="" textlink="">
      <xdr:nvSpPr>
        <xdr:cNvPr id="209" name="楕円 208"/>
        <xdr:cNvSpPr/>
      </xdr:nvSpPr>
      <xdr:spPr>
        <a:xfrm>
          <a:off x="3550920" y="97078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21590</xdr:rowOff>
    </xdr:from>
    <xdr:ext cx="733425" cy="259080"/>
    <xdr:sp macro="" textlink="">
      <xdr:nvSpPr>
        <xdr:cNvPr id="210" name="テキスト ボックス 209"/>
        <xdr:cNvSpPr txBox="1"/>
      </xdr:nvSpPr>
      <xdr:spPr>
        <a:xfrm>
          <a:off x="3241040" y="97942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53340</xdr:rowOff>
    </xdr:from>
    <xdr:to xmlns:xdr="http://schemas.openxmlformats.org/drawingml/2006/spreadsheetDrawing">
      <xdr:col>15</xdr:col>
      <xdr:colOff>149225</xdr:colOff>
      <xdr:row>56</xdr:row>
      <xdr:rowOff>154940</xdr:rowOff>
    </xdr:to>
    <xdr:sp macro="" textlink="">
      <xdr:nvSpPr>
        <xdr:cNvPr id="211" name="楕円 210"/>
        <xdr:cNvSpPr/>
      </xdr:nvSpPr>
      <xdr:spPr>
        <a:xfrm>
          <a:off x="2743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139700</xdr:rowOff>
    </xdr:from>
    <xdr:ext cx="762000" cy="259080"/>
    <xdr:sp macro="" textlink="">
      <xdr:nvSpPr>
        <xdr:cNvPr id="212" name="テキスト ボックス 211"/>
        <xdr:cNvSpPr txBox="1"/>
      </xdr:nvSpPr>
      <xdr:spPr>
        <a:xfrm>
          <a:off x="245364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213" name="楕円 212"/>
        <xdr:cNvSpPr/>
      </xdr:nvSpPr>
      <xdr:spPr>
        <a:xfrm>
          <a:off x="1955800" y="9715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2000" cy="255905"/>
    <xdr:sp macro="" textlink="">
      <xdr:nvSpPr>
        <xdr:cNvPr id="214" name="テキスト ボックス 213"/>
        <xdr:cNvSpPr txBox="1"/>
      </xdr:nvSpPr>
      <xdr:spPr>
        <a:xfrm>
          <a:off x="1645920" y="9801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26670</xdr:rowOff>
    </xdr:from>
    <xdr:to xmlns:xdr="http://schemas.openxmlformats.org/drawingml/2006/spreadsheetDrawing">
      <xdr:col>6</xdr:col>
      <xdr:colOff>171450</xdr:colOff>
      <xdr:row>57</xdr:row>
      <xdr:rowOff>128270</xdr:rowOff>
    </xdr:to>
    <xdr:sp macro="" textlink="">
      <xdr:nvSpPr>
        <xdr:cNvPr id="215" name="楕円 214"/>
        <xdr:cNvSpPr/>
      </xdr:nvSpPr>
      <xdr:spPr>
        <a:xfrm>
          <a:off x="114808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113030</xdr:rowOff>
    </xdr:from>
    <xdr:ext cx="758825" cy="259080"/>
    <xdr:sp macro="" textlink="">
      <xdr:nvSpPr>
        <xdr:cNvPr id="216" name="テキスト ボックス 215"/>
        <xdr:cNvSpPr txBox="1"/>
      </xdr:nvSpPr>
      <xdr:spPr>
        <a:xfrm>
          <a:off x="858520" y="98856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「その他」の多くを占める繰出金については、国民健康保険事業特別会計において平成</a:t>
          </a:r>
          <a:r>
            <a:rPr kumimoji="1" lang="en-US" altLang="ja-JP" sz="1300">
              <a:solidFill>
                <a:schemeClr val="dk1"/>
              </a:solidFill>
              <a:effectLst/>
              <a:latin typeface="ＭＳ ゴシック"/>
              <a:ea typeface="ＭＳ ゴシック"/>
              <a:cs typeface="+mn-cs"/>
            </a:rPr>
            <a:t>30</a:t>
          </a:r>
          <a:r>
            <a:rPr kumimoji="1" lang="ja-JP" altLang="ja-JP" sz="1300">
              <a:solidFill>
                <a:schemeClr val="dk1"/>
              </a:solidFill>
              <a:effectLst/>
              <a:latin typeface="ＭＳ ゴシック"/>
              <a:ea typeface="ＭＳ ゴシック"/>
              <a:cs typeface="+mn-cs"/>
            </a:rPr>
            <a:t>年度に国民健康保険財政健全化計画を策定するなどにより、繰出金の適正化に努めている。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今後は、高齢化の進行による繰出金の増加や施設の老朽化に伴う維持補修事業費の増加が見込まれるため、適正な制度運営や事務経費削減に努める。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8" name="テキスト ボックス 227"/>
        <xdr:cNvSpPr txBox="1"/>
      </xdr:nvSpPr>
      <xdr:spPr>
        <a:xfrm>
          <a:off x="1114806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30" name="テキスト ボックス 229"/>
        <xdr:cNvSpPr txBox="1"/>
      </xdr:nvSpPr>
      <xdr:spPr>
        <a:xfrm>
          <a:off x="1073912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825" cy="259080"/>
    <xdr:sp macro="" textlink="">
      <xdr:nvSpPr>
        <xdr:cNvPr id="232" name="テキスト ボックス 231"/>
        <xdr:cNvSpPr txBox="1"/>
      </xdr:nvSpPr>
      <xdr:spPr>
        <a:xfrm>
          <a:off x="1073912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825" cy="255905"/>
    <xdr:sp macro="" textlink="">
      <xdr:nvSpPr>
        <xdr:cNvPr id="234" name="テキスト ボックス 233"/>
        <xdr:cNvSpPr txBox="1"/>
      </xdr:nvSpPr>
      <xdr:spPr>
        <a:xfrm>
          <a:off x="1073912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825" cy="258445"/>
    <xdr:sp macro="" textlink="">
      <xdr:nvSpPr>
        <xdr:cNvPr id="236" name="テキスト ボックス 235"/>
        <xdr:cNvSpPr txBox="1"/>
      </xdr:nvSpPr>
      <xdr:spPr>
        <a:xfrm>
          <a:off x="1073912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825" cy="259080"/>
    <xdr:sp macro="" textlink="">
      <xdr:nvSpPr>
        <xdr:cNvPr id="238" name="テキスト ボックス 237"/>
        <xdr:cNvSpPr txBox="1"/>
      </xdr:nvSpPr>
      <xdr:spPr>
        <a:xfrm>
          <a:off x="1073912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825" cy="255905"/>
    <xdr:sp macro="" textlink="">
      <xdr:nvSpPr>
        <xdr:cNvPr id="240" name="テキスト ボックス 239"/>
        <xdr:cNvSpPr txBox="1"/>
      </xdr:nvSpPr>
      <xdr:spPr>
        <a:xfrm>
          <a:off x="1073912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825" cy="259080"/>
    <xdr:sp macro="" textlink="">
      <xdr:nvSpPr>
        <xdr:cNvPr id="242" name="テキスト ボックス 241"/>
        <xdr:cNvSpPr txBox="1"/>
      </xdr:nvSpPr>
      <xdr:spPr>
        <a:xfrm>
          <a:off x="1073912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4" name="テキスト ボックス 243"/>
        <xdr:cNvSpPr txBox="1"/>
      </xdr:nvSpPr>
      <xdr:spPr>
        <a:xfrm>
          <a:off x="1073912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484376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147955</xdr:rowOff>
    </xdr:from>
    <xdr:ext cx="762000" cy="258445"/>
    <xdr:sp macro="" textlink="">
      <xdr:nvSpPr>
        <xdr:cNvPr id="247" name="その他最小値テキスト"/>
        <xdr:cNvSpPr txBox="1"/>
      </xdr:nvSpPr>
      <xdr:spPr>
        <a:xfrm>
          <a:off x="14915515"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179705</xdr:colOff>
      <xdr:row>61</xdr:row>
      <xdr:rowOff>4445</xdr:rowOff>
    </xdr:to>
    <xdr:cxnSp macro="">
      <xdr:nvCxnSpPr>
        <xdr:cNvPr id="248" name="直線コネクタ 247"/>
        <xdr:cNvCxnSpPr/>
      </xdr:nvCxnSpPr>
      <xdr:spPr>
        <a:xfrm>
          <a:off x="14754860" y="10462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80010</xdr:rowOff>
    </xdr:from>
    <xdr:ext cx="762000" cy="259080"/>
    <xdr:sp macro="" textlink="">
      <xdr:nvSpPr>
        <xdr:cNvPr id="249" name="その他最大値テキスト"/>
        <xdr:cNvSpPr txBox="1"/>
      </xdr:nvSpPr>
      <xdr:spPr>
        <a:xfrm>
          <a:off x="14915515"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179705</xdr:colOff>
      <xdr:row>52</xdr:row>
      <xdr:rowOff>165100</xdr:rowOff>
    </xdr:to>
    <xdr:cxnSp macro="">
      <xdr:nvCxnSpPr>
        <xdr:cNvPr id="250" name="直線コネクタ 249"/>
        <xdr:cNvCxnSpPr/>
      </xdr:nvCxnSpPr>
      <xdr:spPr>
        <a:xfrm>
          <a:off x="14754860" y="9080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110490</xdr:rowOff>
    </xdr:from>
    <xdr:to xmlns:xdr="http://schemas.openxmlformats.org/drawingml/2006/spreadsheetDrawing">
      <xdr:col>82</xdr:col>
      <xdr:colOff>107950</xdr:colOff>
      <xdr:row>56</xdr:row>
      <xdr:rowOff>121285</xdr:rowOff>
    </xdr:to>
    <xdr:cxnSp macro="">
      <xdr:nvCxnSpPr>
        <xdr:cNvPr id="251" name="直線コネクタ 250"/>
        <xdr:cNvCxnSpPr/>
      </xdr:nvCxnSpPr>
      <xdr:spPr>
        <a:xfrm>
          <a:off x="14086840" y="9711690"/>
          <a:ext cx="7569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97790</xdr:rowOff>
    </xdr:from>
    <xdr:ext cx="762000" cy="255905"/>
    <xdr:sp macro="" textlink="">
      <xdr:nvSpPr>
        <xdr:cNvPr id="252" name="その他平均値テキスト"/>
        <xdr:cNvSpPr txBox="1"/>
      </xdr:nvSpPr>
      <xdr:spPr>
        <a:xfrm>
          <a:off x="14915515" y="969899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479296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55</xdr:row>
      <xdr:rowOff>162560</xdr:rowOff>
    </xdr:from>
    <xdr:to xmlns:xdr="http://schemas.openxmlformats.org/drawingml/2006/spreadsheetDrawing">
      <xdr:col>78</xdr:col>
      <xdr:colOff>69850</xdr:colOff>
      <xdr:row>56</xdr:row>
      <xdr:rowOff>110490</xdr:rowOff>
    </xdr:to>
    <xdr:cxnSp macro="">
      <xdr:nvCxnSpPr>
        <xdr:cNvPr id="254" name="直線コネクタ 253"/>
        <xdr:cNvCxnSpPr/>
      </xdr:nvCxnSpPr>
      <xdr:spPr>
        <a:xfrm>
          <a:off x="13298170" y="9592310"/>
          <a:ext cx="78867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403604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7620</xdr:rowOff>
    </xdr:from>
    <xdr:ext cx="733425" cy="255905"/>
    <xdr:sp macro="" textlink="">
      <xdr:nvSpPr>
        <xdr:cNvPr id="256" name="テキスト ボックス 255"/>
        <xdr:cNvSpPr txBox="1"/>
      </xdr:nvSpPr>
      <xdr:spPr>
        <a:xfrm>
          <a:off x="13746480" y="97802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162560</xdr:rowOff>
    </xdr:from>
    <xdr:to xmlns:xdr="http://schemas.openxmlformats.org/drawingml/2006/spreadsheetDrawing">
      <xdr:col>73</xdr:col>
      <xdr:colOff>179705</xdr:colOff>
      <xdr:row>56</xdr:row>
      <xdr:rowOff>67310</xdr:rowOff>
    </xdr:to>
    <xdr:cxnSp macro="">
      <xdr:nvCxnSpPr>
        <xdr:cNvPr id="257" name="直線コネクタ 256"/>
        <xdr:cNvCxnSpPr/>
      </xdr:nvCxnSpPr>
      <xdr:spPr>
        <a:xfrm flipV="1">
          <a:off x="12491720" y="9592310"/>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58" name="フローチャート: 判断 257"/>
        <xdr:cNvSpPr/>
      </xdr:nvSpPr>
      <xdr:spPr>
        <a:xfrm>
          <a:off x="13248640" y="96177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102870</xdr:rowOff>
    </xdr:from>
    <xdr:ext cx="762000" cy="259080"/>
    <xdr:sp macro="" textlink="">
      <xdr:nvSpPr>
        <xdr:cNvPr id="259" name="テキスト ボックス 258"/>
        <xdr:cNvSpPr txBox="1"/>
      </xdr:nvSpPr>
      <xdr:spPr>
        <a:xfrm>
          <a:off x="1293876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23495</xdr:rowOff>
    </xdr:from>
    <xdr:to xmlns:xdr="http://schemas.openxmlformats.org/drawingml/2006/spreadsheetDrawing">
      <xdr:col>69</xdr:col>
      <xdr:colOff>92075</xdr:colOff>
      <xdr:row>56</xdr:row>
      <xdr:rowOff>67310</xdr:rowOff>
    </xdr:to>
    <xdr:cxnSp macro="">
      <xdr:nvCxnSpPr>
        <xdr:cNvPr id="260" name="直線コネクタ 259"/>
        <xdr:cNvCxnSpPr/>
      </xdr:nvCxnSpPr>
      <xdr:spPr>
        <a:xfrm>
          <a:off x="11684000" y="9624695"/>
          <a:ext cx="8077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61" name="フローチャート: 判断 260"/>
        <xdr:cNvSpPr/>
      </xdr:nvSpPr>
      <xdr:spPr>
        <a:xfrm>
          <a:off x="1244092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29210</xdr:rowOff>
    </xdr:from>
    <xdr:ext cx="762000" cy="255905"/>
    <xdr:sp macro="" textlink="">
      <xdr:nvSpPr>
        <xdr:cNvPr id="262" name="テキスト ボックス 261"/>
        <xdr:cNvSpPr txBox="1"/>
      </xdr:nvSpPr>
      <xdr:spPr>
        <a:xfrm>
          <a:off x="12151360" y="9801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8255</xdr:rowOff>
    </xdr:from>
    <xdr:to xmlns:xdr="http://schemas.openxmlformats.org/drawingml/2006/spreadsheetDrawing">
      <xdr:col>65</xdr:col>
      <xdr:colOff>53975</xdr:colOff>
      <xdr:row>57</xdr:row>
      <xdr:rowOff>109855</xdr:rowOff>
    </xdr:to>
    <xdr:sp macro="" textlink="">
      <xdr:nvSpPr>
        <xdr:cNvPr id="263" name="フローチャート: 判断 262"/>
        <xdr:cNvSpPr/>
      </xdr:nvSpPr>
      <xdr:spPr>
        <a:xfrm>
          <a:off x="11653520" y="97809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94615</xdr:rowOff>
    </xdr:from>
    <xdr:ext cx="762000" cy="259080"/>
    <xdr:sp macro="" textlink="">
      <xdr:nvSpPr>
        <xdr:cNvPr id="264" name="テキスト ボックス 263"/>
        <xdr:cNvSpPr txBox="1"/>
      </xdr:nvSpPr>
      <xdr:spPr>
        <a:xfrm>
          <a:off x="1134364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8825" cy="259080"/>
    <xdr:sp macro="" textlink="">
      <xdr:nvSpPr>
        <xdr:cNvPr id="265" name="テキスト ボックス 264"/>
        <xdr:cNvSpPr txBox="1"/>
      </xdr:nvSpPr>
      <xdr:spPr>
        <a:xfrm>
          <a:off x="1464818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6" name="テキスト ボックス 265"/>
        <xdr:cNvSpPr txBox="1"/>
      </xdr:nvSpPr>
      <xdr:spPr>
        <a:xfrm>
          <a:off x="138912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70485</xdr:rowOff>
    </xdr:from>
    <xdr:to xmlns:xdr="http://schemas.openxmlformats.org/drawingml/2006/spreadsheetDrawing">
      <xdr:col>82</xdr:col>
      <xdr:colOff>158750</xdr:colOff>
      <xdr:row>57</xdr:row>
      <xdr:rowOff>635</xdr:rowOff>
    </xdr:to>
    <xdr:sp macro="" textlink="">
      <xdr:nvSpPr>
        <xdr:cNvPr id="270" name="楕円 269"/>
        <xdr:cNvSpPr/>
      </xdr:nvSpPr>
      <xdr:spPr>
        <a:xfrm>
          <a:off x="1479296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55</xdr:row>
      <xdr:rowOff>86995</xdr:rowOff>
    </xdr:from>
    <xdr:ext cx="762000" cy="255905"/>
    <xdr:sp macro="" textlink="">
      <xdr:nvSpPr>
        <xdr:cNvPr id="271" name="その他該当値テキスト"/>
        <xdr:cNvSpPr txBox="1"/>
      </xdr:nvSpPr>
      <xdr:spPr>
        <a:xfrm>
          <a:off x="14915515" y="95167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72" name="楕円 271"/>
        <xdr:cNvSpPr/>
      </xdr:nvSpPr>
      <xdr:spPr>
        <a:xfrm>
          <a:off x="1403604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0</xdr:rowOff>
    </xdr:from>
    <xdr:ext cx="733425" cy="259080"/>
    <xdr:sp macro="" textlink="">
      <xdr:nvSpPr>
        <xdr:cNvPr id="273" name="テキスト ボックス 272"/>
        <xdr:cNvSpPr txBox="1"/>
      </xdr:nvSpPr>
      <xdr:spPr>
        <a:xfrm>
          <a:off x="13746480" y="94297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111760</xdr:rowOff>
    </xdr:from>
    <xdr:to xmlns:xdr="http://schemas.openxmlformats.org/drawingml/2006/spreadsheetDrawing">
      <xdr:col>74</xdr:col>
      <xdr:colOff>31750</xdr:colOff>
      <xdr:row>56</xdr:row>
      <xdr:rowOff>41910</xdr:rowOff>
    </xdr:to>
    <xdr:sp macro="" textlink="">
      <xdr:nvSpPr>
        <xdr:cNvPr id="274" name="楕円 273"/>
        <xdr:cNvSpPr/>
      </xdr:nvSpPr>
      <xdr:spPr>
        <a:xfrm>
          <a:off x="13248640" y="9541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52070</xdr:rowOff>
    </xdr:from>
    <xdr:ext cx="762000" cy="255905"/>
    <xdr:sp macro="" textlink="">
      <xdr:nvSpPr>
        <xdr:cNvPr id="275" name="テキスト ボックス 274"/>
        <xdr:cNvSpPr txBox="1"/>
      </xdr:nvSpPr>
      <xdr:spPr>
        <a:xfrm>
          <a:off x="12938760" y="9310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16510</xdr:rowOff>
    </xdr:from>
    <xdr:to xmlns:xdr="http://schemas.openxmlformats.org/drawingml/2006/spreadsheetDrawing">
      <xdr:col>69</xdr:col>
      <xdr:colOff>142875</xdr:colOff>
      <xdr:row>56</xdr:row>
      <xdr:rowOff>118110</xdr:rowOff>
    </xdr:to>
    <xdr:sp macro="" textlink="">
      <xdr:nvSpPr>
        <xdr:cNvPr id="276" name="楕円 275"/>
        <xdr:cNvSpPr/>
      </xdr:nvSpPr>
      <xdr:spPr>
        <a:xfrm>
          <a:off x="1244092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128270</xdr:rowOff>
    </xdr:from>
    <xdr:ext cx="762000" cy="259080"/>
    <xdr:sp macro="" textlink="">
      <xdr:nvSpPr>
        <xdr:cNvPr id="277" name="テキスト ボックス 276"/>
        <xdr:cNvSpPr txBox="1"/>
      </xdr:nvSpPr>
      <xdr:spPr>
        <a:xfrm>
          <a:off x="1215136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144145</xdr:rowOff>
    </xdr:from>
    <xdr:to xmlns:xdr="http://schemas.openxmlformats.org/drawingml/2006/spreadsheetDrawing">
      <xdr:col>65</xdr:col>
      <xdr:colOff>53975</xdr:colOff>
      <xdr:row>56</xdr:row>
      <xdr:rowOff>74930</xdr:rowOff>
    </xdr:to>
    <xdr:sp macro="" textlink="">
      <xdr:nvSpPr>
        <xdr:cNvPr id="278" name="楕円 277"/>
        <xdr:cNvSpPr/>
      </xdr:nvSpPr>
      <xdr:spPr>
        <a:xfrm>
          <a:off x="11653520" y="957389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84455</xdr:rowOff>
    </xdr:from>
    <xdr:ext cx="762000" cy="259080"/>
    <xdr:sp macro="" textlink="">
      <xdr:nvSpPr>
        <xdr:cNvPr id="279" name="テキスト ボックス 278"/>
        <xdr:cNvSpPr txBox="1"/>
      </xdr:nvSpPr>
      <xdr:spPr>
        <a:xfrm>
          <a:off x="1134364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可燃ごみなどの処理業務を東埼玉資源環境組合で、消防業務を吉川松伏消防組合で行っていることに対する負担金のほか、令和元年度には、下水道事業特別会計が法適化したことに伴い、下水道事業会計負担金が加わったことなどにより、類似団体平均を上回って推移し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引き続き各種団体への補助金などを含め、適正な補助費等の支出に努める。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91" name="テキスト ボックス 290"/>
        <xdr:cNvSpPr txBox="1"/>
      </xdr:nvSpPr>
      <xdr:spPr>
        <a:xfrm>
          <a:off x="1114806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93" name="テキスト ボックス 292"/>
        <xdr:cNvSpPr txBox="1"/>
      </xdr:nvSpPr>
      <xdr:spPr>
        <a:xfrm>
          <a:off x="1073912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4825" cy="259080"/>
    <xdr:sp macro="" textlink="">
      <xdr:nvSpPr>
        <xdr:cNvPr id="295" name="テキスト ボックス 294"/>
        <xdr:cNvSpPr txBox="1"/>
      </xdr:nvSpPr>
      <xdr:spPr>
        <a:xfrm>
          <a:off x="1073912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4825" cy="259080"/>
    <xdr:sp macro="" textlink="">
      <xdr:nvSpPr>
        <xdr:cNvPr id="297" name="テキスト ボックス 296"/>
        <xdr:cNvSpPr txBox="1"/>
      </xdr:nvSpPr>
      <xdr:spPr>
        <a:xfrm>
          <a:off x="1073912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4825" cy="255905"/>
    <xdr:sp macro="" textlink="">
      <xdr:nvSpPr>
        <xdr:cNvPr id="299" name="テキスト ボックス 298"/>
        <xdr:cNvSpPr txBox="1"/>
      </xdr:nvSpPr>
      <xdr:spPr>
        <a:xfrm>
          <a:off x="1073912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4825" cy="259080"/>
    <xdr:sp macro="" textlink="">
      <xdr:nvSpPr>
        <xdr:cNvPr id="301" name="テキスト ボックス 300"/>
        <xdr:cNvSpPr txBox="1"/>
      </xdr:nvSpPr>
      <xdr:spPr>
        <a:xfrm>
          <a:off x="1073912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4825" cy="259080"/>
    <xdr:sp macro="" textlink="">
      <xdr:nvSpPr>
        <xdr:cNvPr id="303" name="テキスト ボックス 302"/>
        <xdr:cNvSpPr txBox="1"/>
      </xdr:nvSpPr>
      <xdr:spPr>
        <a:xfrm>
          <a:off x="1073912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35560</xdr:rowOff>
    </xdr:to>
    <xdr:cxnSp macro="">
      <xdr:nvCxnSpPr>
        <xdr:cNvPr id="306" name="直線コネクタ 305"/>
        <xdr:cNvCxnSpPr/>
      </xdr:nvCxnSpPr>
      <xdr:spPr>
        <a:xfrm flipV="1">
          <a:off x="1484376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42</xdr:row>
      <xdr:rowOff>7620</xdr:rowOff>
    </xdr:from>
    <xdr:ext cx="762000" cy="255905"/>
    <xdr:sp macro="" textlink="">
      <xdr:nvSpPr>
        <xdr:cNvPr id="307" name="補助費等最小値テキスト"/>
        <xdr:cNvSpPr txBox="1"/>
      </xdr:nvSpPr>
      <xdr:spPr>
        <a:xfrm>
          <a:off x="14915515" y="7208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35560</xdr:rowOff>
    </xdr:from>
    <xdr:to xmlns:xdr="http://schemas.openxmlformats.org/drawingml/2006/spreadsheetDrawing">
      <xdr:col>82</xdr:col>
      <xdr:colOff>179705</xdr:colOff>
      <xdr:row>42</xdr:row>
      <xdr:rowOff>35560</xdr:rowOff>
    </xdr:to>
    <xdr:cxnSp macro="">
      <xdr:nvCxnSpPr>
        <xdr:cNvPr id="308" name="直線コネクタ 307"/>
        <xdr:cNvCxnSpPr/>
      </xdr:nvCxnSpPr>
      <xdr:spPr>
        <a:xfrm>
          <a:off x="14754860" y="7236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152400</xdr:rowOff>
    </xdr:from>
    <xdr:ext cx="762000" cy="259080"/>
    <xdr:sp macro="" textlink="">
      <xdr:nvSpPr>
        <xdr:cNvPr id="309" name="補助費等最大値テキスト"/>
        <xdr:cNvSpPr txBox="1"/>
      </xdr:nvSpPr>
      <xdr:spPr>
        <a:xfrm>
          <a:off x="14915515"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179705</xdr:colOff>
      <xdr:row>34</xdr:row>
      <xdr:rowOff>66040</xdr:rowOff>
    </xdr:to>
    <xdr:cxnSp macro="">
      <xdr:nvCxnSpPr>
        <xdr:cNvPr id="310" name="直線コネクタ 309"/>
        <xdr:cNvCxnSpPr/>
      </xdr:nvCxnSpPr>
      <xdr:spPr>
        <a:xfrm>
          <a:off x="14754860" y="5895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157480</xdr:rowOff>
    </xdr:from>
    <xdr:to xmlns:xdr="http://schemas.openxmlformats.org/drawingml/2006/spreadsheetDrawing">
      <xdr:col>82</xdr:col>
      <xdr:colOff>107950</xdr:colOff>
      <xdr:row>39</xdr:row>
      <xdr:rowOff>16510</xdr:rowOff>
    </xdr:to>
    <xdr:cxnSp macro="">
      <xdr:nvCxnSpPr>
        <xdr:cNvPr id="311" name="直線コネクタ 310"/>
        <xdr:cNvCxnSpPr/>
      </xdr:nvCxnSpPr>
      <xdr:spPr>
        <a:xfrm>
          <a:off x="14086840" y="6672580"/>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37</xdr:row>
      <xdr:rowOff>46990</xdr:rowOff>
    </xdr:from>
    <xdr:ext cx="762000" cy="259080"/>
    <xdr:sp macro="" textlink="">
      <xdr:nvSpPr>
        <xdr:cNvPr id="312" name="補助費等平均値テキスト"/>
        <xdr:cNvSpPr txBox="1"/>
      </xdr:nvSpPr>
      <xdr:spPr>
        <a:xfrm>
          <a:off x="14915515"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13" name="フローチャート: 判断 312"/>
        <xdr:cNvSpPr/>
      </xdr:nvSpPr>
      <xdr:spPr>
        <a:xfrm>
          <a:off x="1479296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38</xdr:row>
      <xdr:rowOff>127000</xdr:rowOff>
    </xdr:from>
    <xdr:to xmlns:xdr="http://schemas.openxmlformats.org/drawingml/2006/spreadsheetDrawing">
      <xdr:col>78</xdr:col>
      <xdr:colOff>69850</xdr:colOff>
      <xdr:row>38</xdr:row>
      <xdr:rowOff>157480</xdr:rowOff>
    </xdr:to>
    <xdr:cxnSp macro="">
      <xdr:nvCxnSpPr>
        <xdr:cNvPr id="314" name="直線コネクタ 313"/>
        <xdr:cNvCxnSpPr/>
      </xdr:nvCxnSpPr>
      <xdr:spPr>
        <a:xfrm>
          <a:off x="13298170" y="6642100"/>
          <a:ext cx="78867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22860</xdr:rowOff>
    </xdr:from>
    <xdr:to xmlns:xdr="http://schemas.openxmlformats.org/drawingml/2006/spreadsheetDrawing">
      <xdr:col>78</xdr:col>
      <xdr:colOff>120650</xdr:colOff>
      <xdr:row>38</xdr:row>
      <xdr:rowOff>124460</xdr:rowOff>
    </xdr:to>
    <xdr:sp macro="" textlink="">
      <xdr:nvSpPr>
        <xdr:cNvPr id="315" name="フローチャート: 判断 314"/>
        <xdr:cNvSpPr/>
      </xdr:nvSpPr>
      <xdr:spPr>
        <a:xfrm>
          <a:off x="1403604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134620</xdr:rowOff>
    </xdr:from>
    <xdr:ext cx="733425" cy="255905"/>
    <xdr:sp macro="" textlink="">
      <xdr:nvSpPr>
        <xdr:cNvPr id="316" name="テキスト ボックス 315"/>
        <xdr:cNvSpPr txBox="1"/>
      </xdr:nvSpPr>
      <xdr:spPr>
        <a:xfrm>
          <a:off x="13746480" y="63068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127000</xdr:rowOff>
    </xdr:from>
    <xdr:to xmlns:xdr="http://schemas.openxmlformats.org/drawingml/2006/spreadsheetDrawing">
      <xdr:col>73</xdr:col>
      <xdr:colOff>179705</xdr:colOff>
      <xdr:row>39</xdr:row>
      <xdr:rowOff>54610</xdr:rowOff>
    </xdr:to>
    <xdr:cxnSp macro="">
      <xdr:nvCxnSpPr>
        <xdr:cNvPr id="317" name="直線コネクタ 316"/>
        <xdr:cNvCxnSpPr/>
      </xdr:nvCxnSpPr>
      <xdr:spPr>
        <a:xfrm flipV="1">
          <a:off x="12491720" y="6642100"/>
          <a:ext cx="8064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18" name="フローチャート: 判断 317"/>
        <xdr:cNvSpPr/>
      </xdr:nvSpPr>
      <xdr:spPr>
        <a:xfrm>
          <a:off x="13248640" y="65227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119380</xdr:rowOff>
    </xdr:from>
    <xdr:ext cx="762000" cy="259080"/>
    <xdr:sp macro="" textlink="">
      <xdr:nvSpPr>
        <xdr:cNvPr id="319" name="テキスト ボックス 318"/>
        <xdr:cNvSpPr txBox="1"/>
      </xdr:nvSpPr>
      <xdr:spPr>
        <a:xfrm>
          <a:off x="1293876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54610</xdr:rowOff>
    </xdr:from>
    <xdr:to xmlns:xdr="http://schemas.openxmlformats.org/drawingml/2006/spreadsheetDrawing">
      <xdr:col>69</xdr:col>
      <xdr:colOff>92075</xdr:colOff>
      <xdr:row>39</xdr:row>
      <xdr:rowOff>62230</xdr:rowOff>
    </xdr:to>
    <xdr:cxnSp macro="">
      <xdr:nvCxnSpPr>
        <xdr:cNvPr id="320" name="直線コネクタ 319"/>
        <xdr:cNvCxnSpPr/>
      </xdr:nvCxnSpPr>
      <xdr:spPr>
        <a:xfrm flipV="1">
          <a:off x="11684000" y="674116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83820</xdr:rowOff>
    </xdr:from>
    <xdr:to xmlns:xdr="http://schemas.openxmlformats.org/drawingml/2006/spreadsheetDrawing">
      <xdr:col>69</xdr:col>
      <xdr:colOff>142875</xdr:colOff>
      <xdr:row>39</xdr:row>
      <xdr:rowOff>13970</xdr:rowOff>
    </xdr:to>
    <xdr:sp macro="" textlink="">
      <xdr:nvSpPr>
        <xdr:cNvPr id="321" name="フローチャート: 判断 320"/>
        <xdr:cNvSpPr/>
      </xdr:nvSpPr>
      <xdr:spPr>
        <a:xfrm>
          <a:off x="1244092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24130</xdr:rowOff>
    </xdr:from>
    <xdr:ext cx="762000" cy="259080"/>
    <xdr:sp macro="" textlink="">
      <xdr:nvSpPr>
        <xdr:cNvPr id="322" name="テキスト ボックス 321"/>
        <xdr:cNvSpPr txBox="1"/>
      </xdr:nvSpPr>
      <xdr:spPr>
        <a:xfrm>
          <a:off x="12151360" y="636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60960</xdr:rowOff>
    </xdr:from>
    <xdr:to xmlns:xdr="http://schemas.openxmlformats.org/drawingml/2006/spreadsheetDrawing">
      <xdr:col>65</xdr:col>
      <xdr:colOff>53975</xdr:colOff>
      <xdr:row>38</xdr:row>
      <xdr:rowOff>162560</xdr:rowOff>
    </xdr:to>
    <xdr:sp macro="" textlink="">
      <xdr:nvSpPr>
        <xdr:cNvPr id="323" name="フローチャート: 判断 322"/>
        <xdr:cNvSpPr/>
      </xdr:nvSpPr>
      <xdr:spPr>
        <a:xfrm>
          <a:off x="11653520" y="65760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1270</xdr:rowOff>
    </xdr:from>
    <xdr:ext cx="762000" cy="259080"/>
    <xdr:sp macro="" textlink="">
      <xdr:nvSpPr>
        <xdr:cNvPr id="324" name="テキスト ボックス 323"/>
        <xdr:cNvSpPr txBox="1"/>
      </xdr:nvSpPr>
      <xdr:spPr>
        <a:xfrm>
          <a:off x="1134364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8825" cy="259080"/>
    <xdr:sp macro="" textlink="">
      <xdr:nvSpPr>
        <xdr:cNvPr id="325" name="テキスト ボックス 324"/>
        <xdr:cNvSpPr txBox="1"/>
      </xdr:nvSpPr>
      <xdr:spPr>
        <a:xfrm>
          <a:off x="1464818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6" name="テキスト ボックス 325"/>
        <xdr:cNvSpPr txBox="1"/>
      </xdr:nvSpPr>
      <xdr:spPr>
        <a:xfrm>
          <a:off x="138912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7" name="テキスト ボックス 326"/>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9" name="テキスト ボックス 328"/>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137160</xdr:rowOff>
    </xdr:from>
    <xdr:to xmlns:xdr="http://schemas.openxmlformats.org/drawingml/2006/spreadsheetDrawing">
      <xdr:col>82</xdr:col>
      <xdr:colOff>158750</xdr:colOff>
      <xdr:row>39</xdr:row>
      <xdr:rowOff>67310</xdr:rowOff>
    </xdr:to>
    <xdr:sp macro="" textlink="">
      <xdr:nvSpPr>
        <xdr:cNvPr id="330" name="楕円 329"/>
        <xdr:cNvSpPr/>
      </xdr:nvSpPr>
      <xdr:spPr>
        <a:xfrm>
          <a:off x="1479296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38</xdr:row>
      <xdr:rowOff>109220</xdr:rowOff>
    </xdr:from>
    <xdr:ext cx="762000" cy="255905"/>
    <xdr:sp macro="" textlink="">
      <xdr:nvSpPr>
        <xdr:cNvPr id="331" name="補助費等該当値テキスト"/>
        <xdr:cNvSpPr txBox="1"/>
      </xdr:nvSpPr>
      <xdr:spPr>
        <a:xfrm>
          <a:off x="14915515" y="6624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106680</xdr:rowOff>
    </xdr:from>
    <xdr:to xmlns:xdr="http://schemas.openxmlformats.org/drawingml/2006/spreadsheetDrawing">
      <xdr:col>78</xdr:col>
      <xdr:colOff>120650</xdr:colOff>
      <xdr:row>39</xdr:row>
      <xdr:rowOff>36830</xdr:rowOff>
    </xdr:to>
    <xdr:sp macro="" textlink="">
      <xdr:nvSpPr>
        <xdr:cNvPr id="332" name="楕円 331"/>
        <xdr:cNvSpPr/>
      </xdr:nvSpPr>
      <xdr:spPr>
        <a:xfrm>
          <a:off x="1403604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21590</xdr:rowOff>
    </xdr:from>
    <xdr:ext cx="733425" cy="259080"/>
    <xdr:sp macro="" textlink="">
      <xdr:nvSpPr>
        <xdr:cNvPr id="333" name="テキスト ボックス 332"/>
        <xdr:cNvSpPr txBox="1"/>
      </xdr:nvSpPr>
      <xdr:spPr>
        <a:xfrm>
          <a:off x="13746480" y="67081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76200</xdr:rowOff>
    </xdr:from>
    <xdr:to xmlns:xdr="http://schemas.openxmlformats.org/drawingml/2006/spreadsheetDrawing">
      <xdr:col>74</xdr:col>
      <xdr:colOff>31750</xdr:colOff>
      <xdr:row>39</xdr:row>
      <xdr:rowOff>6350</xdr:rowOff>
    </xdr:to>
    <xdr:sp macro="" textlink="">
      <xdr:nvSpPr>
        <xdr:cNvPr id="334" name="楕円 333"/>
        <xdr:cNvSpPr/>
      </xdr:nvSpPr>
      <xdr:spPr>
        <a:xfrm>
          <a:off x="13248640" y="6591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162560</xdr:rowOff>
    </xdr:from>
    <xdr:ext cx="762000" cy="259080"/>
    <xdr:sp macro="" textlink="">
      <xdr:nvSpPr>
        <xdr:cNvPr id="335" name="テキスト ボックス 334"/>
        <xdr:cNvSpPr txBox="1"/>
      </xdr:nvSpPr>
      <xdr:spPr>
        <a:xfrm>
          <a:off x="1293876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3810</xdr:rowOff>
    </xdr:from>
    <xdr:to xmlns:xdr="http://schemas.openxmlformats.org/drawingml/2006/spreadsheetDrawing">
      <xdr:col>69</xdr:col>
      <xdr:colOff>142875</xdr:colOff>
      <xdr:row>39</xdr:row>
      <xdr:rowOff>105410</xdr:rowOff>
    </xdr:to>
    <xdr:sp macro="" textlink="">
      <xdr:nvSpPr>
        <xdr:cNvPr id="336" name="楕円 335"/>
        <xdr:cNvSpPr/>
      </xdr:nvSpPr>
      <xdr:spPr>
        <a:xfrm>
          <a:off x="1244092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90170</xdr:rowOff>
    </xdr:from>
    <xdr:ext cx="762000" cy="259080"/>
    <xdr:sp macro="" textlink="">
      <xdr:nvSpPr>
        <xdr:cNvPr id="337" name="テキスト ボックス 336"/>
        <xdr:cNvSpPr txBox="1"/>
      </xdr:nvSpPr>
      <xdr:spPr>
        <a:xfrm>
          <a:off x="12151360" y="677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11430</xdr:rowOff>
    </xdr:from>
    <xdr:to xmlns:xdr="http://schemas.openxmlformats.org/drawingml/2006/spreadsheetDrawing">
      <xdr:col>65</xdr:col>
      <xdr:colOff>53975</xdr:colOff>
      <xdr:row>39</xdr:row>
      <xdr:rowOff>113030</xdr:rowOff>
    </xdr:to>
    <xdr:sp macro="" textlink="">
      <xdr:nvSpPr>
        <xdr:cNvPr id="338" name="楕円 337"/>
        <xdr:cNvSpPr/>
      </xdr:nvSpPr>
      <xdr:spPr>
        <a:xfrm>
          <a:off x="11653520" y="66979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97790</xdr:rowOff>
    </xdr:from>
    <xdr:ext cx="762000" cy="255905"/>
    <xdr:sp macro="" textlink="">
      <xdr:nvSpPr>
        <xdr:cNvPr id="339" name="テキスト ボックス 338"/>
        <xdr:cNvSpPr txBox="1"/>
      </xdr:nvSpPr>
      <xdr:spPr>
        <a:xfrm>
          <a:off x="11343640" y="6784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0" name="正方形/長方形 339"/>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7" name="正方形/長方形 346"/>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9" name="正方形/長方形 348"/>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ゴシック"/>
              <a:ea typeface="ＭＳ ゴシック"/>
            </a:rPr>
            <a:t>教育・福祉施設等整備事業債、一般単独事業債、公共事業等債が増となり、公債費全体では143,509</a:t>
          </a:r>
          <a:r>
            <a:rPr kumimoji="1" lang="ja-JP" altLang="en-US" sz="1300">
              <a:latin typeface="ＭＳ ゴシック"/>
              <a:ea typeface="ＭＳ ゴシック"/>
            </a:rPr>
            <a:t>千円の増となった。</a:t>
          </a:r>
          <a:endParaRPr kumimoji="1" lang="en-US" altLang="ja-JP" sz="1300">
            <a:latin typeface="ＭＳ ゴシック"/>
            <a:ea typeface="ＭＳ ゴシック"/>
          </a:endParaRPr>
        </a:p>
        <a:p>
          <a:r>
            <a:rPr kumimoji="1" lang="ja-JP" altLang="en-US" sz="1300" baseline="0">
              <a:solidFill>
                <a:schemeClr val="dk1"/>
              </a:solidFill>
              <a:effectLst/>
              <a:latin typeface="ＭＳ ゴシック"/>
              <a:ea typeface="ＭＳ ゴシック"/>
              <a:cs typeface="+mn-cs"/>
            </a:rPr>
            <a:t>　</a:t>
          </a:r>
          <a:r>
            <a:rPr kumimoji="1" lang="ja-JP" altLang="ja-JP" sz="1300" baseline="0">
              <a:solidFill>
                <a:schemeClr val="dk1"/>
              </a:solidFill>
              <a:effectLst/>
              <a:latin typeface="ＭＳ ゴシック"/>
              <a:ea typeface="ＭＳ ゴシック"/>
              <a:cs typeface="+mn-cs"/>
            </a:rPr>
            <a:t>今後も吉川美南駅東口周辺地区土地区画整理事業、</a:t>
          </a:r>
          <a:r>
            <a:rPr kumimoji="1" lang="ja-JP" altLang="ja-JP" sz="1300">
              <a:solidFill>
                <a:schemeClr val="dk1"/>
              </a:solidFill>
              <a:effectLst/>
              <a:latin typeface="ＭＳ ゴシック"/>
              <a:ea typeface="ＭＳ ゴシック"/>
              <a:cs typeface="+mn-cs"/>
            </a:rPr>
            <a:t>公共施設の長寿命化</a:t>
          </a:r>
          <a:r>
            <a:rPr kumimoji="1" lang="ja-JP" altLang="ja-JP" sz="1300" baseline="0">
              <a:solidFill>
                <a:schemeClr val="dk1"/>
              </a:solidFill>
              <a:effectLst/>
              <a:latin typeface="ＭＳ ゴシック"/>
              <a:ea typeface="ＭＳ ゴシック"/>
              <a:cs typeface="+mn-cs"/>
            </a:rPr>
            <a:t>などの大規模事業に対する市債の活用が見込まれることから、借入利率の低い貸付制度や、計画的な基金の活用を図っていく。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1" name="テキスト ボックス 350"/>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2" name="直線コネクタ 351"/>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53" name="テキスト ボックス 352"/>
        <xdr:cNvSpPr txBox="1"/>
      </xdr:nvSpPr>
      <xdr:spPr>
        <a:xfrm>
          <a:off x="23368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54" name="直線コネクタ 353"/>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55" name="テキスト ボックス 354"/>
        <xdr:cNvSpPr txBox="1"/>
      </xdr:nvSpPr>
      <xdr:spPr>
        <a:xfrm>
          <a:off x="23368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6" name="直線コネクタ 355"/>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57" name="テキスト ボックス 356"/>
        <xdr:cNvSpPr txBox="1"/>
      </xdr:nvSpPr>
      <xdr:spPr>
        <a:xfrm>
          <a:off x="23368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8" name="直線コネクタ 357"/>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905"/>
    <xdr:sp macro="" textlink="">
      <xdr:nvSpPr>
        <xdr:cNvPr id="359" name="テキスト ボックス 358"/>
        <xdr:cNvSpPr txBox="1"/>
      </xdr:nvSpPr>
      <xdr:spPr>
        <a:xfrm>
          <a:off x="23368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60" name="直線コネクタ 359"/>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61" name="テキスト ボックス 360"/>
        <xdr:cNvSpPr txBox="1"/>
      </xdr:nvSpPr>
      <xdr:spPr>
        <a:xfrm>
          <a:off x="23368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62" name="直線コネクタ 361"/>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63" name="テキスト ボックス 362"/>
        <xdr:cNvSpPr txBox="1"/>
      </xdr:nvSpPr>
      <xdr:spPr>
        <a:xfrm>
          <a:off x="23368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4" name="直線コネクタ 363"/>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825" cy="255905"/>
    <xdr:sp macro="" textlink="">
      <xdr:nvSpPr>
        <xdr:cNvPr id="365" name="テキスト ボックス 364"/>
        <xdr:cNvSpPr txBox="1"/>
      </xdr:nvSpPr>
      <xdr:spPr>
        <a:xfrm>
          <a:off x="23368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6"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142240</xdr:rowOff>
    </xdr:from>
    <xdr:to xmlns:xdr="http://schemas.openxmlformats.org/drawingml/2006/spreadsheetDrawing">
      <xdr:col>24</xdr:col>
      <xdr:colOff>25400</xdr:colOff>
      <xdr:row>81</xdr:row>
      <xdr:rowOff>1270</xdr:rowOff>
    </xdr:to>
    <xdr:cxnSp macro="">
      <xdr:nvCxnSpPr>
        <xdr:cNvPr id="367" name="直線コネクタ 366"/>
        <xdr:cNvCxnSpPr/>
      </xdr:nvCxnSpPr>
      <xdr:spPr>
        <a:xfrm flipV="1">
          <a:off x="433832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5905"/>
    <xdr:sp macro="" textlink="">
      <xdr:nvSpPr>
        <xdr:cNvPr id="368" name="公債費最小値テキスト"/>
        <xdr:cNvSpPr txBox="1"/>
      </xdr:nvSpPr>
      <xdr:spPr>
        <a:xfrm>
          <a:off x="4427220" y="13860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9" name="直線コネクタ 368"/>
        <xdr:cNvCxnSpPr/>
      </xdr:nvCxnSpPr>
      <xdr:spPr>
        <a:xfrm>
          <a:off x="4269740" y="138887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57150</xdr:rowOff>
    </xdr:from>
    <xdr:ext cx="762000" cy="259080"/>
    <xdr:sp macro="" textlink="">
      <xdr:nvSpPr>
        <xdr:cNvPr id="370" name="公債費最大値テキスト"/>
        <xdr:cNvSpPr txBox="1"/>
      </xdr:nvSpPr>
      <xdr:spPr>
        <a:xfrm>
          <a:off x="442722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142240</xdr:rowOff>
    </xdr:from>
    <xdr:to xmlns:xdr="http://schemas.openxmlformats.org/drawingml/2006/spreadsheetDrawing">
      <xdr:col>24</xdr:col>
      <xdr:colOff>114300</xdr:colOff>
      <xdr:row>72</xdr:row>
      <xdr:rowOff>142240</xdr:rowOff>
    </xdr:to>
    <xdr:cxnSp macro="">
      <xdr:nvCxnSpPr>
        <xdr:cNvPr id="371" name="直線コネクタ 370"/>
        <xdr:cNvCxnSpPr/>
      </xdr:nvCxnSpPr>
      <xdr:spPr>
        <a:xfrm>
          <a:off x="4269740" y="124866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119380</xdr:rowOff>
    </xdr:from>
    <xdr:to xmlns:xdr="http://schemas.openxmlformats.org/drawingml/2006/spreadsheetDrawing">
      <xdr:col>24</xdr:col>
      <xdr:colOff>25400</xdr:colOff>
      <xdr:row>77</xdr:row>
      <xdr:rowOff>1270</xdr:rowOff>
    </xdr:to>
    <xdr:cxnSp macro="">
      <xdr:nvCxnSpPr>
        <xdr:cNvPr id="372" name="直線コネクタ 371"/>
        <xdr:cNvCxnSpPr/>
      </xdr:nvCxnSpPr>
      <xdr:spPr>
        <a:xfrm>
          <a:off x="3594100" y="13149580"/>
          <a:ext cx="7442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73" name="公債費平均値テキスト"/>
        <xdr:cNvSpPr txBox="1"/>
      </xdr:nvSpPr>
      <xdr:spPr>
        <a:xfrm>
          <a:off x="442722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4" name="フローチャート: 判断 373"/>
        <xdr:cNvSpPr/>
      </xdr:nvSpPr>
      <xdr:spPr>
        <a:xfrm>
          <a:off x="4307840" y="13144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88900</xdr:rowOff>
    </xdr:from>
    <xdr:to xmlns:xdr="http://schemas.openxmlformats.org/drawingml/2006/spreadsheetDrawing">
      <xdr:col>19</xdr:col>
      <xdr:colOff>179705</xdr:colOff>
      <xdr:row>76</xdr:row>
      <xdr:rowOff>119380</xdr:rowOff>
    </xdr:to>
    <xdr:cxnSp macro="">
      <xdr:nvCxnSpPr>
        <xdr:cNvPr id="375" name="直線コネクタ 374"/>
        <xdr:cNvCxnSpPr/>
      </xdr:nvCxnSpPr>
      <xdr:spPr>
        <a:xfrm>
          <a:off x="2794000" y="1311910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6" name="フローチャート: 判断 375"/>
        <xdr:cNvSpPr/>
      </xdr:nvSpPr>
      <xdr:spPr>
        <a:xfrm>
          <a:off x="3550920" y="13167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52070</xdr:rowOff>
    </xdr:from>
    <xdr:ext cx="733425" cy="255905"/>
    <xdr:sp macro="" textlink="">
      <xdr:nvSpPr>
        <xdr:cNvPr id="377" name="テキスト ボックス 376"/>
        <xdr:cNvSpPr txBox="1"/>
      </xdr:nvSpPr>
      <xdr:spPr>
        <a:xfrm>
          <a:off x="3241040" y="132537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88900</xdr:rowOff>
    </xdr:from>
    <xdr:to xmlns:xdr="http://schemas.openxmlformats.org/drawingml/2006/spreadsheetDrawing">
      <xdr:col>15</xdr:col>
      <xdr:colOff>98425</xdr:colOff>
      <xdr:row>77</xdr:row>
      <xdr:rowOff>39370</xdr:rowOff>
    </xdr:to>
    <xdr:cxnSp macro="">
      <xdr:nvCxnSpPr>
        <xdr:cNvPr id="378" name="直線コネクタ 377"/>
        <xdr:cNvCxnSpPr/>
      </xdr:nvCxnSpPr>
      <xdr:spPr>
        <a:xfrm flipV="1">
          <a:off x="1986280" y="13119100"/>
          <a:ext cx="8077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79" name="フローチャート: 判断 378"/>
        <xdr:cNvSpPr/>
      </xdr:nvSpPr>
      <xdr:spPr>
        <a:xfrm>
          <a:off x="2743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21590</xdr:rowOff>
    </xdr:from>
    <xdr:ext cx="762000" cy="259080"/>
    <xdr:sp macro="" textlink="">
      <xdr:nvSpPr>
        <xdr:cNvPr id="380" name="テキスト ボックス 379"/>
        <xdr:cNvSpPr txBox="1"/>
      </xdr:nvSpPr>
      <xdr:spPr>
        <a:xfrm>
          <a:off x="245364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39370</xdr:rowOff>
    </xdr:from>
    <xdr:to xmlns:xdr="http://schemas.openxmlformats.org/drawingml/2006/spreadsheetDrawing">
      <xdr:col>11</xdr:col>
      <xdr:colOff>9525</xdr:colOff>
      <xdr:row>77</xdr:row>
      <xdr:rowOff>69850</xdr:rowOff>
    </xdr:to>
    <xdr:cxnSp macro="">
      <xdr:nvCxnSpPr>
        <xdr:cNvPr id="381" name="直線コネクタ 380"/>
        <xdr:cNvCxnSpPr/>
      </xdr:nvCxnSpPr>
      <xdr:spPr>
        <a:xfrm flipV="1">
          <a:off x="1198880" y="13241020"/>
          <a:ext cx="7874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2" name="フローチャート: 判断 381"/>
        <xdr:cNvSpPr/>
      </xdr:nvSpPr>
      <xdr:spPr>
        <a:xfrm>
          <a:off x="1955800" y="132283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113030</xdr:rowOff>
    </xdr:from>
    <xdr:ext cx="762000" cy="259080"/>
    <xdr:sp macro="" textlink="">
      <xdr:nvSpPr>
        <xdr:cNvPr id="383" name="テキスト ボックス 382"/>
        <xdr:cNvSpPr txBox="1"/>
      </xdr:nvSpPr>
      <xdr:spPr>
        <a:xfrm>
          <a:off x="164592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4" name="フローチャート: 判断 383"/>
        <xdr:cNvSpPr/>
      </xdr:nvSpPr>
      <xdr:spPr>
        <a:xfrm>
          <a:off x="114808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113030</xdr:rowOff>
    </xdr:from>
    <xdr:ext cx="758825" cy="259080"/>
    <xdr:sp macro="" textlink="">
      <xdr:nvSpPr>
        <xdr:cNvPr id="385" name="テキスト ボックス 384"/>
        <xdr:cNvSpPr txBox="1"/>
      </xdr:nvSpPr>
      <xdr:spPr>
        <a:xfrm>
          <a:off x="858520" y="133146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8825" cy="259080"/>
    <xdr:sp macro="" textlink="">
      <xdr:nvSpPr>
        <xdr:cNvPr id="386" name="テキスト ボックス 385"/>
        <xdr:cNvSpPr txBox="1"/>
      </xdr:nvSpPr>
      <xdr:spPr>
        <a:xfrm>
          <a:off x="414274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8825" cy="259080"/>
    <xdr:sp macro="" textlink="">
      <xdr:nvSpPr>
        <xdr:cNvPr id="387" name="テキスト ボックス 386"/>
        <xdr:cNvSpPr txBox="1"/>
      </xdr:nvSpPr>
      <xdr:spPr>
        <a:xfrm>
          <a:off x="340614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8" name="テキスト ボックス 387"/>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9" name="テキスト ボックス 388"/>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8825" cy="259080"/>
    <xdr:sp macro="" textlink="">
      <xdr:nvSpPr>
        <xdr:cNvPr id="390" name="テキスト ボックス 389"/>
        <xdr:cNvSpPr txBox="1"/>
      </xdr:nvSpPr>
      <xdr:spPr>
        <a:xfrm>
          <a:off x="10033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91" name="楕円 390"/>
        <xdr:cNvSpPr/>
      </xdr:nvSpPr>
      <xdr:spPr>
        <a:xfrm>
          <a:off x="4307840" y="13152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93980</xdr:rowOff>
    </xdr:from>
    <xdr:ext cx="762000" cy="259080"/>
    <xdr:sp macro="" textlink="">
      <xdr:nvSpPr>
        <xdr:cNvPr id="392" name="公債費該当値テキスト"/>
        <xdr:cNvSpPr txBox="1"/>
      </xdr:nvSpPr>
      <xdr:spPr>
        <a:xfrm>
          <a:off x="442722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93" name="楕円 392"/>
        <xdr:cNvSpPr/>
      </xdr:nvSpPr>
      <xdr:spPr>
        <a:xfrm>
          <a:off x="3550920" y="130987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8890</xdr:rowOff>
    </xdr:from>
    <xdr:ext cx="733425" cy="255905"/>
    <xdr:sp macro="" textlink="">
      <xdr:nvSpPr>
        <xdr:cNvPr id="394" name="テキスト ボックス 393"/>
        <xdr:cNvSpPr txBox="1"/>
      </xdr:nvSpPr>
      <xdr:spPr>
        <a:xfrm>
          <a:off x="3241040" y="128676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38100</xdr:rowOff>
    </xdr:from>
    <xdr:to xmlns:xdr="http://schemas.openxmlformats.org/drawingml/2006/spreadsheetDrawing">
      <xdr:col>15</xdr:col>
      <xdr:colOff>149225</xdr:colOff>
      <xdr:row>76</xdr:row>
      <xdr:rowOff>139700</xdr:rowOff>
    </xdr:to>
    <xdr:sp macro="" textlink="">
      <xdr:nvSpPr>
        <xdr:cNvPr id="395" name="楕円 394"/>
        <xdr:cNvSpPr/>
      </xdr:nvSpPr>
      <xdr:spPr>
        <a:xfrm>
          <a:off x="2743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149860</xdr:rowOff>
    </xdr:from>
    <xdr:ext cx="762000" cy="259080"/>
    <xdr:sp macro="" textlink="">
      <xdr:nvSpPr>
        <xdr:cNvPr id="396" name="テキスト ボックス 395"/>
        <xdr:cNvSpPr txBox="1"/>
      </xdr:nvSpPr>
      <xdr:spPr>
        <a:xfrm>
          <a:off x="245364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160020</xdr:rowOff>
    </xdr:from>
    <xdr:to xmlns:xdr="http://schemas.openxmlformats.org/drawingml/2006/spreadsheetDrawing">
      <xdr:col>11</xdr:col>
      <xdr:colOff>60325</xdr:colOff>
      <xdr:row>77</xdr:row>
      <xdr:rowOff>90170</xdr:rowOff>
    </xdr:to>
    <xdr:sp macro="" textlink="">
      <xdr:nvSpPr>
        <xdr:cNvPr id="397" name="楕円 396"/>
        <xdr:cNvSpPr/>
      </xdr:nvSpPr>
      <xdr:spPr>
        <a:xfrm>
          <a:off x="1955800" y="131902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100330</xdr:rowOff>
    </xdr:from>
    <xdr:ext cx="762000" cy="255905"/>
    <xdr:sp macro="" textlink="">
      <xdr:nvSpPr>
        <xdr:cNvPr id="398" name="テキスト ボックス 397"/>
        <xdr:cNvSpPr txBox="1"/>
      </xdr:nvSpPr>
      <xdr:spPr>
        <a:xfrm>
          <a:off x="1645920" y="12959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19050</xdr:rowOff>
    </xdr:from>
    <xdr:to xmlns:xdr="http://schemas.openxmlformats.org/drawingml/2006/spreadsheetDrawing">
      <xdr:col>6</xdr:col>
      <xdr:colOff>171450</xdr:colOff>
      <xdr:row>77</xdr:row>
      <xdr:rowOff>120650</xdr:rowOff>
    </xdr:to>
    <xdr:sp macro="" textlink="">
      <xdr:nvSpPr>
        <xdr:cNvPr id="399" name="楕円 398"/>
        <xdr:cNvSpPr/>
      </xdr:nvSpPr>
      <xdr:spPr>
        <a:xfrm>
          <a:off x="114808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130810</xdr:rowOff>
    </xdr:from>
    <xdr:ext cx="758825" cy="259080"/>
    <xdr:sp macro="" textlink="">
      <xdr:nvSpPr>
        <xdr:cNvPr id="400" name="テキスト ボックス 399"/>
        <xdr:cNvSpPr txBox="1"/>
      </xdr:nvSpPr>
      <xdr:spPr>
        <a:xfrm>
          <a:off x="858520" y="12989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公債費以外の経常収支比率について、</a:t>
          </a:r>
          <a:r>
            <a:rPr kumimoji="1" lang="ja-JP" altLang="en-US" sz="1300">
              <a:solidFill>
                <a:schemeClr val="dk1"/>
              </a:solidFill>
              <a:effectLst/>
              <a:latin typeface="ＭＳ ゴシック"/>
              <a:ea typeface="ＭＳ ゴシック"/>
              <a:cs typeface="+mn-cs"/>
            </a:rPr>
            <a:t>令和５年度は</a:t>
          </a:r>
          <a:r>
            <a:rPr kumimoji="1" lang="ja-JP" altLang="ja-JP" sz="1300">
              <a:solidFill>
                <a:schemeClr val="dk1"/>
              </a:solidFill>
              <a:effectLst/>
              <a:latin typeface="ＭＳ ゴシック"/>
              <a:ea typeface="ＭＳ ゴシック"/>
              <a:cs typeface="+mn-cs"/>
            </a:rPr>
            <a:t>類似団体を上</a:t>
          </a:r>
          <a:r>
            <a:rPr kumimoji="1" lang="ja-JP" altLang="en-US" sz="1300">
              <a:solidFill>
                <a:schemeClr val="dk1"/>
              </a:solidFill>
              <a:effectLst/>
              <a:latin typeface="ＭＳ ゴシック"/>
              <a:ea typeface="ＭＳ ゴシック"/>
              <a:cs typeface="+mn-cs"/>
            </a:rPr>
            <a:t>回る結果となった</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予定されている吉川美南駅東口周辺地区土地区画整理事業、公共施設の長寿命化などの大規模事業に対する市債の借入により、公債費の増加は避けれないため、公債費以外で経費の削減に積極的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12" name="テキスト ボックス 411"/>
        <xdr:cNvSpPr txBox="1"/>
      </xdr:nvSpPr>
      <xdr:spPr>
        <a:xfrm>
          <a:off x="1114806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14" name="テキスト ボックス 413"/>
        <xdr:cNvSpPr txBox="1"/>
      </xdr:nvSpPr>
      <xdr:spPr>
        <a:xfrm>
          <a:off x="1073912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1186160" y="1384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4825" cy="255905"/>
    <xdr:sp macro="" textlink="">
      <xdr:nvSpPr>
        <xdr:cNvPr id="416" name="テキスト ボックス 415"/>
        <xdr:cNvSpPr txBox="1"/>
      </xdr:nvSpPr>
      <xdr:spPr>
        <a:xfrm>
          <a:off x="10739120" y="1370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18" name="テキスト ボックス 417"/>
        <xdr:cNvSpPr txBox="1"/>
      </xdr:nvSpPr>
      <xdr:spPr>
        <a:xfrm>
          <a:off x="1073912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1186160" y="12700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4825" cy="255905"/>
    <xdr:sp macro="" textlink="">
      <xdr:nvSpPr>
        <xdr:cNvPr id="420" name="テキスト ボックス 419"/>
        <xdr:cNvSpPr txBox="1"/>
      </xdr:nvSpPr>
      <xdr:spPr>
        <a:xfrm>
          <a:off x="10739120" y="12557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22" name="テキスト ボックス 421"/>
        <xdr:cNvSpPr txBox="1"/>
      </xdr:nvSpPr>
      <xdr:spPr>
        <a:xfrm>
          <a:off x="1073912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149860</xdr:rowOff>
    </xdr:to>
    <xdr:cxnSp macro="">
      <xdr:nvCxnSpPr>
        <xdr:cNvPr id="424" name="直線コネクタ 423"/>
        <xdr:cNvCxnSpPr/>
      </xdr:nvCxnSpPr>
      <xdr:spPr>
        <a:xfrm flipV="1">
          <a:off x="1484376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121920</xdr:rowOff>
    </xdr:from>
    <xdr:ext cx="762000" cy="255905"/>
    <xdr:sp macro="" textlink="">
      <xdr:nvSpPr>
        <xdr:cNvPr id="425" name="公債費以外最小値テキスト"/>
        <xdr:cNvSpPr txBox="1"/>
      </xdr:nvSpPr>
      <xdr:spPr>
        <a:xfrm>
          <a:off x="14915515" y="13837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179705</xdr:colOff>
      <xdr:row>80</xdr:row>
      <xdr:rowOff>149860</xdr:rowOff>
    </xdr:to>
    <xdr:cxnSp macro="">
      <xdr:nvCxnSpPr>
        <xdr:cNvPr id="426" name="直線コネクタ 425"/>
        <xdr:cNvCxnSpPr/>
      </xdr:nvCxnSpPr>
      <xdr:spPr>
        <a:xfrm>
          <a:off x="14754860" y="13865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13335</xdr:rowOff>
    </xdr:from>
    <xdr:ext cx="762000" cy="259080"/>
    <xdr:sp macro="" textlink="">
      <xdr:nvSpPr>
        <xdr:cNvPr id="427" name="公債費以外最大値テキスト"/>
        <xdr:cNvSpPr txBox="1"/>
      </xdr:nvSpPr>
      <xdr:spPr>
        <a:xfrm>
          <a:off x="14915515"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179705</xdr:colOff>
      <xdr:row>73</xdr:row>
      <xdr:rowOff>98425</xdr:rowOff>
    </xdr:to>
    <xdr:cxnSp macro="">
      <xdr:nvCxnSpPr>
        <xdr:cNvPr id="428" name="直線コネクタ 427"/>
        <xdr:cNvCxnSpPr/>
      </xdr:nvCxnSpPr>
      <xdr:spPr>
        <a:xfrm>
          <a:off x="14754860" y="126142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161290</xdr:rowOff>
    </xdr:from>
    <xdr:to xmlns:xdr="http://schemas.openxmlformats.org/drawingml/2006/spreadsheetDrawing">
      <xdr:col>82</xdr:col>
      <xdr:colOff>107950</xdr:colOff>
      <xdr:row>77</xdr:row>
      <xdr:rowOff>69850</xdr:rowOff>
    </xdr:to>
    <xdr:cxnSp macro="">
      <xdr:nvCxnSpPr>
        <xdr:cNvPr id="429" name="直線コネクタ 428"/>
        <xdr:cNvCxnSpPr/>
      </xdr:nvCxnSpPr>
      <xdr:spPr>
        <a:xfrm>
          <a:off x="14086840" y="13191490"/>
          <a:ext cx="7569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12700</xdr:rowOff>
    </xdr:from>
    <xdr:ext cx="762000" cy="259080"/>
    <xdr:sp macro="" textlink="">
      <xdr:nvSpPr>
        <xdr:cNvPr id="430" name="公債費以外平均値テキスト"/>
        <xdr:cNvSpPr txBox="1"/>
      </xdr:nvSpPr>
      <xdr:spPr>
        <a:xfrm>
          <a:off x="14915515"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479296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75</xdr:row>
      <xdr:rowOff>109855</xdr:rowOff>
    </xdr:from>
    <xdr:to xmlns:xdr="http://schemas.openxmlformats.org/drawingml/2006/spreadsheetDrawing">
      <xdr:col>78</xdr:col>
      <xdr:colOff>69850</xdr:colOff>
      <xdr:row>76</xdr:row>
      <xdr:rowOff>161290</xdr:rowOff>
    </xdr:to>
    <xdr:cxnSp macro="">
      <xdr:nvCxnSpPr>
        <xdr:cNvPr id="432" name="直線コネクタ 431"/>
        <xdr:cNvCxnSpPr/>
      </xdr:nvCxnSpPr>
      <xdr:spPr>
        <a:xfrm>
          <a:off x="13298170" y="12968605"/>
          <a:ext cx="78867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64770</xdr:rowOff>
    </xdr:from>
    <xdr:to xmlns:xdr="http://schemas.openxmlformats.org/drawingml/2006/spreadsheetDrawing">
      <xdr:col>78</xdr:col>
      <xdr:colOff>120650</xdr:colOff>
      <xdr:row>76</xdr:row>
      <xdr:rowOff>166370</xdr:rowOff>
    </xdr:to>
    <xdr:sp macro="" textlink="">
      <xdr:nvSpPr>
        <xdr:cNvPr id="433" name="フローチャート: 判断 432"/>
        <xdr:cNvSpPr/>
      </xdr:nvSpPr>
      <xdr:spPr>
        <a:xfrm>
          <a:off x="1403604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5080</xdr:rowOff>
    </xdr:from>
    <xdr:ext cx="733425" cy="259080"/>
    <xdr:sp macro="" textlink="">
      <xdr:nvSpPr>
        <xdr:cNvPr id="434" name="テキスト ボックス 433"/>
        <xdr:cNvSpPr txBox="1"/>
      </xdr:nvSpPr>
      <xdr:spPr>
        <a:xfrm>
          <a:off x="13746480" y="128638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109855</xdr:rowOff>
    </xdr:from>
    <xdr:to xmlns:xdr="http://schemas.openxmlformats.org/drawingml/2006/spreadsheetDrawing">
      <xdr:col>73</xdr:col>
      <xdr:colOff>179705</xdr:colOff>
      <xdr:row>77</xdr:row>
      <xdr:rowOff>149860</xdr:rowOff>
    </xdr:to>
    <xdr:cxnSp macro="">
      <xdr:nvCxnSpPr>
        <xdr:cNvPr id="435" name="直線コネクタ 434"/>
        <xdr:cNvCxnSpPr/>
      </xdr:nvCxnSpPr>
      <xdr:spPr>
        <a:xfrm flipV="1">
          <a:off x="12491720" y="12968605"/>
          <a:ext cx="80645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36" name="フローチャート: 判断 435"/>
        <xdr:cNvSpPr/>
      </xdr:nvSpPr>
      <xdr:spPr>
        <a:xfrm>
          <a:off x="13248640" y="129120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165100</xdr:rowOff>
    </xdr:from>
    <xdr:ext cx="762000" cy="259080"/>
    <xdr:sp macro="" textlink="">
      <xdr:nvSpPr>
        <xdr:cNvPr id="437" name="テキスト ボックス 436"/>
        <xdr:cNvSpPr txBox="1"/>
      </xdr:nvSpPr>
      <xdr:spPr>
        <a:xfrm>
          <a:off x="1293876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149860</xdr:rowOff>
    </xdr:from>
    <xdr:to xmlns:xdr="http://schemas.openxmlformats.org/drawingml/2006/spreadsheetDrawing">
      <xdr:col>69</xdr:col>
      <xdr:colOff>92075</xdr:colOff>
      <xdr:row>78</xdr:row>
      <xdr:rowOff>69850</xdr:rowOff>
    </xdr:to>
    <xdr:cxnSp macro="">
      <xdr:nvCxnSpPr>
        <xdr:cNvPr id="438" name="直線コネクタ 437"/>
        <xdr:cNvCxnSpPr/>
      </xdr:nvCxnSpPr>
      <xdr:spPr>
        <a:xfrm flipV="1">
          <a:off x="11684000" y="1335151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99060</xdr:rowOff>
    </xdr:from>
    <xdr:to xmlns:xdr="http://schemas.openxmlformats.org/drawingml/2006/spreadsheetDrawing">
      <xdr:col>69</xdr:col>
      <xdr:colOff>142875</xdr:colOff>
      <xdr:row>77</xdr:row>
      <xdr:rowOff>29210</xdr:rowOff>
    </xdr:to>
    <xdr:sp macro="" textlink="">
      <xdr:nvSpPr>
        <xdr:cNvPr id="439" name="フローチャート: 判断 438"/>
        <xdr:cNvSpPr/>
      </xdr:nvSpPr>
      <xdr:spPr>
        <a:xfrm>
          <a:off x="1244092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39370</xdr:rowOff>
    </xdr:from>
    <xdr:ext cx="762000" cy="259080"/>
    <xdr:sp macro="" textlink="">
      <xdr:nvSpPr>
        <xdr:cNvPr id="440" name="テキスト ボックス 439"/>
        <xdr:cNvSpPr txBox="1"/>
      </xdr:nvSpPr>
      <xdr:spPr>
        <a:xfrm>
          <a:off x="1215136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1" name="フローチャート: 判断 440"/>
        <xdr:cNvSpPr/>
      </xdr:nvSpPr>
      <xdr:spPr>
        <a:xfrm>
          <a:off x="11653520" y="13152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62230</xdr:rowOff>
    </xdr:from>
    <xdr:ext cx="762000" cy="259080"/>
    <xdr:sp macro="" textlink="">
      <xdr:nvSpPr>
        <xdr:cNvPr id="442" name="テキスト ボックス 441"/>
        <xdr:cNvSpPr txBox="1"/>
      </xdr:nvSpPr>
      <xdr:spPr>
        <a:xfrm>
          <a:off x="1134364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8825" cy="259080"/>
    <xdr:sp macro="" textlink="">
      <xdr:nvSpPr>
        <xdr:cNvPr id="443" name="テキスト ボックス 442"/>
        <xdr:cNvSpPr txBox="1"/>
      </xdr:nvSpPr>
      <xdr:spPr>
        <a:xfrm>
          <a:off x="1464818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4" name="テキスト ボックス 443"/>
        <xdr:cNvSpPr txBox="1"/>
      </xdr:nvSpPr>
      <xdr:spPr>
        <a:xfrm>
          <a:off x="138912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7" name="テキスト ボックス 446"/>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19050</xdr:rowOff>
    </xdr:from>
    <xdr:to xmlns:xdr="http://schemas.openxmlformats.org/drawingml/2006/spreadsheetDrawing">
      <xdr:col>82</xdr:col>
      <xdr:colOff>158750</xdr:colOff>
      <xdr:row>77</xdr:row>
      <xdr:rowOff>120650</xdr:rowOff>
    </xdr:to>
    <xdr:sp macro="" textlink="">
      <xdr:nvSpPr>
        <xdr:cNvPr id="448" name="楕円 447"/>
        <xdr:cNvSpPr/>
      </xdr:nvSpPr>
      <xdr:spPr>
        <a:xfrm>
          <a:off x="1479296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76</xdr:row>
      <xdr:rowOff>162560</xdr:rowOff>
    </xdr:from>
    <xdr:ext cx="762000" cy="259080"/>
    <xdr:sp macro="" textlink="">
      <xdr:nvSpPr>
        <xdr:cNvPr id="449" name="公債費以外該当値テキスト"/>
        <xdr:cNvSpPr txBox="1"/>
      </xdr:nvSpPr>
      <xdr:spPr>
        <a:xfrm>
          <a:off x="14915515"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110490</xdr:rowOff>
    </xdr:from>
    <xdr:to xmlns:xdr="http://schemas.openxmlformats.org/drawingml/2006/spreadsheetDrawing">
      <xdr:col>78</xdr:col>
      <xdr:colOff>120650</xdr:colOff>
      <xdr:row>77</xdr:row>
      <xdr:rowOff>40640</xdr:rowOff>
    </xdr:to>
    <xdr:sp macro="" textlink="">
      <xdr:nvSpPr>
        <xdr:cNvPr id="450" name="楕円 449"/>
        <xdr:cNvSpPr/>
      </xdr:nvSpPr>
      <xdr:spPr>
        <a:xfrm>
          <a:off x="1403604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25400</xdr:rowOff>
    </xdr:from>
    <xdr:ext cx="733425" cy="259080"/>
    <xdr:sp macro="" textlink="">
      <xdr:nvSpPr>
        <xdr:cNvPr id="451" name="テキスト ボックス 450"/>
        <xdr:cNvSpPr txBox="1"/>
      </xdr:nvSpPr>
      <xdr:spPr>
        <a:xfrm>
          <a:off x="13746480" y="132270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59055</xdr:rowOff>
    </xdr:from>
    <xdr:to xmlns:xdr="http://schemas.openxmlformats.org/drawingml/2006/spreadsheetDrawing">
      <xdr:col>74</xdr:col>
      <xdr:colOff>31750</xdr:colOff>
      <xdr:row>75</xdr:row>
      <xdr:rowOff>160655</xdr:rowOff>
    </xdr:to>
    <xdr:sp macro="" textlink="">
      <xdr:nvSpPr>
        <xdr:cNvPr id="452" name="楕円 451"/>
        <xdr:cNvSpPr/>
      </xdr:nvSpPr>
      <xdr:spPr>
        <a:xfrm>
          <a:off x="13248640" y="129178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145415</xdr:rowOff>
    </xdr:from>
    <xdr:ext cx="762000" cy="255905"/>
    <xdr:sp macro="" textlink="">
      <xdr:nvSpPr>
        <xdr:cNvPr id="453" name="テキスト ボックス 452"/>
        <xdr:cNvSpPr txBox="1"/>
      </xdr:nvSpPr>
      <xdr:spPr>
        <a:xfrm>
          <a:off x="12938760" y="13004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99060</xdr:rowOff>
    </xdr:from>
    <xdr:to xmlns:xdr="http://schemas.openxmlformats.org/drawingml/2006/spreadsheetDrawing">
      <xdr:col>69</xdr:col>
      <xdr:colOff>142875</xdr:colOff>
      <xdr:row>78</xdr:row>
      <xdr:rowOff>29210</xdr:rowOff>
    </xdr:to>
    <xdr:sp macro="" textlink="">
      <xdr:nvSpPr>
        <xdr:cNvPr id="454" name="楕円 453"/>
        <xdr:cNvSpPr/>
      </xdr:nvSpPr>
      <xdr:spPr>
        <a:xfrm>
          <a:off x="1244092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13970</xdr:rowOff>
    </xdr:from>
    <xdr:ext cx="762000" cy="259080"/>
    <xdr:sp macro="" textlink="">
      <xdr:nvSpPr>
        <xdr:cNvPr id="455" name="テキスト ボックス 454"/>
        <xdr:cNvSpPr txBox="1"/>
      </xdr:nvSpPr>
      <xdr:spPr>
        <a:xfrm>
          <a:off x="12151360" y="1338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19050</xdr:rowOff>
    </xdr:from>
    <xdr:to xmlns:xdr="http://schemas.openxmlformats.org/drawingml/2006/spreadsheetDrawing">
      <xdr:col>65</xdr:col>
      <xdr:colOff>53975</xdr:colOff>
      <xdr:row>78</xdr:row>
      <xdr:rowOff>120650</xdr:rowOff>
    </xdr:to>
    <xdr:sp macro="" textlink="">
      <xdr:nvSpPr>
        <xdr:cNvPr id="456" name="楕円 455"/>
        <xdr:cNvSpPr/>
      </xdr:nvSpPr>
      <xdr:spPr>
        <a:xfrm>
          <a:off x="11653520" y="13392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105410</xdr:rowOff>
    </xdr:from>
    <xdr:ext cx="762000" cy="259080"/>
    <xdr:sp macro="" textlink="">
      <xdr:nvSpPr>
        <xdr:cNvPr id="457" name="テキスト ボックス 456"/>
        <xdr:cNvSpPr txBox="1"/>
      </xdr:nvSpPr>
      <xdr:spPr>
        <a:xfrm>
          <a:off x="1134364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埼玉県吉川市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8305" cy="268605"/>
    <xdr:sp macro="" textlink="">
      <xdr:nvSpPr>
        <xdr:cNvPr id="29" name="テキスト ボックス 28"/>
        <xdr:cNvSpPr txBox="1"/>
      </xdr:nvSpPr>
      <xdr:spPr>
        <a:xfrm>
          <a:off x="1524000" y="1236980"/>
          <a:ext cx="4083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8825" cy="250190"/>
    <xdr:sp macro="" textlink="">
      <xdr:nvSpPr>
        <xdr:cNvPr id="31" name="テキスト ボックス 30"/>
        <xdr:cNvSpPr txBox="1"/>
      </xdr:nvSpPr>
      <xdr:spPr>
        <a:xfrm>
          <a:off x="1250950" y="37287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58825" cy="250190"/>
    <xdr:sp macro="" textlink="">
      <xdr:nvSpPr>
        <xdr:cNvPr id="33" name="テキスト ボックス 32"/>
        <xdr:cNvSpPr txBox="1"/>
      </xdr:nvSpPr>
      <xdr:spPr>
        <a:xfrm>
          <a:off x="1250950" y="335661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58825" cy="250825"/>
    <xdr:sp macro="" textlink="">
      <xdr:nvSpPr>
        <xdr:cNvPr id="35" name="テキスト ボックス 34"/>
        <xdr:cNvSpPr txBox="1"/>
      </xdr:nvSpPr>
      <xdr:spPr>
        <a:xfrm>
          <a:off x="1250950" y="2983865"/>
          <a:ext cx="758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8825" cy="250190"/>
    <xdr:sp macro="" textlink="">
      <xdr:nvSpPr>
        <xdr:cNvPr id="37" name="テキスト ボックス 36"/>
        <xdr:cNvSpPr txBox="1"/>
      </xdr:nvSpPr>
      <xdr:spPr>
        <a:xfrm>
          <a:off x="1250950" y="26111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8825" cy="255905"/>
    <xdr:sp macro="" textlink="">
      <xdr:nvSpPr>
        <xdr:cNvPr id="39" name="テキスト ボックス 38"/>
        <xdr:cNvSpPr txBox="1"/>
      </xdr:nvSpPr>
      <xdr:spPr>
        <a:xfrm>
          <a:off x="1250950" y="2231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8825" cy="259080"/>
    <xdr:sp macro="" textlink="">
      <xdr:nvSpPr>
        <xdr:cNvPr id="41" name="テキスト ボックス 40"/>
        <xdr:cNvSpPr txBox="1"/>
      </xdr:nvSpPr>
      <xdr:spPr>
        <a:xfrm>
          <a:off x="1250950" y="18497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8825" cy="254000"/>
    <xdr:sp macro="" textlink="">
      <xdr:nvSpPr>
        <xdr:cNvPr id="43" name="テキスト ボックス 42"/>
        <xdr:cNvSpPr txBox="1"/>
      </xdr:nvSpPr>
      <xdr:spPr>
        <a:xfrm>
          <a:off x="1250950" y="147066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15875</xdr:rowOff>
    </xdr:from>
    <xdr:to xmlns:xdr="http://schemas.openxmlformats.org/drawingml/2006/spreadsheetDrawing">
      <xdr:col>29</xdr:col>
      <xdr:colOff>127000</xdr:colOff>
      <xdr:row>18</xdr:row>
      <xdr:rowOff>135255</xdr:rowOff>
    </xdr:to>
    <xdr:cxnSp macro="">
      <xdr:nvCxnSpPr>
        <xdr:cNvPr id="45" name="直線コネクタ 44"/>
        <xdr:cNvCxnSpPr/>
      </xdr:nvCxnSpPr>
      <xdr:spPr>
        <a:xfrm flipV="1">
          <a:off x="5099050" y="1909445"/>
          <a:ext cx="0" cy="13081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108585</xdr:rowOff>
    </xdr:from>
    <xdr:ext cx="762000" cy="250190"/>
    <xdr:sp macro="" textlink="">
      <xdr:nvSpPr>
        <xdr:cNvPr id="46" name="人口1人当たり決算額の推移最小値テキスト130"/>
        <xdr:cNvSpPr txBox="1"/>
      </xdr:nvSpPr>
      <xdr:spPr>
        <a:xfrm>
          <a:off x="5168900" y="31908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135255</xdr:rowOff>
    </xdr:from>
    <xdr:to xmlns:xdr="http://schemas.openxmlformats.org/drawingml/2006/spreadsheetDrawing">
      <xdr:col>30</xdr:col>
      <xdr:colOff>25400</xdr:colOff>
      <xdr:row>18</xdr:row>
      <xdr:rowOff>135255</xdr:rowOff>
    </xdr:to>
    <xdr:cxnSp macro="">
      <xdr:nvCxnSpPr>
        <xdr:cNvPr id="47" name="直線コネクタ 46"/>
        <xdr:cNvCxnSpPr/>
      </xdr:nvCxnSpPr>
      <xdr:spPr>
        <a:xfrm>
          <a:off x="5010150" y="32175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102235</xdr:rowOff>
    </xdr:from>
    <xdr:ext cx="762000" cy="258445"/>
    <xdr:sp macro="" textlink="">
      <xdr:nvSpPr>
        <xdr:cNvPr id="48" name="人口1人当たり決算額の推移最大値テキスト130"/>
        <xdr:cNvSpPr txBox="1"/>
      </xdr:nvSpPr>
      <xdr:spPr>
        <a:xfrm>
          <a:off x="5168900" y="1652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15875</xdr:rowOff>
    </xdr:from>
    <xdr:to xmlns:xdr="http://schemas.openxmlformats.org/drawingml/2006/spreadsheetDrawing">
      <xdr:col>30</xdr:col>
      <xdr:colOff>25400</xdr:colOff>
      <xdr:row>11</xdr:row>
      <xdr:rowOff>15875</xdr:rowOff>
    </xdr:to>
    <xdr:cxnSp macro="">
      <xdr:nvCxnSpPr>
        <xdr:cNvPr id="49" name="直線コネクタ 48"/>
        <xdr:cNvCxnSpPr/>
      </xdr:nvCxnSpPr>
      <xdr:spPr>
        <a:xfrm>
          <a:off x="5010150" y="19094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132080</xdr:rowOff>
    </xdr:from>
    <xdr:to xmlns:xdr="http://schemas.openxmlformats.org/drawingml/2006/spreadsheetDrawing">
      <xdr:col>29</xdr:col>
      <xdr:colOff>127000</xdr:colOff>
      <xdr:row>17</xdr:row>
      <xdr:rowOff>167005</xdr:rowOff>
    </xdr:to>
    <xdr:cxnSp macro="">
      <xdr:nvCxnSpPr>
        <xdr:cNvPr id="50" name="直線コネクタ 49"/>
        <xdr:cNvCxnSpPr/>
      </xdr:nvCxnSpPr>
      <xdr:spPr>
        <a:xfrm flipV="1">
          <a:off x="4508500" y="3046730"/>
          <a:ext cx="59055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153670</xdr:rowOff>
    </xdr:from>
    <xdr:ext cx="762000" cy="252730"/>
    <xdr:sp macro="" textlink="">
      <xdr:nvSpPr>
        <xdr:cNvPr id="51" name="人口1人当たり決算額の推移平均値テキスト130"/>
        <xdr:cNvSpPr txBox="1"/>
      </xdr:nvSpPr>
      <xdr:spPr>
        <a:xfrm>
          <a:off x="5168900" y="27330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137795</xdr:rowOff>
    </xdr:from>
    <xdr:to xmlns:xdr="http://schemas.openxmlformats.org/drawingml/2006/spreadsheetDrawing">
      <xdr:col>29</xdr:col>
      <xdr:colOff>171450</xdr:colOff>
      <xdr:row>17</xdr:row>
      <xdr:rowOff>69850</xdr:rowOff>
    </xdr:to>
    <xdr:sp macro="" textlink="">
      <xdr:nvSpPr>
        <xdr:cNvPr id="52" name="フローチャート: 判断 51"/>
        <xdr:cNvSpPr/>
      </xdr:nvSpPr>
      <xdr:spPr>
        <a:xfrm>
          <a:off x="5048250" y="2884805"/>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167005</xdr:rowOff>
    </xdr:from>
    <xdr:to xmlns:xdr="http://schemas.openxmlformats.org/drawingml/2006/spreadsheetDrawing">
      <xdr:col>26</xdr:col>
      <xdr:colOff>50800</xdr:colOff>
      <xdr:row>18</xdr:row>
      <xdr:rowOff>13970</xdr:rowOff>
    </xdr:to>
    <xdr:cxnSp macro="">
      <xdr:nvCxnSpPr>
        <xdr:cNvPr id="53" name="直線コネクタ 52"/>
        <xdr:cNvCxnSpPr/>
      </xdr:nvCxnSpPr>
      <xdr:spPr>
        <a:xfrm flipV="1">
          <a:off x="3886200" y="3081655"/>
          <a:ext cx="6223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167005</xdr:rowOff>
    </xdr:from>
    <xdr:to xmlns:xdr="http://schemas.openxmlformats.org/drawingml/2006/spreadsheetDrawing">
      <xdr:col>26</xdr:col>
      <xdr:colOff>101600</xdr:colOff>
      <xdr:row>17</xdr:row>
      <xdr:rowOff>98425</xdr:rowOff>
    </xdr:to>
    <xdr:sp macro="" textlink="">
      <xdr:nvSpPr>
        <xdr:cNvPr id="54" name="フローチャート: 判断 53"/>
        <xdr:cNvSpPr/>
      </xdr:nvSpPr>
      <xdr:spPr>
        <a:xfrm>
          <a:off x="4457700" y="291401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108585</xdr:rowOff>
    </xdr:from>
    <xdr:ext cx="733425" cy="250190"/>
    <xdr:sp macro="" textlink="">
      <xdr:nvSpPr>
        <xdr:cNvPr id="55" name="テキスト ボックス 54"/>
        <xdr:cNvSpPr txBox="1"/>
      </xdr:nvSpPr>
      <xdr:spPr>
        <a:xfrm>
          <a:off x="4165600" y="2687955"/>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18</xdr:row>
      <xdr:rowOff>13970</xdr:rowOff>
    </xdr:from>
    <xdr:to xmlns:xdr="http://schemas.openxmlformats.org/drawingml/2006/spreadsheetDrawing">
      <xdr:col>22</xdr:col>
      <xdr:colOff>114300</xdr:colOff>
      <xdr:row>18</xdr:row>
      <xdr:rowOff>27305</xdr:rowOff>
    </xdr:to>
    <xdr:cxnSp macro="">
      <xdr:nvCxnSpPr>
        <xdr:cNvPr id="56" name="直線コネクタ 55"/>
        <xdr:cNvCxnSpPr/>
      </xdr:nvCxnSpPr>
      <xdr:spPr>
        <a:xfrm flipV="1">
          <a:off x="3257550" y="3096260"/>
          <a:ext cx="62865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1905</xdr:rowOff>
    </xdr:from>
    <xdr:to xmlns:xdr="http://schemas.openxmlformats.org/drawingml/2006/spreadsheetDrawing">
      <xdr:col>22</xdr:col>
      <xdr:colOff>165100</xdr:colOff>
      <xdr:row>17</xdr:row>
      <xdr:rowOff>100965</xdr:rowOff>
    </xdr:to>
    <xdr:sp macro="" textlink="">
      <xdr:nvSpPr>
        <xdr:cNvPr id="57" name="フローチャート: 判断 56"/>
        <xdr:cNvSpPr/>
      </xdr:nvSpPr>
      <xdr:spPr>
        <a:xfrm>
          <a:off x="3835400" y="291655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111125</xdr:rowOff>
    </xdr:from>
    <xdr:ext cx="762000" cy="252730"/>
    <xdr:sp macro="" textlink="">
      <xdr:nvSpPr>
        <xdr:cNvPr id="58" name="テキスト ボックス 57"/>
        <xdr:cNvSpPr txBox="1"/>
      </xdr:nvSpPr>
      <xdr:spPr>
        <a:xfrm>
          <a:off x="3543300" y="26904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27305</xdr:rowOff>
    </xdr:from>
    <xdr:to xmlns:xdr="http://schemas.openxmlformats.org/drawingml/2006/spreadsheetDrawing">
      <xdr:col>18</xdr:col>
      <xdr:colOff>171450</xdr:colOff>
      <xdr:row>18</xdr:row>
      <xdr:rowOff>47625</xdr:rowOff>
    </xdr:to>
    <xdr:cxnSp macro="">
      <xdr:nvCxnSpPr>
        <xdr:cNvPr id="59" name="直線コネクタ 58"/>
        <xdr:cNvCxnSpPr/>
      </xdr:nvCxnSpPr>
      <xdr:spPr>
        <a:xfrm flipV="1">
          <a:off x="2622550" y="3109595"/>
          <a:ext cx="6350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19685</xdr:rowOff>
    </xdr:from>
    <xdr:to xmlns:xdr="http://schemas.openxmlformats.org/drawingml/2006/spreadsheetDrawing">
      <xdr:col>19</xdr:col>
      <xdr:colOff>38100</xdr:colOff>
      <xdr:row>17</xdr:row>
      <xdr:rowOff>118745</xdr:rowOff>
    </xdr:to>
    <xdr:sp macro="" textlink="">
      <xdr:nvSpPr>
        <xdr:cNvPr id="60" name="フローチャート: 判断 59"/>
        <xdr:cNvSpPr/>
      </xdr:nvSpPr>
      <xdr:spPr>
        <a:xfrm>
          <a:off x="3213100" y="293433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128905</xdr:rowOff>
    </xdr:from>
    <xdr:ext cx="762000" cy="250190"/>
    <xdr:sp macro="" textlink="">
      <xdr:nvSpPr>
        <xdr:cNvPr id="61" name="テキスト ボックス 60"/>
        <xdr:cNvSpPr txBox="1"/>
      </xdr:nvSpPr>
      <xdr:spPr>
        <a:xfrm>
          <a:off x="2914650" y="27082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41275</xdr:rowOff>
    </xdr:from>
    <xdr:to xmlns:xdr="http://schemas.openxmlformats.org/drawingml/2006/spreadsheetDrawing">
      <xdr:col>15</xdr:col>
      <xdr:colOff>101600</xdr:colOff>
      <xdr:row>17</xdr:row>
      <xdr:rowOff>140970</xdr:rowOff>
    </xdr:to>
    <xdr:sp macro="" textlink="">
      <xdr:nvSpPr>
        <xdr:cNvPr id="62" name="フローチャート: 判断 61"/>
        <xdr:cNvSpPr/>
      </xdr:nvSpPr>
      <xdr:spPr>
        <a:xfrm>
          <a:off x="2571750" y="295592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151130</xdr:rowOff>
    </xdr:from>
    <xdr:ext cx="758825" cy="252730"/>
    <xdr:sp macro="" textlink="">
      <xdr:nvSpPr>
        <xdr:cNvPr id="63" name="テキスト ボックス 62"/>
        <xdr:cNvSpPr txBox="1"/>
      </xdr:nvSpPr>
      <xdr:spPr>
        <a:xfrm>
          <a:off x="2279650" y="273050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4" name="テキスト ボックス 63"/>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82550</xdr:rowOff>
    </xdr:from>
    <xdr:to xmlns:xdr="http://schemas.openxmlformats.org/drawingml/2006/spreadsheetDrawing">
      <xdr:col>29</xdr:col>
      <xdr:colOff>171450</xdr:colOff>
      <xdr:row>18</xdr:row>
      <xdr:rowOff>14605</xdr:rowOff>
    </xdr:to>
    <xdr:sp macro="" textlink="">
      <xdr:nvSpPr>
        <xdr:cNvPr id="69" name="楕円 68"/>
        <xdr:cNvSpPr/>
      </xdr:nvSpPr>
      <xdr:spPr>
        <a:xfrm>
          <a:off x="5048250" y="2997200"/>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55245</xdr:rowOff>
    </xdr:from>
    <xdr:ext cx="762000" cy="252730"/>
    <xdr:sp macro="" textlink="">
      <xdr:nvSpPr>
        <xdr:cNvPr id="70" name="人口1人当たり決算額の推移該当値テキスト130"/>
        <xdr:cNvSpPr txBox="1"/>
      </xdr:nvSpPr>
      <xdr:spPr>
        <a:xfrm>
          <a:off x="5168900" y="296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117475</xdr:rowOff>
    </xdr:from>
    <xdr:to xmlns:xdr="http://schemas.openxmlformats.org/drawingml/2006/spreadsheetDrawing">
      <xdr:col>26</xdr:col>
      <xdr:colOff>101600</xdr:colOff>
      <xdr:row>18</xdr:row>
      <xdr:rowOff>49530</xdr:rowOff>
    </xdr:to>
    <xdr:sp macro="" textlink="">
      <xdr:nvSpPr>
        <xdr:cNvPr id="71" name="楕円 70"/>
        <xdr:cNvSpPr/>
      </xdr:nvSpPr>
      <xdr:spPr>
        <a:xfrm>
          <a:off x="4457700" y="30321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34290</xdr:rowOff>
    </xdr:from>
    <xdr:ext cx="733425" cy="250825"/>
    <xdr:sp macro="" textlink="">
      <xdr:nvSpPr>
        <xdr:cNvPr id="72" name="テキスト ボックス 71"/>
        <xdr:cNvSpPr txBox="1"/>
      </xdr:nvSpPr>
      <xdr:spPr>
        <a:xfrm>
          <a:off x="4165600" y="3116580"/>
          <a:ext cx="7334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131445</xdr:rowOff>
    </xdr:from>
    <xdr:to xmlns:xdr="http://schemas.openxmlformats.org/drawingml/2006/spreadsheetDrawing">
      <xdr:col>22</xdr:col>
      <xdr:colOff>165100</xdr:colOff>
      <xdr:row>18</xdr:row>
      <xdr:rowOff>62865</xdr:rowOff>
    </xdr:to>
    <xdr:sp macro="" textlink="">
      <xdr:nvSpPr>
        <xdr:cNvPr id="73" name="楕円 72"/>
        <xdr:cNvSpPr/>
      </xdr:nvSpPr>
      <xdr:spPr>
        <a:xfrm>
          <a:off x="3835400" y="30460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48895</xdr:rowOff>
    </xdr:from>
    <xdr:ext cx="762000" cy="250825"/>
    <xdr:sp macro="" textlink="">
      <xdr:nvSpPr>
        <xdr:cNvPr id="74" name="テキスト ボックス 73"/>
        <xdr:cNvSpPr txBox="1"/>
      </xdr:nvSpPr>
      <xdr:spPr>
        <a:xfrm>
          <a:off x="3543300" y="3131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145415</xdr:rowOff>
    </xdr:from>
    <xdr:to xmlns:xdr="http://schemas.openxmlformats.org/drawingml/2006/spreadsheetDrawing">
      <xdr:col>19</xdr:col>
      <xdr:colOff>38100</xdr:colOff>
      <xdr:row>18</xdr:row>
      <xdr:rowOff>76835</xdr:rowOff>
    </xdr:to>
    <xdr:sp macro="" textlink="">
      <xdr:nvSpPr>
        <xdr:cNvPr id="75" name="楕円 74"/>
        <xdr:cNvSpPr/>
      </xdr:nvSpPr>
      <xdr:spPr>
        <a:xfrm>
          <a:off x="3213100" y="306006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18</xdr:row>
      <xdr:rowOff>61595</xdr:rowOff>
    </xdr:from>
    <xdr:ext cx="762000" cy="252730"/>
    <xdr:sp macro="" textlink="">
      <xdr:nvSpPr>
        <xdr:cNvPr id="76" name="テキスト ボックス 75"/>
        <xdr:cNvSpPr txBox="1"/>
      </xdr:nvSpPr>
      <xdr:spPr>
        <a:xfrm>
          <a:off x="2914650" y="31438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165100</xdr:rowOff>
    </xdr:from>
    <xdr:to xmlns:xdr="http://schemas.openxmlformats.org/drawingml/2006/spreadsheetDrawing">
      <xdr:col>15</xdr:col>
      <xdr:colOff>101600</xdr:colOff>
      <xdr:row>18</xdr:row>
      <xdr:rowOff>96520</xdr:rowOff>
    </xdr:to>
    <xdr:sp macro="" textlink="">
      <xdr:nvSpPr>
        <xdr:cNvPr id="77" name="楕円 76"/>
        <xdr:cNvSpPr/>
      </xdr:nvSpPr>
      <xdr:spPr>
        <a:xfrm>
          <a:off x="2571750" y="30797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81915</xdr:rowOff>
    </xdr:from>
    <xdr:ext cx="758825" cy="253365"/>
    <xdr:sp macro="" textlink="">
      <xdr:nvSpPr>
        <xdr:cNvPr id="78" name="テキスト ボックス 77"/>
        <xdr:cNvSpPr txBox="1"/>
      </xdr:nvSpPr>
      <xdr:spPr>
        <a:xfrm>
          <a:off x="2279650" y="316420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9" name="楕円 88"/>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8305" cy="272415"/>
    <xdr:sp macro="" textlink="">
      <xdr:nvSpPr>
        <xdr:cNvPr id="92" name="テキスト ボックス 91"/>
        <xdr:cNvSpPr txBox="1"/>
      </xdr:nvSpPr>
      <xdr:spPr>
        <a:xfrm>
          <a:off x="1524000" y="5166995"/>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140335</xdr:rowOff>
    </xdr:from>
    <xdr:to xmlns:xdr="http://schemas.openxmlformats.org/drawingml/2006/spreadsheetDrawing">
      <xdr:col>33</xdr:col>
      <xdr:colOff>114300</xdr:colOff>
      <xdr:row>38</xdr:row>
      <xdr:rowOff>140335</xdr:rowOff>
    </xdr:to>
    <xdr:cxnSp macro="">
      <xdr:nvCxnSpPr>
        <xdr:cNvPr id="94" name="直線コネクタ 93"/>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8825" cy="256540"/>
    <xdr:sp macro="" textlink="">
      <xdr:nvSpPr>
        <xdr:cNvPr id="96" name="テキスト ボックス 95"/>
        <xdr:cNvSpPr txBox="1"/>
      </xdr:nvSpPr>
      <xdr:spPr>
        <a:xfrm>
          <a:off x="1250950" y="703580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8825" cy="259080"/>
    <xdr:sp macro="" textlink="">
      <xdr:nvSpPr>
        <xdr:cNvPr id="98" name="テキスト ボックス 97"/>
        <xdr:cNvSpPr txBox="1"/>
      </xdr:nvSpPr>
      <xdr:spPr>
        <a:xfrm>
          <a:off x="1250950" y="6709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8825" cy="258445"/>
    <xdr:sp macro="" textlink="">
      <xdr:nvSpPr>
        <xdr:cNvPr id="100" name="テキスト ボックス 99"/>
        <xdr:cNvSpPr txBox="1"/>
      </xdr:nvSpPr>
      <xdr:spPr>
        <a:xfrm>
          <a:off x="1250950" y="63823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8825" cy="254000"/>
    <xdr:sp macro="" textlink="">
      <xdr:nvSpPr>
        <xdr:cNvPr id="102" name="テキスト ボックス 101"/>
        <xdr:cNvSpPr txBox="1"/>
      </xdr:nvSpPr>
      <xdr:spPr>
        <a:xfrm>
          <a:off x="1250950" y="605599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8825" cy="259715"/>
    <xdr:sp macro="" textlink="">
      <xdr:nvSpPr>
        <xdr:cNvPr id="104" name="テキスト ボックス 103"/>
        <xdr:cNvSpPr txBox="1"/>
      </xdr:nvSpPr>
      <xdr:spPr>
        <a:xfrm>
          <a:off x="1250950" y="572897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8825" cy="255905"/>
    <xdr:sp macro="" textlink="">
      <xdr:nvSpPr>
        <xdr:cNvPr id="106" name="テキスト ボックス 105"/>
        <xdr:cNvSpPr txBox="1"/>
      </xdr:nvSpPr>
      <xdr:spPr>
        <a:xfrm>
          <a:off x="1250950" y="54032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165100</xdr:rowOff>
    </xdr:from>
    <xdr:to xmlns:xdr="http://schemas.openxmlformats.org/drawingml/2006/spreadsheetDrawing">
      <xdr:col>29</xdr:col>
      <xdr:colOff>127000</xdr:colOff>
      <xdr:row>38</xdr:row>
      <xdr:rowOff>2540</xdr:rowOff>
    </xdr:to>
    <xdr:cxnSp macro="">
      <xdr:nvCxnSpPr>
        <xdr:cNvPr id="108" name="直線コネクタ 107"/>
        <xdr:cNvCxnSpPr/>
      </xdr:nvCxnSpPr>
      <xdr:spPr>
        <a:xfrm flipV="1">
          <a:off x="5099050" y="581152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62000" cy="250825"/>
    <xdr:sp macro="" textlink="">
      <xdr:nvSpPr>
        <xdr:cNvPr id="109" name="人口1人当たり決算額の推移最小値テキスト445"/>
        <xdr:cNvSpPr txBox="1"/>
      </xdr:nvSpPr>
      <xdr:spPr>
        <a:xfrm>
          <a:off x="5168900" y="73355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2540</xdr:rowOff>
    </xdr:from>
    <xdr:to xmlns:xdr="http://schemas.openxmlformats.org/drawingml/2006/spreadsheetDrawing">
      <xdr:col>30</xdr:col>
      <xdr:colOff>25400</xdr:colOff>
      <xdr:row>38</xdr:row>
      <xdr:rowOff>2540</xdr:rowOff>
    </xdr:to>
    <xdr:cxnSp macro="">
      <xdr:nvCxnSpPr>
        <xdr:cNvPr id="110" name="直線コネクタ 109"/>
        <xdr:cNvCxnSpPr/>
      </xdr:nvCxnSpPr>
      <xdr:spPr>
        <a:xfrm>
          <a:off x="5010150" y="73634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62000" cy="259080"/>
    <xdr:sp macro="" textlink="">
      <xdr:nvSpPr>
        <xdr:cNvPr id="111" name="人口1人当たり決算額の推移最大値テキスト445"/>
        <xdr:cNvSpPr txBox="1"/>
      </xdr:nvSpPr>
      <xdr:spPr>
        <a:xfrm>
          <a:off x="5168900" y="555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165100</xdr:rowOff>
    </xdr:from>
    <xdr:to xmlns:xdr="http://schemas.openxmlformats.org/drawingml/2006/spreadsheetDrawing">
      <xdr:col>30</xdr:col>
      <xdr:colOff>25400</xdr:colOff>
      <xdr:row>32</xdr:row>
      <xdr:rowOff>165100</xdr:rowOff>
    </xdr:to>
    <xdr:cxnSp macro="">
      <xdr:nvCxnSpPr>
        <xdr:cNvPr id="112" name="直線コネクタ 111"/>
        <xdr:cNvCxnSpPr/>
      </xdr:nvCxnSpPr>
      <xdr:spPr>
        <a:xfrm>
          <a:off x="5010150" y="58115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259715</xdr:rowOff>
    </xdr:from>
    <xdr:to xmlns:xdr="http://schemas.openxmlformats.org/drawingml/2006/spreadsheetDrawing">
      <xdr:col>29</xdr:col>
      <xdr:colOff>127000</xdr:colOff>
      <xdr:row>35</xdr:row>
      <xdr:rowOff>321310</xdr:rowOff>
    </xdr:to>
    <xdr:cxnSp macro="">
      <xdr:nvCxnSpPr>
        <xdr:cNvPr id="113" name="直線コネクタ 112"/>
        <xdr:cNvCxnSpPr/>
      </xdr:nvCxnSpPr>
      <xdr:spPr>
        <a:xfrm flipV="1">
          <a:off x="4508500" y="6763385"/>
          <a:ext cx="59055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244475</xdr:rowOff>
    </xdr:from>
    <xdr:ext cx="762000" cy="259080"/>
    <xdr:sp macro="" textlink="">
      <xdr:nvSpPr>
        <xdr:cNvPr id="114" name="人口1人当たり決算額の推移平均値テキスト445"/>
        <xdr:cNvSpPr txBox="1"/>
      </xdr:nvSpPr>
      <xdr:spPr>
        <a:xfrm>
          <a:off x="5168900" y="67481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226060</xdr:rowOff>
    </xdr:from>
    <xdr:to xmlns:xdr="http://schemas.openxmlformats.org/drawingml/2006/spreadsheetDrawing">
      <xdr:col>29</xdr:col>
      <xdr:colOff>171450</xdr:colOff>
      <xdr:row>35</xdr:row>
      <xdr:rowOff>327025</xdr:rowOff>
    </xdr:to>
    <xdr:sp macro="" textlink="">
      <xdr:nvSpPr>
        <xdr:cNvPr id="115" name="フローチャート: 判断 114"/>
        <xdr:cNvSpPr/>
      </xdr:nvSpPr>
      <xdr:spPr>
        <a:xfrm>
          <a:off x="5048250" y="672973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305435</xdr:rowOff>
    </xdr:from>
    <xdr:to xmlns:xdr="http://schemas.openxmlformats.org/drawingml/2006/spreadsheetDrawing">
      <xdr:col>26</xdr:col>
      <xdr:colOff>50800</xdr:colOff>
      <xdr:row>35</xdr:row>
      <xdr:rowOff>321310</xdr:rowOff>
    </xdr:to>
    <xdr:cxnSp macro="">
      <xdr:nvCxnSpPr>
        <xdr:cNvPr id="116" name="直線コネクタ 115"/>
        <xdr:cNvCxnSpPr/>
      </xdr:nvCxnSpPr>
      <xdr:spPr>
        <a:xfrm>
          <a:off x="3886200" y="6809105"/>
          <a:ext cx="6223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321310</xdr:rowOff>
    </xdr:to>
    <xdr:sp macro="" textlink="">
      <xdr:nvSpPr>
        <xdr:cNvPr id="117" name="フローチャート: 判断 116"/>
        <xdr:cNvSpPr/>
      </xdr:nvSpPr>
      <xdr:spPr>
        <a:xfrm>
          <a:off x="4457700" y="67227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332105</xdr:rowOff>
    </xdr:from>
    <xdr:ext cx="733425" cy="259715"/>
    <xdr:sp macro="" textlink="">
      <xdr:nvSpPr>
        <xdr:cNvPr id="118" name="テキスト ボックス 117"/>
        <xdr:cNvSpPr txBox="1"/>
      </xdr:nvSpPr>
      <xdr:spPr>
        <a:xfrm>
          <a:off x="4165600" y="6492875"/>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263525</xdr:rowOff>
    </xdr:from>
    <xdr:to xmlns:xdr="http://schemas.openxmlformats.org/drawingml/2006/spreadsheetDrawing">
      <xdr:col>22</xdr:col>
      <xdr:colOff>114300</xdr:colOff>
      <xdr:row>35</xdr:row>
      <xdr:rowOff>305435</xdr:rowOff>
    </xdr:to>
    <xdr:cxnSp macro="">
      <xdr:nvCxnSpPr>
        <xdr:cNvPr id="119" name="直線コネクタ 118"/>
        <xdr:cNvCxnSpPr/>
      </xdr:nvCxnSpPr>
      <xdr:spPr>
        <a:xfrm>
          <a:off x="3257550" y="6767195"/>
          <a:ext cx="62865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3835400" y="6737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xdr:rowOff>
    </xdr:from>
    <xdr:ext cx="762000" cy="259715"/>
    <xdr:sp macro="" textlink="">
      <xdr:nvSpPr>
        <xdr:cNvPr id="121" name="テキスト ボックス 120"/>
        <xdr:cNvSpPr txBox="1"/>
      </xdr:nvSpPr>
      <xdr:spPr>
        <a:xfrm>
          <a:off x="3543300" y="6506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263525</xdr:rowOff>
    </xdr:from>
    <xdr:to xmlns:xdr="http://schemas.openxmlformats.org/drawingml/2006/spreadsheetDrawing">
      <xdr:col>18</xdr:col>
      <xdr:colOff>171450</xdr:colOff>
      <xdr:row>35</xdr:row>
      <xdr:rowOff>273050</xdr:rowOff>
    </xdr:to>
    <xdr:cxnSp macro="">
      <xdr:nvCxnSpPr>
        <xdr:cNvPr id="122" name="直線コネクタ 121"/>
        <xdr:cNvCxnSpPr/>
      </xdr:nvCxnSpPr>
      <xdr:spPr>
        <a:xfrm flipV="1">
          <a:off x="2622550" y="6767195"/>
          <a:ext cx="6350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239395</xdr:rowOff>
    </xdr:from>
    <xdr:to xmlns:xdr="http://schemas.openxmlformats.org/drawingml/2006/spreadsheetDrawing">
      <xdr:col>19</xdr:col>
      <xdr:colOff>38100</xdr:colOff>
      <xdr:row>35</xdr:row>
      <xdr:rowOff>340360</xdr:rowOff>
    </xdr:to>
    <xdr:sp macro="" textlink="">
      <xdr:nvSpPr>
        <xdr:cNvPr id="123" name="フローチャート: 判断 122"/>
        <xdr:cNvSpPr/>
      </xdr:nvSpPr>
      <xdr:spPr>
        <a:xfrm>
          <a:off x="3213100" y="674306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325120</xdr:rowOff>
    </xdr:from>
    <xdr:ext cx="762000" cy="259080"/>
    <xdr:sp macro="" textlink="">
      <xdr:nvSpPr>
        <xdr:cNvPr id="124" name="テキスト ボックス 123"/>
        <xdr:cNvSpPr txBox="1"/>
      </xdr:nvSpPr>
      <xdr:spPr>
        <a:xfrm>
          <a:off x="291465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5" name="フローチャート: 判断 124"/>
        <xdr:cNvSpPr/>
      </xdr:nvSpPr>
      <xdr:spPr>
        <a:xfrm>
          <a:off x="257175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58825" cy="259080"/>
    <xdr:sp macro="" textlink="">
      <xdr:nvSpPr>
        <xdr:cNvPr id="126" name="テキスト ボックス 125"/>
        <xdr:cNvSpPr txBox="1"/>
      </xdr:nvSpPr>
      <xdr:spPr>
        <a:xfrm>
          <a:off x="2279650" y="68370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7" name="テキスト ボックス 126"/>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8" name="テキスト ボックス 127"/>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9" name="テキスト ボックス 128"/>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30" name="テキスト ボックス 129"/>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1" name="テキスト ボックス 130"/>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208280</xdr:rowOff>
    </xdr:from>
    <xdr:to xmlns:xdr="http://schemas.openxmlformats.org/drawingml/2006/spreadsheetDrawing">
      <xdr:col>29</xdr:col>
      <xdr:colOff>171450</xdr:colOff>
      <xdr:row>35</xdr:row>
      <xdr:rowOff>310515</xdr:rowOff>
    </xdr:to>
    <xdr:sp macro="" textlink="">
      <xdr:nvSpPr>
        <xdr:cNvPr id="132" name="楕円 131"/>
        <xdr:cNvSpPr/>
      </xdr:nvSpPr>
      <xdr:spPr>
        <a:xfrm>
          <a:off x="5048250" y="671195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53975</xdr:rowOff>
    </xdr:from>
    <xdr:ext cx="762000" cy="255270"/>
    <xdr:sp macro="" textlink="">
      <xdr:nvSpPr>
        <xdr:cNvPr id="133" name="人口1人当たり決算額の推移該当値テキスト445"/>
        <xdr:cNvSpPr txBox="1"/>
      </xdr:nvSpPr>
      <xdr:spPr>
        <a:xfrm>
          <a:off x="5168900" y="6557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271780</xdr:rowOff>
    </xdr:from>
    <xdr:to xmlns:xdr="http://schemas.openxmlformats.org/drawingml/2006/spreadsheetDrawing">
      <xdr:col>26</xdr:col>
      <xdr:colOff>101600</xdr:colOff>
      <xdr:row>36</xdr:row>
      <xdr:rowOff>29845</xdr:rowOff>
    </xdr:to>
    <xdr:sp macro="" textlink="">
      <xdr:nvSpPr>
        <xdr:cNvPr id="134" name="楕円 133"/>
        <xdr:cNvSpPr/>
      </xdr:nvSpPr>
      <xdr:spPr>
        <a:xfrm>
          <a:off x="4457700" y="6775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14605</xdr:rowOff>
    </xdr:from>
    <xdr:ext cx="733425" cy="259080"/>
    <xdr:sp macro="" textlink="">
      <xdr:nvSpPr>
        <xdr:cNvPr id="135" name="テキスト ボックス 134"/>
        <xdr:cNvSpPr txBox="1"/>
      </xdr:nvSpPr>
      <xdr:spPr>
        <a:xfrm>
          <a:off x="4165600" y="68611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254000</xdr:rowOff>
    </xdr:from>
    <xdr:to xmlns:xdr="http://schemas.openxmlformats.org/drawingml/2006/spreadsheetDrawing">
      <xdr:col>22</xdr:col>
      <xdr:colOff>165100</xdr:colOff>
      <xdr:row>36</xdr:row>
      <xdr:rowOff>13335</xdr:rowOff>
    </xdr:to>
    <xdr:sp macro="" textlink="">
      <xdr:nvSpPr>
        <xdr:cNvPr id="136" name="楕円 135"/>
        <xdr:cNvSpPr/>
      </xdr:nvSpPr>
      <xdr:spPr>
        <a:xfrm>
          <a:off x="3835400" y="6757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341630</xdr:rowOff>
    </xdr:from>
    <xdr:ext cx="762000" cy="259080"/>
    <xdr:sp macro="" textlink="">
      <xdr:nvSpPr>
        <xdr:cNvPr id="137" name="テキスト ボックス 136"/>
        <xdr:cNvSpPr txBox="1"/>
      </xdr:nvSpPr>
      <xdr:spPr>
        <a:xfrm>
          <a:off x="3543300" y="684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212725</xdr:rowOff>
    </xdr:from>
    <xdr:to xmlns:xdr="http://schemas.openxmlformats.org/drawingml/2006/spreadsheetDrawing">
      <xdr:col>19</xdr:col>
      <xdr:colOff>38100</xdr:colOff>
      <xdr:row>35</xdr:row>
      <xdr:rowOff>313055</xdr:rowOff>
    </xdr:to>
    <xdr:sp macro="" textlink="">
      <xdr:nvSpPr>
        <xdr:cNvPr id="138" name="楕円 137"/>
        <xdr:cNvSpPr/>
      </xdr:nvSpPr>
      <xdr:spPr>
        <a:xfrm>
          <a:off x="3213100" y="6716395"/>
          <a:ext cx="825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323850</xdr:rowOff>
    </xdr:from>
    <xdr:ext cx="762000" cy="259715"/>
    <xdr:sp macro="" textlink="">
      <xdr:nvSpPr>
        <xdr:cNvPr id="139" name="テキスト ボックス 138"/>
        <xdr:cNvSpPr txBox="1"/>
      </xdr:nvSpPr>
      <xdr:spPr>
        <a:xfrm>
          <a:off x="2914650" y="6484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221615</xdr:rowOff>
    </xdr:from>
    <xdr:to xmlns:xdr="http://schemas.openxmlformats.org/drawingml/2006/spreadsheetDrawing">
      <xdr:col>15</xdr:col>
      <xdr:colOff>101600</xdr:colOff>
      <xdr:row>35</xdr:row>
      <xdr:rowOff>322580</xdr:rowOff>
    </xdr:to>
    <xdr:sp macro="" textlink="">
      <xdr:nvSpPr>
        <xdr:cNvPr id="140" name="楕円 139"/>
        <xdr:cNvSpPr/>
      </xdr:nvSpPr>
      <xdr:spPr>
        <a:xfrm>
          <a:off x="2571750" y="67252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333375</xdr:rowOff>
    </xdr:from>
    <xdr:ext cx="758825" cy="259715"/>
    <xdr:sp macro="" textlink="">
      <xdr:nvSpPr>
        <xdr:cNvPr id="141" name="テキスト ボックス 140"/>
        <xdr:cNvSpPr txBox="1"/>
      </xdr:nvSpPr>
      <xdr:spPr>
        <a:xfrm>
          <a:off x="2279650" y="649414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12,297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72,678
70,592
31.66
27,610,509
26,227,145
1,186,495
14,632,287
23,144,736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0190"/>
    <xdr:sp macro="" textlink="">
      <xdr:nvSpPr>
        <xdr:cNvPr id="30" name="テキスト ボックス 29"/>
        <xdr:cNvSpPr txBox="1"/>
      </xdr:nvSpPr>
      <xdr:spPr>
        <a:xfrm>
          <a:off x="641350" y="310832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2730"/>
    <xdr:sp macro="" textlink="">
      <xdr:nvSpPr>
        <xdr:cNvPr id="31" name="テキスト ボックス 30"/>
        <xdr:cNvSpPr txBox="1"/>
      </xdr:nvSpPr>
      <xdr:spPr>
        <a:xfrm>
          <a:off x="641350"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6710" cy="219710"/>
    <xdr:sp macro="" textlink="">
      <xdr:nvSpPr>
        <xdr:cNvPr id="40" name="テキスト ボックス 39"/>
        <xdr:cNvSpPr txBox="1"/>
      </xdr:nvSpPr>
      <xdr:spPr>
        <a:xfrm>
          <a:off x="666750" y="45358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1495" cy="250190"/>
    <xdr:sp macro="" textlink="">
      <xdr:nvSpPr>
        <xdr:cNvPr id="42" name="テキスト ボックス 41"/>
        <xdr:cNvSpPr txBox="1"/>
      </xdr:nvSpPr>
      <xdr:spPr>
        <a:xfrm>
          <a:off x="211455" y="68186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50825"/>
    <xdr:sp macro="" textlink="">
      <xdr:nvSpPr>
        <xdr:cNvPr id="44" name="テキスト ボックス 43"/>
        <xdr:cNvSpPr txBox="1"/>
      </xdr:nvSpPr>
      <xdr:spPr>
        <a:xfrm>
          <a:off x="211455" y="6446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50825"/>
    <xdr:sp macro="" textlink="">
      <xdr:nvSpPr>
        <xdr:cNvPr id="46" name="テキスト ボックス 45"/>
        <xdr:cNvSpPr txBox="1"/>
      </xdr:nvSpPr>
      <xdr:spPr>
        <a:xfrm>
          <a:off x="211455" y="6073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50190"/>
    <xdr:sp macro="" textlink="">
      <xdr:nvSpPr>
        <xdr:cNvPr id="48" name="テキスト ボックス 47"/>
        <xdr:cNvSpPr txBox="1"/>
      </xdr:nvSpPr>
      <xdr:spPr>
        <a:xfrm>
          <a:off x="211455" y="5701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50825"/>
    <xdr:sp macro="" textlink="">
      <xdr:nvSpPr>
        <xdr:cNvPr id="50" name="テキスト ボックス 49"/>
        <xdr:cNvSpPr txBox="1"/>
      </xdr:nvSpPr>
      <xdr:spPr>
        <a:xfrm>
          <a:off x="166370" y="53289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50825"/>
    <xdr:sp macro="" textlink="">
      <xdr:nvSpPr>
        <xdr:cNvPr id="52" name="テキスト ボックス 51"/>
        <xdr:cNvSpPr txBox="1"/>
      </xdr:nvSpPr>
      <xdr:spPr>
        <a:xfrm>
          <a:off x="166370" y="49561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50190"/>
    <xdr:sp macro="" textlink="">
      <xdr:nvSpPr>
        <xdr:cNvPr id="54" name="テキスト ボックス 53"/>
        <xdr:cNvSpPr txBox="1"/>
      </xdr:nvSpPr>
      <xdr:spPr>
        <a:xfrm>
          <a:off x="16637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35560</xdr:rowOff>
    </xdr:from>
    <xdr:to xmlns:xdr="http://schemas.openxmlformats.org/drawingml/2006/spreadsheetDrawing">
      <xdr:col>24</xdr:col>
      <xdr:colOff>62865</xdr:colOff>
      <xdr:row>38</xdr:row>
      <xdr:rowOff>113030</xdr:rowOff>
    </xdr:to>
    <xdr:cxnSp macro="">
      <xdr:nvCxnSpPr>
        <xdr:cNvPr id="56" name="直線コネクタ 55"/>
        <xdr:cNvCxnSpPr/>
      </xdr:nvCxnSpPr>
      <xdr:spPr>
        <a:xfrm flipV="1">
          <a:off x="4176395" y="506857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116840</xdr:rowOff>
    </xdr:from>
    <xdr:ext cx="534670" cy="253365"/>
    <xdr:sp macro="" textlink="">
      <xdr:nvSpPr>
        <xdr:cNvPr id="57" name="人件費最小値テキスト"/>
        <xdr:cNvSpPr txBox="1"/>
      </xdr:nvSpPr>
      <xdr:spPr>
        <a:xfrm>
          <a:off x="4229100" y="6490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113030</xdr:rowOff>
    </xdr:from>
    <xdr:to xmlns:xdr="http://schemas.openxmlformats.org/drawingml/2006/spreadsheetDrawing">
      <xdr:col>24</xdr:col>
      <xdr:colOff>152400</xdr:colOff>
      <xdr:row>38</xdr:row>
      <xdr:rowOff>113030</xdr:rowOff>
    </xdr:to>
    <xdr:cxnSp macro="">
      <xdr:nvCxnSpPr>
        <xdr:cNvPr id="58" name="直線コネクタ 57"/>
        <xdr:cNvCxnSpPr/>
      </xdr:nvCxnSpPr>
      <xdr:spPr>
        <a:xfrm>
          <a:off x="4108450" y="648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151130</xdr:rowOff>
    </xdr:from>
    <xdr:ext cx="598805" cy="252730"/>
    <xdr:sp macro="" textlink="">
      <xdr:nvSpPr>
        <xdr:cNvPr id="59" name="人件費最大値テキスト"/>
        <xdr:cNvSpPr txBox="1"/>
      </xdr:nvSpPr>
      <xdr:spPr>
        <a:xfrm>
          <a:off x="4229100" y="48488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35560</xdr:rowOff>
    </xdr:from>
    <xdr:to xmlns:xdr="http://schemas.openxmlformats.org/drawingml/2006/spreadsheetDrawing">
      <xdr:col>24</xdr:col>
      <xdr:colOff>152400</xdr:colOff>
      <xdr:row>30</xdr:row>
      <xdr:rowOff>35560</xdr:rowOff>
    </xdr:to>
    <xdr:cxnSp macro="">
      <xdr:nvCxnSpPr>
        <xdr:cNvPr id="60" name="直線コネクタ 59"/>
        <xdr:cNvCxnSpPr/>
      </xdr:nvCxnSpPr>
      <xdr:spPr>
        <a:xfrm>
          <a:off x="4108450" y="5068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139065</xdr:rowOff>
    </xdr:from>
    <xdr:to xmlns:xdr="http://schemas.openxmlformats.org/drawingml/2006/spreadsheetDrawing">
      <xdr:col>24</xdr:col>
      <xdr:colOff>63500</xdr:colOff>
      <xdr:row>38</xdr:row>
      <xdr:rowOff>15875</xdr:rowOff>
    </xdr:to>
    <xdr:cxnSp macro="">
      <xdr:nvCxnSpPr>
        <xdr:cNvPr id="61" name="直線コネクタ 60"/>
        <xdr:cNvCxnSpPr/>
      </xdr:nvCxnSpPr>
      <xdr:spPr>
        <a:xfrm flipV="1">
          <a:off x="3429000" y="6345555"/>
          <a:ext cx="7493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25400</xdr:rowOff>
    </xdr:from>
    <xdr:ext cx="534670" cy="253365"/>
    <xdr:sp macro="" textlink="">
      <xdr:nvSpPr>
        <xdr:cNvPr id="62" name="人件費平均値テキスト"/>
        <xdr:cNvSpPr txBox="1"/>
      </xdr:nvSpPr>
      <xdr:spPr>
        <a:xfrm>
          <a:off x="4229100" y="58966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102870</xdr:rowOff>
    </xdr:to>
    <xdr:sp macro="" textlink="">
      <xdr:nvSpPr>
        <xdr:cNvPr id="63" name="フローチャート: 判断 62"/>
        <xdr:cNvSpPr/>
      </xdr:nvSpPr>
      <xdr:spPr>
        <a:xfrm>
          <a:off x="4127500" y="6042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11430</xdr:rowOff>
    </xdr:from>
    <xdr:to xmlns:xdr="http://schemas.openxmlformats.org/drawingml/2006/spreadsheetDrawing">
      <xdr:col>19</xdr:col>
      <xdr:colOff>171450</xdr:colOff>
      <xdr:row>38</xdr:row>
      <xdr:rowOff>15875</xdr:rowOff>
    </xdr:to>
    <xdr:cxnSp macro="">
      <xdr:nvCxnSpPr>
        <xdr:cNvPr id="64" name="直線コネクタ 63"/>
        <xdr:cNvCxnSpPr/>
      </xdr:nvCxnSpPr>
      <xdr:spPr>
        <a:xfrm>
          <a:off x="2622550" y="638556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25400</xdr:rowOff>
    </xdr:from>
    <xdr:to xmlns:xdr="http://schemas.openxmlformats.org/drawingml/2006/spreadsheetDrawing">
      <xdr:col>20</xdr:col>
      <xdr:colOff>38100</xdr:colOff>
      <xdr:row>36</xdr:row>
      <xdr:rowOff>125095</xdr:rowOff>
    </xdr:to>
    <xdr:sp macro="" textlink="">
      <xdr:nvSpPr>
        <xdr:cNvPr id="65" name="フローチャート: 判断 64"/>
        <xdr:cNvSpPr/>
      </xdr:nvSpPr>
      <xdr:spPr>
        <a:xfrm>
          <a:off x="3384550" y="60642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140970</xdr:rowOff>
    </xdr:from>
    <xdr:ext cx="531495" cy="250190"/>
    <xdr:sp macro="" textlink="">
      <xdr:nvSpPr>
        <xdr:cNvPr id="66" name="テキスト ボックス 65"/>
        <xdr:cNvSpPr txBox="1"/>
      </xdr:nvSpPr>
      <xdr:spPr>
        <a:xfrm>
          <a:off x="3187065" y="584454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11430</xdr:rowOff>
    </xdr:from>
    <xdr:to xmlns:xdr="http://schemas.openxmlformats.org/drawingml/2006/spreadsheetDrawing">
      <xdr:col>15</xdr:col>
      <xdr:colOff>50800</xdr:colOff>
      <xdr:row>38</xdr:row>
      <xdr:rowOff>34290</xdr:rowOff>
    </xdr:to>
    <xdr:cxnSp macro="">
      <xdr:nvCxnSpPr>
        <xdr:cNvPr id="67" name="直線コネクタ 66"/>
        <xdr:cNvCxnSpPr/>
      </xdr:nvCxnSpPr>
      <xdr:spPr>
        <a:xfrm flipV="1">
          <a:off x="1828800" y="638556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30480</xdr:rowOff>
    </xdr:from>
    <xdr:to xmlns:xdr="http://schemas.openxmlformats.org/drawingml/2006/spreadsheetDrawing">
      <xdr:col>15</xdr:col>
      <xdr:colOff>101600</xdr:colOff>
      <xdr:row>36</xdr:row>
      <xdr:rowOff>129540</xdr:rowOff>
    </xdr:to>
    <xdr:sp macro="" textlink="">
      <xdr:nvSpPr>
        <xdr:cNvPr id="68" name="フローチャート: 判断 67"/>
        <xdr:cNvSpPr/>
      </xdr:nvSpPr>
      <xdr:spPr>
        <a:xfrm>
          <a:off x="2571750" y="6069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146050</xdr:rowOff>
    </xdr:from>
    <xdr:ext cx="531495" cy="250825"/>
    <xdr:sp macro="" textlink="">
      <xdr:nvSpPr>
        <xdr:cNvPr id="69" name="テキスト ボックス 68"/>
        <xdr:cNvSpPr txBox="1"/>
      </xdr:nvSpPr>
      <xdr:spPr>
        <a:xfrm>
          <a:off x="2393315" y="58496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38</xdr:row>
      <xdr:rowOff>34290</xdr:rowOff>
    </xdr:from>
    <xdr:to xmlns:xdr="http://schemas.openxmlformats.org/drawingml/2006/spreadsheetDrawing">
      <xdr:col>10</xdr:col>
      <xdr:colOff>114300</xdr:colOff>
      <xdr:row>38</xdr:row>
      <xdr:rowOff>109220</xdr:rowOff>
    </xdr:to>
    <xdr:cxnSp macro="">
      <xdr:nvCxnSpPr>
        <xdr:cNvPr id="70" name="直線コネクタ 69"/>
        <xdr:cNvCxnSpPr/>
      </xdr:nvCxnSpPr>
      <xdr:spPr>
        <a:xfrm flipV="1">
          <a:off x="1028700" y="6408420"/>
          <a:ext cx="8001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162560</xdr:rowOff>
    </xdr:to>
    <xdr:sp macro="" textlink="">
      <xdr:nvSpPr>
        <xdr:cNvPr id="71" name="フローチャート: 判断 70"/>
        <xdr:cNvSpPr/>
      </xdr:nvSpPr>
      <xdr:spPr>
        <a:xfrm>
          <a:off x="1778000" y="61010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10795</xdr:rowOff>
    </xdr:from>
    <xdr:ext cx="534670" cy="250190"/>
    <xdr:sp macro="" textlink="">
      <xdr:nvSpPr>
        <xdr:cNvPr id="72" name="テキスト ボックス 71"/>
        <xdr:cNvSpPr txBox="1"/>
      </xdr:nvSpPr>
      <xdr:spPr>
        <a:xfrm>
          <a:off x="1580515" y="58820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165735</xdr:rowOff>
    </xdr:from>
    <xdr:to xmlns:xdr="http://schemas.openxmlformats.org/drawingml/2006/spreadsheetDrawing">
      <xdr:col>6</xdr:col>
      <xdr:colOff>38100</xdr:colOff>
      <xdr:row>37</xdr:row>
      <xdr:rowOff>97155</xdr:rowOff>
    </xdr:to>
    <xdr:sp macro="" textlink="">
      <xdr:nvSpPr>
        <xdr:cNvPr id="73" name="フローチャート: 判断 72"/>
        <xdr:cNvSpPr/>
      </xdr:nvSpPr>
      <xdr:spPr>
        <a:xfrm>
          <a:off x="984250" y="6204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113665</xdr:rowOff>
    </xdr:from>
    <xdr:ext cx="531495" cy="253365"/>
    <xdr:sp macro="" textlink="">
      <xdr:nvSpPr>
        <xdr:cNvPr id="74" name="テキスト ボックス 73"/>
        <xdr:cNvSpPr txBox="1"/>
      </xdr:nvSpPr>
      <xdr:spPr>
        <a:xfrm>
          <a:off x="786765" y="598487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8825" cy="253365"/>
    <xdr:sp macro="" textlink="">
      <xdr:nvSpPr>
        <xdr:cNvPr id="77" name="テキスト ボックス 76"/>
        <xdr:cNvSpPr txBox="1"/>
      </xdr:nvSpPr>
      <xdr:spPr>
        <a:xfrm>
          <a:off x="24511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89535</xdr:rowOff>
    </xdr:from>
    <xdr:to xmlns:xdr="http://schemas.openxmlformats.org/drawingml/2006/spreadsheetDrawing">
      <xdr:col>24</xdr:col>
      <xdr:colOff>114300</xdr:colOff>
      <xdr:row>38</xdr:row>
      <xdr:rowOff>20955</xdr:rowOff>
    </xdr:to>
    <xdr:sp macro="" textlink="">
      <xdr:nvSpPr>
        <xdr:cNvPr id="80" name="楕円 79"/>
        <xdr:cNvSpPr/>
      </xdr:nvSpPr>
      <xdr:spPr>
        <a:xfrm>
          <a:off x="4127500" y="6296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68580</xdr:rowOff>
    </xdr:from>
    <xdr:ext cx="534670" cy="250825"/>
    <xdr:sp macro="" textlink="">
      <xdr:nvSpPr>
        <xdr:cNvPr id="81" name="人件費該当値テキスト"/>
        <xdr:cNvSpPr txBox="1"/>
      </xdr:nvSpPr>
      <xdr:spPr>
        <a:xfrm>
          <a:off x="4229100" y="62750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133350</xdr:rowOff>
    </xdr:from>
    <xdr:to xmlns:xdr="http://schemas.openxmlformats.org/drawingml/2006/spreadsheetDrawing">
      <xdr:col>20</xdr:col>
      <xdr:colOff>38100</xdr:colOff>
      <xdr:row>38</xdr:row>
      <xdr:rowOff>64770</xdr:rowOff>
    </xdr:to>
    <xdr:sp macro="" textlink="">
      <xdr:nvSpPr>
        <xdr:cNvPr id="82" name="楕円 81"/>
        <xdr:cNvSpPr/>
      </xdr:nvSpPr>
      <xdr:spPr>
        <a:xfrm>
          <a:off x="3384550" y="63398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56515</xdr:rowOff>
    </xdr:from>
    <xdr:ext cx="531495" cy="253365"/>
    <xdr:sp macro="" textlink="">
      <xdr:nvSpPr>
        <xdr:cNvPr id="83" name="テキスト ボックス 82"/>
        <xdr:cNvSpPr txBox="1"/>
      </xdr:nvSpPr>
      <xdr:spPr>
        <a:xfrm>
          <a:off x="3187065" y="6430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128905</xdr:rowOff>
    </xdr:from>
    <xdr:to xmlns:xdr="http://schemas.openxmlformats.org/drawingml/2006/spreadsheetDrawing">
      <xdr:col>15</xdr:col>
      <xdr:colOff>101600</xdr:colOff>
      <xdr:row>38</xdr:row>
      <xdr:rowOff>60960</xdr:rowOff>
    </xdr:to>
    <xdr:sp macro="" textlink="">
      <xdr:nvSpPr>
        <xdr:cNvPr id="84" name="楕円 83"/>
        <xdr:cNvSpPr/>
      </xdr:nvSpPr>
      <xdr:spPr>
        <a:xfrm>
          <a:off x="2571750" y="6335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52070</xdr:rowOff>
    </xdr:from>
    <xdr:ext cx="531495" cy="250190"/>
    <xdr:sp macro="" textlink="">
      <xdr:nvSpPr>
        <xdr:cNvPr id="85" name="テキスト ボックス 84"/>
        <xdr:cNvSpPr txBox="1"/>
      </xdr:nvSpPr>
      <xdr:spPr>
        <a:xfrm>
          <a:off x="2393315" y="642620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151765</xdr:rowOff>
    </xdr:from>
    <xdr:to xmlns:xdr="http://schemas.openxmlformats.org/drawingml/2006/spreadsheetDrawing">
      <xdr:col>10</xdr:col>
      <xdr:colOff>165100</xdr:colOff>
      <xdr:row>38</xdr:row>
      <xdr:rowOff>84455</xdr:rowOff>
    </xdr:to>
    <xdr:sp macro="" textlink="">
      <xdr:nvSpPr>
        <xdr:cNvPr id="86" name="楕円 85"/>
        <xdr:cNvSpPr/>
      </xdr:nvSpPr>
      <xdr:spPr>
        <a:xfrm>
          <a:off x="1778000" y="63582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74930</xdr:rowOff>
    </xdr:from>
    <xdr:ext cx="534670" cy="252730"/>
    <xdr:sp macro="" textlink="">
      <xdr:nvSpPr>
        <xdr:cNvPr id="87" name="テキスト ボックス 86"/>
        <xdr:cNvSpPr txBox="1"/>
      </xdr:nvSpPr>
      <xdr:spPr>
        <a:xfrm>
          <a:off x="1580515" y="64490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59690</xdr:rowOff>
    </xdr:from>
    <xdr:to xmlns:xdr="http://schemas.openxmlformats.org/drawingml/2006/spreadsheetDrawing">
      <xdr:col>6</xdr:col>
      <xdr:colOff>38100</xdr:colOff>
      <xdr:row>38</xdr:row>
      <xdr:rowOff>159385</xdr:rowOff>
    </xdr:to>
    <xdr:sp macro="" textlink="">
      <xdr:nvSpPr>
        <xdr:cNvPr id="88" name="楕円 87"/>
        <xdr:cNvSpPr/>
      </xdr:nvSpPr>
      <xdr:spPr>
        <a:xfrm>
          <a:off x="984250" y="64338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150495</xdr:rowOff>
    </xdr:from>
    <xdr:ext cx="531495" cy="253365"/>
    <xdr:sp macro="" textlink="">
      <xdr:nvSpPr>
        <xdr:cNvPr id="89" name="テキスト ボックス 88"/>
        <xdr:cNvSpPr txBox="1"/>
      </xdr:nvSpPr>
      <xdr:spPr>
        <a:xfrm>
          <a:off x="786765" y="652462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6710" cy="219710"/>
    <xdr:sp macro="" textlink="">
      <xdr:nvSpPr>
        <xdr:cNvPr id="98" name="テキスト ボックス 97"/>
        <xdr:cNvSpPr txBox="1"/>
      </xdr:nvSpPr>
      <xdr:spPr>
        <a:xfrm>
          <a:off x="666750" y="78886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109220</xdr:rowOff>
    </xdr:from>
    <xdr:ext cx="245745" cy="250190"/>
    <xdr:sp macro="" textlink="">
      <xdr:nvSpPr>
        <xdr:cNvPr id="100" name="テキスト ボックス 99"/>
        <xdr:cNvSpPr txBox="1"/>
      </xdr:nvSpPr>
      <xdr:spPr>
        <a:xfrm>
          <a:off x="474980" y="101714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1" name="直線コネクタ 100"/>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72390</xdr:rowOff>
    </xdr:from>
    <xdr:ext cx="531495" cy="250825"/>
    <xdr:sp macro="" textlink="">
      <xdr:nvSpPr>
        <xdr:cNvPr id="102" name="テキスト ボックス 101"/>
        <xdr:cNvSpPr txBox="1"/>
      </xdr:nvSpPr>
      <xdr:spPr>
        <a:xfrm>
          <a:off x="211455" y="97993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3" name="直線コネクタ 102"/>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31495" cy="250825"/>
    <xdr:sp macro="" textlink="">
      <xdr:nvSpPr>
        <xdr:cNvPr id="104" name="テキスト ボックス 103"/>
        <xdr:cNvSpPr txBox="1"/>
      </xdr:nvSpPr>
      <xdr:spPr>
        <a:xfrm>
          <a:off x="211455" y="9426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5" name="直線コネクタ 104"/>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31495" cy="250190"/>
    <xdr:sp macro="" textlink="">
      <xdr:nvSpPr>
        <xdr:cNvPr id="106" name="テキスト ボックス 105"/>
        <xdr:cNvSpPr txBox="1"/>
      </xdr:nvSpPr>
      <xdr:spPr>
        <a:xfrm>
          <a:off x="211455" y="90538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7" name="直線コネクタ 106"/>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50825"/>
    <xdr:sp macro="" textlink="">
      <xdr:nvSpPr>
        <xdr:cNvPr id="108" name="テキスト ボックス 107"/>
        <xdr:cNvSpPr txBox="1"/>
      </xdr:nvSpPr>
      <xdr:spPr>
        <a:xfrm>
          <a:off x="16637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9" name="直線コネクタ 108"/>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50825"/>
    <xdr:sp macro="" textlink="">
      <xdr:nvSpPr>
        <xdr:cNvPr id="110" name="テキスト ボックス 109"/>
        <xdr:cNvSpPr txBox="1"/>
      </xdr:nvSpPr>
      <xdr:spPr>
        <a:xfrm>
          <a:off x="16637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50190"/>
    <xdr:sp macro="" textlink="">
      <xdr:nvSpPr>
        <xdr:cNvPr id="112" name="テキスト ボックス 111"/>
        <xdr:cNvSpPr txBox="1"/>
      </xdr:nvSpPr>
      <xdr:spPr>
        <a:xfrm>
          <a:off x="1663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3"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26035</xdr:rowOff>
    </xdr:from>
    <xdr:to xmlns:xdr="http://schemas.openxmlformats.org/drawingml/2006/spreadsheetDrawing">
      <xdr:col>24</xdr:col>
      <xdr:colOff>62865</xdr:colOff>
      <xdr:row>58</xdr:row>
      <xdr:rowOff>52070</xdr:rowOff>
    </xdr:to>
    <xdr:cxnSp macro="">
      <xdr:nvCxnSpPr>
        <xdr:cNvPr id="114" name="直線コネクタ 113"/>
        <xdr:cNvCxnSpPr/>
      </xdr:nvCxnSpPr>
      <xdr:spPr>
        <a:xfrm flipV="1">
          <a:off x="4176395" y="84118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55880</xdr:rowOff>
    </xdr:from>
    <xdr:ext cx="534670" cy="253365"/>
    <xdr:sp macro="" textlink="">
      <xdr:nvSpPr>
        <xdr:cNvPr id="115" name="物件費最小値テキスト"/>
        <xdr:cNvSpPr txBox="1"/>
      </xdr:nvSpPr>
      <xdr:spPr>
        <a:xfrm>
          <a:off x="4229100" y="9782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52070</xdr:rowOff>
    </xdr:from>
    <xdr:to xmlns:xdr="http://schemas.openxmlformats.org/drawingml/2006/spreadsheetDrawing">
      <xdr:col>24</xdr:col>
      <xdr:colOff>152400</xdr:colOff>
      <xdr:row>58</xdr:row>
      <xdr:rowOff>52070</xdr:rowOff>
    </xdr:to>
    <xdr:cxnSp macro="">
      <xdr:nvCxnSpPr>
        <xdr:cNvPr id="116" name="直線コネクタ 115"/>
        <xdr:cNvCxnSpPr/>
      </xdr:nvCxnSpPr>
      <xdr:spPr>
        <a:xfrm>
          <a:off x="4108450" y="977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141605</xdr:rowOff>
    </xdr:from>
    <xdr:ext cx="598805" cy="250190"/>
    <xdr:sp macro="" textlink="">
      <xdr:nvSpPr>
        <xdr:cNvPr id="117" name="物件費最大値テキスト"/>
        <xdr:cNvSpPr txBox="1"/>
      </xdr:nvSpPr>
      <xdr:spPr>
        <a:xfrm>
          <a:off x="4229100" y="81921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26035</xdr:rowOff>
    </xdr:from>
    <xdr:to xmlns:xdr="http://schemas.openxmlformats.org/drawingml/2006/spreadsheetDrawing">
      <xdr:col>24</xdr:col>
      <xdr:colOff>152400</xdr:colOff>
      <xdr:row>50</xdr:row>
      <xdr:rowOff>26035</xdr:rowOff>
    </xdr:to>
    <xdr:cxnSp macro="">
      <xdr:nvCxnSpPr>
        <xdr:cNvPr id="118" name="直線コネクタ 117"/>
        <xdr:cNvCxnSpPr/>
      </xdr:nvCxnSpPr>
      <xdr:spPr>
        <a:xfrm>
          <a:off x="4108450" y="8411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90805</xdr:rowOff>
    </xdr:from>
    <xdr:to xmlns:xdr="http://schemas.openxmlformats.org/drawingml/2006/spreadsheetDrawing">
      <xdr:col>24</xdr:col>
      <xdr:colOff>63500</xdr:colOff>
      <xdr:row>57</xdr:row>
      <xdr:rowOff>122555</xdr:rowOff>
    </xdr:to>
    <xdr:cxnSp macro="">
      <xdr:nvCxnSpPr>
        <xdr:cNvPr id="119" name="直線コネクタ 118"/>
        <xdr:cNvCxnSpPr/>
      </xdr:nvCxnSpPr>
      <xdr:spPr>
        <a:xfrm>
          <a:off x="3429000" y="9650095"/>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59055</xdr:rowOff>
    </xdr:from>
    <xdr:ext cx="534670" cy="253365"/>
    <xdr:sp macro="" textlink="">
      <xdr:nvSpPr>
        <xdr:cNvPr id="120" name="物件費平均値テキスト"/>
        <xdr:cNvSpPr txBox="1"/>
      </xdr:nvSpPr>
      <xdr:spPr>
        <a:xfrm>
          <a:off x="4229100" y="92830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36830</xdr:rowOff>
    </xdr:from>
    <xdr:to xmlns:xdr="http://schemas.openxmlformats.org/drawingml/2006/spreadsheetDrawing">
      <xdr:col>24</xdr:col>
      <xdr:colOff>114300</xdr:colOff>
      <xdr:row>56</xdr:row>
      <xdr:rowOff>135890</xdr:rowOff>
    </xdr:to>
    <xdr:sp macro="" textlink="">
      <xdr:nvSpPr>
        <xdr:cNvPr id="121" name="フローチャート: 判断 120"/>
        <xdr:cNvSpPr/>
      </xdr:nvSpPr>
      <xdr:spPr>
        <a:xfrm>
          <a:off x="4127500" y="9428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90805</xdr:rowOff>
    </xdr:from>
    <xdr:to xmlns:xdr="http://schemas.openxmlformats.org/drawingml/2006/spreadsheetDrawing">
      <xdr:col>19</xdr:col>
      <xdr:colOff>171450</xdr:colOff>
      <xdr:row>57</xdr:row>
      <xdr:rowOff>125730</xdr:rowOff>
    </xdr:to>
    <xdr:cxnSp macro="">
      <xdr:nvCxnSpPr>
        <xdr:cNvPr id="122" name="直線コネクタ 121"/>
        <xdr:cNvCxnSpPr/>
      </xdr:nvCxnSpPr>
      <xdr:spPr>
        <a:xfrm flipV="1">
          <a:off x="2622550" y="9650095"/>
          <a:ext cx="8064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104775</xdr:rowOff>
    </xdr:to>
    <xdr:sp macro="" textlink="">
      <xdr:nvSpPr>
        <xdr:cNvPr id="123" name="フローチャート: 判断 122"/>
        <xdr:cNvSpPr/>
      </xdr:nvSpPr>
      <xdr:spPr>
        <a:xfrm>
          <a:off x="3384550" y="93967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120015</xdr:rowOff>
    </xdr:from>
    <xdr:ext cx="531495" cy="252730"/>
    <xdr:sp macro="" textlink="">
      <xdr:nvSpPr>
        <xdr:cNvPr id="124" name="テキスト ボックス 123"/>
        <xdr:cNvSpPr txBox="1"/>
      </xdr:nvSpPr>
      <xdr:spPr>
        <a:xfrm>
          <a:off x="3187065" y="917638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125730</xdr:rowOff>
    </xdr:from>
    <xdr:to xmlns:xdr="http://schemas.openxmlformats.org/drawingml/2006/spreadsheetDrawing">
      <xdr:col>15</xdr:col>
      <xdr:colOff>50800</xdr:colOff>
      <xdr:row>57</xdr:row>
      <xdr:rowOff>135255</xdr:rowOff>
    </xdr:to>
    <xdr:cxnSp macro="">
      <xdr:nvCxnSpPr>
        <xdr:cNvPr id="125" name="直線コネクタ 124"/>
        <xdr:cNvCxnSpPr/>
      </xdr:nvCxnSpPr>
      <xdr:spPr>
        <a:xfrm flipV="1">
          <a:off x="1828800" y="968502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51435</xdr:rowOff>
    </xdr:from>
    <xdr:to xmlns:xdr="http://schemas.openxmlformats.org/drawingml/2006/spreadsheetDrawing">
      <xdr:col>15</xdr:col>
      <xdr:colOff>101600</xdr:colOff>
      <xdr:row>56</xdr:row>
      <xdr:rowOff>151130</xdr:rowOff>
    </xdr:to>
    <xdr:sp macro="" textlink="">
      <xdr:nvSpPr>
        <xdr:cNvPr id="126" name="フローチャート: 判断 125"/>
        <xdr:cNvSpPr/>
      </xdr:nvSpPr>
      <xdr:spPr>
        <a:xfrm>
          <a:off x="2571750" y="9443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167005</xdr:rowOff>
    </xdr:from>
    <xdr:ext cx="531495" cy="252730"/>
    <xdr:sp macro="" textlink="">
      <xdr:nvSpPr>
        <xdr:cNvPr id="127" name="テキスト ボックス 126"/>
        <xdr:cNvSpPr txBox="1"/>
      </xdr:nvSpPr>
      <xdr:spPr>
        <a:xfrm>
          <a:off x="2393315" y="92233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126365</xdr:rowOff>
    </xdr:from>
    <xdr:to xmlns:xdr="http://schemas.openxmlformats.org/drawingml/2006/spreadsheetDrawing">
      <xdr:col>10</xdr:col>
      <xdr:colOff>114300</xdr:colOff>
      <xdr:row>57</xdr:row>
      <xdr:rowOff>135255</xdr:rowOff>
    </xdr:to>
    <xdr:cxnSp macro="">
      <xdr:nvCxnSpPr>
        <xdr:cNvPr id="128" name="直線コネクタ 127"/>
        <xdr:cNvCxnSpPr/>
      </xdr:nvCxnSpPr>
      <xdr:spPr>
        <a:xfrm>
          <a:off x="1028700" y="9685655"/>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132715</xdr:rowOff>
    </xdr:from>
    <xdr:to xmlns:xdr="http://schemas.openxmlformats.org/drawingml/2006/spreadsheetDrawing">
      <xdr:col>10</xdr:col>
      <xdr:colOff>165100</xdr:colOff>
      <xdr:row>57</xdr:row>
      <xdr:rowOff>64135</xdr:rowOff>
    </xdr:to>
    <xdr:sp macro="" textlink="">
      <xdr:nvSpPr>
        <xdr:cNvPr id="129" name="フローチャート: 判断 128"/>
        <xdr:cNvSpPr/>
      </xdr:nvSpPr>
      <xdr:spPr>
        <a:xfrm>
          <a:off x="1778000" y="9524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81280</xdr:rowOff>
    </xdr:from>
    <xdr:ext cx="534670" cy="253365"/>
    <xdr:sp macro="" textlink="">
      <xdr:nvSpPr>
        <xdr:cNvPr id="130" name="テキスト ボックス 129"/>
        <xdr:cNvSpPr txBox="1"/>
      </xdr:nvSpPr>
      <xdr:spPr>
        <a:xfrm>
          <a:off x="1580515" y="9305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25400</xdr:rowOff>
    </xdr:from>
    <xdr:to xmlns:xdr="http://schemas.openxmlformats.org/drawingml/2006/spreadsheetDrawing">
      <xdr:col>6</xdr:col>
      <xdr:colOff>38100</xdr:colOff>
      <xdr:row>57</xdr:row>
      <xdr:rowOff>125095</xdr:rowOff>
    </xdr:to>
    <xdr:sp macro="" textlink="">
      <xdr:nvSpPr>
        <xdr:cNvPr id="131" name="フローチャート: 判断 130"/>
        <xdr:cNvSpPr/>
      </xdr:nvSpPr>
      <xdr:spPr>
        <a:xfrm>
          <a:off x="984250" y="95846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140970</xdr:rowOff>
    </xdr:from>
    <xdr:ext cx="531495" cy="250190"/>
    <xdr:sp macro="" textlink="">
      <xdr:nvSpPr>
        <xdr:cNvPr id="132" name="テキスト ボックス 131"/>
        <xdr:cNvSpPr txBox="1"/>
      </xdr:nvSpPr>
      <xdr:spPr>
        <a:xfrm>
          <a:off x="786765" y="936498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3" name="テキスト ボックス 132"/>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4" name="テキスト ボックス 133"/>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8825" cy="253365"/>
    <xdr:sp macro="" textlink="">
      <xdr:nvSpPr>
        <xdr:cNvPr id="135" name="テキスト ボックス 134"/>
        <xdr:cNvSpPr txBox="1"/>
      </xdr:nvSpPr>
      <xdr:spPr>
        <a:xfrm>
          <a:off x="24511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6" name="テキスト ボックス 135"/>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7" name="テキスト ボックス 136"/>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73025</xdr:rowOff>
    </xdr:from>
    <xdr:to xmlns:xdr="http://schemas.openxmlformats.org/drawingml/2006/spreadsheetDrawing">
      <xdr:col>24</xdr:col>
      <xdr:colOff>114300</xdr:colOff>
      <xdr:row>58</xdr:row>
      <xdr:rowOff>4445</xdr:rowOff>
    </xdr:to>
    <xdr:sp macro="" textlink="">
      <xdr:nvSpPr>
        <xdr:cNvPr id="138" name="楕円 137"/>
        <xdr:cNvSpPr/>
      </xdr:nvSpPr>
      <xdr:spPr>
        <a:xfrm>
          <a:off x="4127500" y="9632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156845</xdr:rowOff>
    </xdr:from>
    <xdr:ext cx="534670" cy="253365"/>
    <xdr:sp macro="" textlink="">
      <xdr:nvSpPr>
        <xdr:cNvPr id="139" name="物件費該当値テキスト"/>
        <xdr:cNvSpPr txBox="1"/>
      </xdr:nvSpPr>
      <xdr:spPr>
        <a:xfrm>
          <a:off x="4229100" y="95484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140335</xdr:rowOff>
    </xdr:to>
    <xdr:sp macro="" textlink="">
      <xdr:nvSpPr>
        <xdr:cNvPr id="140" name="楕円 139"/>
        <xdr:cNvSpPr/>
      </xdr:nvSpPr>
      <xdr:spPr>
        <a:xfrm>
          <a:off x="3384550" y="95999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131445</xdr:rowOff>
    </xdr:from>
    <xdr:ext cx="531495" cy="252730"/>
    <xdr:sp macro="" textlink="">
      <xdr:nvSpPr>
        <xdr:cNvPr id="141" name="テキスト ボックス 140"/>
        <xdr:cNvSpPr txBox="1"/>
      </xdr:nvSpPr>
      <xdr:spPr>
        <a:xfrm>
          <a:off x="3187065" y="969073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75565</xdr:rowOff>
    </xdr:from>
    <xdr:to xmlns:xdr="http://schemas.openxmlformats.org/drawingml/2006/spreadsheetDrawing">
      <xdr:col>15</xdr:col>
      <xdr:colOff>101600</xdr:colOff>
      <xdr:row>58</xdr:row>
      <xdr:rowOff>6985</xdr:rowOff>
    </xdr:to>
    <xdr:sp macro="" textlink="">
      <xdr:nvSpPr>
        <xdr:cNvPr id="142" name="楕円 141"/>
        <xdr:cNvSpPr/>
      </xdr:nvSpPr>
      <xdr:spPr>
        <a:xfrm>
          <a:off x="2571750" y="9634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166370</xdr:rowOff>
    </xdr:from>
    <xdr:ext cx="531495" cy="253365"/>
    <xdr:sp macro="" textlink="">
      <xdr:nvSpPr>
        <xdr:cNvPr id="143" name="テキスト ボックス 142"/>
        <xdr:cNvSpPr txBox="1"/>
      </xdr:nvSpPr>
      <xdr:spPr>
        <a:xfrm>
          <a:off x="2393315" y="97256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85725</xdr:rowOff>
    </xdr:from>
    <xdr:to xmlns:xdr="http://schemas.openxmlformats.org/drawingml/2006/spreadsheetDrawing">
      <xdr:col>10</xdr:col>
      <xdr:colOff>165100</xdr:colOff>
      <xdr:row>58</xdr:row>
      <xdr:rowOff>17145</xdr:rowOff>
    </xdr:to>
    <xdr:sp macro="" textlink="">
      <xdr:nvSpPr>
        <xdr:cNvPr id="144" name="楕円 143"/>
        <xdr:cNvSpPr/>
      </xdr:nvSpPr>
      <xdr:spPr>
        <a:xfrm>
          <a:off x="1778000" y="9645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8255</xdr:rowOff>
    </xdr:from>
    <xdr:ext cx="534670" cy="252730"/>
    <xdr:sp macro="" textlink="">
      <xdr:nvSpPr>
        <xdr:cNvPr id="145" name="テキスト ボックス 144"/>
        <xdr:cNvSpPr txBox="1"/>
      </xdr:nvSpPr>
      <xdr:spPr>
        <a:xfrm>
          <a:off x="1580515" y="97351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76200</xdr:rowOff>
    </xdr:from>
    <xdr:to xmlns:xdr="http://schemas.openxmlformats.org/drawingml/2006/spreadsheetDrawing">
      <xdr:col>6</xdr:col>
      <xdr:colOff>38100</xdr:colOff>
      <xdr:row>58</xdr:row>
      <xdr:rowOff>7620</xdr:rowOff>
    </xdr:to>
    <xdr:sp macro="" textlink="">
      <xdr:nvSpPr>
        <xdr:cNvPr id="146" name="楕円 145"/>
        <xdr:cNvSpPr/>
      </xdr:nvSpPr>
      <xdr:spPr>
        <a:xfrm>
          <a:off x="984250" y="96354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167005</xdr:rowOff>
    </xdr:from>
    <xdr:ext cx="531495" cy="252730"/>
    <xdr:sp macro="" textlink="">
      <xdr:nvSpPr>
        <xdr:cNvPr id="147" name="テキスト ボックス 146"/>
        <xdr:cNvSpPr txBox="1"/>
      </xdr:nvSpPr>
      <xdr:spPr>
        <a:xfrm>
          <a:off x="786765" y="972629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8" name="正方形/長方形 147"/>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9" name="正方形/長方形 148"/>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1" name="正方形/長方形 150"/>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3" name="正方形/長方形 152"/>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5" name="正方形/長方形 154"/>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6710" cy="219710"/>
    <xdr:sp macro="" textlink="">
      <xdr:nvSpPr>
        <xdr:cNvPr id="156" name="テキスト ボックス 155"/>
        <xdr:cNvSpPr txBox="1"/>
      </xdr:nvSpPr>
      <xdr:spPr>
        <a:xfrm>
          <a:off x="666750" y="112414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7" name="直線コネクタ 156"/>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8" name="直線コネクタ 157"/>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5745" cy="250825"/>
    <xdr:sp macro="" textlink="">
      <xdr:nvSpPr>
        <xdr:cNvPr id="159" name="テキスト ボックス 158"/>
        <xdr:cNvSpPr txBox="1"/>
      </xdr:nvSpPr>
      <xdr:spPr>
        <a:xfrm>
          <a:off x="474980" y="131521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0" name="直線コネクタ 159"/>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31495" cy="250825"/>
    <xdr:sp macro="" textlink="">
      <xdr:nvSpPr>
        <xdr:cNvPr id="161" name="テキスト ボックス 160"/>
        <xdr:cNvSpPr txBox="1"/>
      </xdr:nvSpPr>
      <xdr:spPr>
        <a:xfrm>
          <a:off x="21145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2" name="直線コネクタ 161"/>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1495" cy="250190"/>
    <xdr:sp macro="" textlink="">
      <xdr:nvSpPr>
        <xdr:cNvPr id="163" name="テキスト ボックス 162"/>
        <xdr:cNvSpPr txBox="1"/>
      </xdr:nvSpPr>
      <xdr:spPr>
        <a:xfrm>
          <a:off x="211455" y="124066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4" name="直線コネクタ 163"/>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128270</xdr:rowOff>
    </xdr:from>
    <xdr:ext cx="531495" cy="250825"/>
    <xdr:sp macro="" textlink="">
      <xdr:nvSpPr>
        <xdr:cNvPr id="165" name="テキスト ボックス 164"/>
        <xdr:cNvSpPr txBox="1"/>
      </xdr:nvSpPr>
      <xdr:spPr>
        <a:xfrm>
          <a:off x="21145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6" name="直線コネクタ 165"/>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90805</xdr:rowOff>
    </xdr:from>
    <xdr:ext cx="531495" cy="250825"/>
    <xdr:sp macro="" textlink="">
      <xdr:nvSpPr>
        <xdr:cNvPr id="167" name="テキスト ボックス 166"/>
        <xdr:cNvSpPr txBox="1"/>
      </xdr:nvSpPr>
      <xdr:spPr>
        <a:xfrm>
          <a:off x="211455" y="11661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50190"/>
    <xdr:sp macro="" textlink="">
      <xdr:nvSpPr>
        <xdr:cNvPr id="169" name="テキスト ボックス 168"/>
        <xdr:cNvSpPr txBox="1"/>
      </xdr:nvSpPr>
      <xdr:spPr>
        <a:xfrm>
          <a:off x="211455" y="11289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0"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87630</xdr:rowOff>
    </xdr:from>
    <xdr:to xmlns:xdr="http://schemas.openxmlformats.org/drawingml/2006/spreadsheetDrawing">
      <xdr:col>24</xdr:col>
      <xdr:colOff>62865</xdr:colOff>
      <xdr:row>79</xdr:row>
      <xdr:rowOff>24765</xdr:rowOff>
    </xdr:to>
    <xdr:cxnSp macro="">
      <xdr:nvCxnSpPr>
        <xdr:cNvPr id="171" name="直線コネクタ 170"/>
        <xdr:cNvCxnSpPr/>
      </xdr:nvCxnSpPr>
      <xdr:spPr>
        <a:xfrm flipV="1">
          <a:off x="4176395" y="1182624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28575</xdr:rowOff>
    </xdr:from>
    <xdr:ext cx="378460" cy="250190"/>
    <xdr:sp macro="" textlink="">
      <xdr:nvSpPr>
        <xdr:cNvPr id="172" name="維持補修費最小値テキスト"/>
        <xdr:cNvSpPr txBox="1"/>
      </xdr:nvSpPr>
      <xdr:spPr>
        <a:xfrm>
          <a:off x="4229100" y="1327594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24765</xdr:rowOff>
    </xdr:from>
    <xdr:to xmlns:xdr="http://schemas.openxmlformats.org/drawingml/2006/spreadsheetDrawing">
      <xdr:col>24</xdr:col>
      <xdr:colOff>152400</xdr:colOff>
      <xdr:row>79</xdr:row>
      <xdr:rowOff>24765</xdr:rowOff>
    </xdr:to>
    <xdr:cxnSp macro="">
      <xdr:nvCxnSpPr>
        <xdr:cNvPr id="173" name="直線コネクタ 172"/>
        <xdr:cNvCxnSpPr/>
      </xdr:nvCxnSpPr>
      <xdr:spPr>
        <a:xfrm>
          <a:off x="4108450" y="13272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35560</xdr:rowOff>
    </xdr:from>
    <xdr:ext cx="534670" cy="250825"/>
    <xdr:sp macro="" textlink="">
      <xdr:nvSpPr>
        <xdr:cNvPr id="174" name="維持補修費最大値テキスト"/>
        <xdr:cNvSpPr txBox="1"/>
      </xdr:nvSpPr>
      <xdr:spPr>
        <a:xfrm>
          <a:off x="4229100" y="116065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87630</xdr:rowOff>
    </xdr:from>
    <xdr:to xmlns:xdr="http://schemas.openxmlformats.org/drawingml/2006/spreadsheetDrawing">
      <xdr:col>24</xdr:col>
      <xdr:colOff>152400</xdr:colOff>
      <xdr:row>70</xdr:row>
      <xdr:rowOff>87630</xdr:rowOff>
    </xdr:to>
    <xdr:cxnSp macro="">
      <xdr:nvCxnSpPr>
        <xdr:cNvPr id="175" name="直線コネクタ 174"/>
        <xdr:cNvCxnSpPr/>
      </xdr:nvCxnSpPr>
      <xdr:spPr>
        <a:xfrm>
          <a:off x="4108450" y="11826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78105</xdr:rowOff>
    </xdr:from>
    <xdr:to xmlns:xdr="http://schemas.openxmlformats.org/drawingml/2006/spreadsheetDrawing">
      <xdr:col>24</xdr:col>
      <xdr:colOff>63500</xdr:colOff>
      <xdr:row>78</xdr:row>
      <xdr:rowOff>87630</xdr:rowOff>
    </xdr:to>
    <xdr:cxnSp macro="">
      <xdr:nvCxnSpPr>
        <xdr:cNvPr id="176" name="直線コネクタ 175"/>
        <xdr:cNvCxnSpPr/>
      </xdr:nvCxnSpPr>
      <xdr:spPr>
        <a:xfrm flipV="1">
          <a:off x="3429000" y="13157835"/>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17145</xdr:rowOff>
    </xdr:from>
    <xdr:ext cx="469900" cy="250190"/>
    <xdr:sp macro="" textlink="">
      <xdr:nvSpPr>
        <xdr:cNvPr id="177" name="維持補修費平均値テキスト"/>
        <xdr:cNvSpPr txBox="1"/>
      </xdr:nvSpPr>
      <xdr:spPr>
        <a:xfrm>
          <a:off x="4229100" y="1292923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162560</xdr:rowOff>
    </xdr:from>
    <xdr:to xmlns:xdr="http://schemas.openxmlformats.org/drawingml/2006/spreadsheetDrawing">
      <xdr:col>24</xdr:col>
      <xdr:colOff>114300</xdr:colOff>
      <xdr:row>78</xdr:row>
      <xdr:rowOff>93980</xdr:rowOff>
    </xdr:to>
    <xdr:sp macro="" textlink="">
      <xdr:nvSpPr>
        <xdr:cNvPr id="178" name="フローチャート: 判断 177"/>
        <xdr:cNvSpPr/>
      </xdr:nvSpPr>
      <xdr:spPr>
        <a:xfrm>
          <a:off x="4127500" y="13074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87630</xdr:rowOff>
    </xdr:from>
    <xdr:to xmlns:xdr="http://schemas.openxmlformats.org/drawingml/2006/spreadsheetDrawing">
      <xdr:col>19</xdr:col>
      <xdr:colOff>171450</xdr:colOff>
      <xdr:row>78</xdr:row>
      <xdr:rowOff>101600</xdr:rowOff>
    </xdr:to>
    <xdr:cxnSp macro="">
      <xdr:nvCxnSpPr>
        <xdr:cNvPr id="179" name="直線コネクタ 178"/>
        <xdr:cNvCxnSpPr/>
      </xdr:nvCxnSpPr>
      <xdr:spPr>
        <a:xfrm flipV="1">
          <a:off x="2622550" y="1316736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99695</xdr:rowOff>
    </xdr:to>
    <xdr:sp macro="" textlink="">
      <xdr:nvSpPr>
        <xdr:cNvPr id="180" name="フローチャート: 判断 179"/>
        <xdr:cNvSpPr/>
      </xdr:nvSpPr>
      <xdr:spPr>
        <a:xfrm>
          <a:off x="3384550" y="13080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116205</xdr:rowOff>
    </xdr:from>
    <xdr:ext cx="469900" cy="253365"/>
    <xdr:sp macro="" textlink="">
      <xdr:nvSpPr>
        <xdr:cNvPr id="181" name="テキスト ボックス 180"/>
        <xdr:cNvSpPr txBox="1"/>
      </xdr:nvSpPr>
      <xdr:spPr>
        <a:xfrm>
          <a:off x="3219450" y="128606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101600</xdr:rowOff>
    </xdr:from>
    <xdr:to xmlns:xdr="http://schemas.openxmlformats.org/drawingml/2006/spreadsheetDrawing">
      <xdr:col>15</xdr:col>
      <xdr:colOff>50800</xdr:colOff>
      <xdr:row>78</xdr:row>
      <xdr:rowOff>104775</xdr:rowOff>
    </xdr:to>
    <xdr:cxnSp macro="">
      <xdr:nvCxnSpPr>
        <xdr:cNvPr id="182" name="直線コネクタ 181"/>
        <xdr:cNvCxnSpPr/>
      </xdr:nvCxnSpPr>
      <xdr:spPr>
        <a:xfrm flipV="1">
          <a:off x="1828800" y="1318133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99060</xdr:rowOff>
    </xdr:to>
    <xdr:sp macro="" textlink="">
      <xdr:nvSpPr>
        <xdr:cNvPr id="183" name="フローチャート: 判断 182"/>
        <xdr:cNvSpPr/>
      </xdr:nvSpPr>
      <xdr:spPr>
        <a:xfrm>
          <a:off x="2571750" y="13079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115570</xdr:rowOff>
    </xdr:from>
    <xdr:ext cx="469900" cy="253365"/>
    <xdr:sp macro="" textlink="">
      <xdr:nvSpPr>
        <xdr:cNvPr id="184" name="テキスト ボックス 183"/>
        <xdr:cNvSpPr txBox="1"/>
      </xdr:nvSpPr>
      <xdr:spPr>
        <a:xfrm>
          <a:off x="2406650" y="12860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104775</xdr:rowOff>
    </xdr:from>
    <xdr:to xmlns:xdr="http://schemas.openxmlformats.org/drawingml/2006/spreadsheetDrawing">
      <xdr:col>10</xdr:col>
      <xdr:colOff>114300</xdr:colOff>
      <xdr:row>78</xdr:row>
      <xdr:rowOff>129540</xdr:rowOff>
    </xdr:to>
    <xdr:cxnSp macro="">
      <xdr:nvCxnSpPr>
        <xdr:cNvPr id="185" name="直線コネクタ 184"/>
        <xdr:cNvCxnSpPr/>
      </xdr:nvCxnSpPr>
      <xdr:spPr>
        <a:xfrm flipV="1">
          <a:off x="1028700" y="1318450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163830</xdr:rowOff>
    </xdr:from>
    <xdr:to xmlns:xdr="http://schemas.openxmlformats.org/drawingml/2006/spreadsheetDrawing">
      <xdr:col>10</xdr:col>
      <xdr:colOff>165100</xdr:colOff>
      <xdr:row>78</xdr:row>
      <xdr:rowOff>95250</xdr:rowOff>
    </xdr:to>
    <xdr:sp macro="" textlink="">
      <xdr:nvSpPr>
        <xdr:cNvPr id="186" name="フローチャート: 判断 185"/>
        <xdr:cNvSpPr/>
      </xdr:nvSpPr>
      <xdr:spPr>
        <a:xfrm>
          <a:off x="1778000" y="13075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111760</xdr:rowOff>
    </xdr:from>
    <xdr:ext cx="469900" cy="253365"/>
    <xdr:sp macro="" textlink="">
      <xdr:nvSpPr>
        <xdr:cNvPr id="187" name="テキスト ボックス 186"/>
        <xdr:cNvSpPr txBox="1"/>
      </xdr:nvSpPr>
      <xdr:spPr>
        <a:xfrm>
          <a:off x="1612900" y="1285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23495</xdr:rowOff>
    </xdr:from>
    <xdr:to xmlns:xdr="http://schemas.openxmlformats.org/drawingml/2006/spreadsheetDrawing">
      <xdr:col>6</xdr:col>
      <xdr:colOff>38100</xdr:colOff>
      <xdr:row>78</xdr:row>
      <xdr:rowOff>123190</xdr:rowOff>
    </xdr:to>
    <xdr:sp macro="" textlink="">
      <xdr:nvSpPr>
        <xdr:cNvPr id="188" name="フローチャート: 判断 187"/>
        <xdr:cNvSpPr/>
      </xdr:nvSpPr>
      <xdr:spPr>
        <a:xfrm>
          <a:off x="984250" y="131032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139065</xdr:rowOff>
    </xdr:from>
    <xdr:ext cx="469900" cy="253365"/>
    <xdr:sp macro="" textlink="">
      <xdr:nvSpPr>
        <xdr:cNvPr id="189" name="テキスト ボックス 188"/>
        <xdr:cNvSpPr txBox="1"/>
      </xdr:nvSpPr>
      <xdr:spPr>
        <a:xfrm>
          <a:off x="819150" y="12883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0" name="テキスト ボックス 189"/>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1" name="テキスト ボックス 190"/>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8825" cy="253365"/>
    <xdr:sp macro="" textlink="">
      <xdr:nvSpPr>
        <xdr:cNvPr id="192" name="テキスト ボックス 191"/>
        <xdr:cNvSpPr txBox="1"/>
      </xdr:nvSpPr>
      <xdr:spPr>
        <a:xfrm>
          <a:off x="24511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3" name="テキスト ボックス 192"/>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4" name="テキスト ボックス 193"/>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28575</xdr:rowOff>
    </xdr:from>
    <xdr:to xmlns:xdr="http://schemas.openxmlformats.org/drawingml/2006/spreadsheetDrawing">
      <xdr:col>24</xdr:col>
      <xdr:colOff>114300</xdr:colOff>
      <xdr:row>78</xdr:row>
      <xdr:rowOff>128270</xdr:rowOff>
    </xdr:to>
    <xdr:sp macro="" textlink="">
      <xdr:nvSpPr>
        <xdr:cNvPr id="195" name="楕円 194"/>
        <xdr:cNvSpPr/>
      </xdr:nvSpPr>
      <xdr:spPr>
        <a:xfrm>
          <a:off x="4127500" y="13108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140970</xdr:rowOff>
    </xdr:from>
    <xdr:ext cx="469900" cy="250190"/>
    <xdr:sp macro="" textlink="">
      <xdr:nvSpPr>
        <xdr:cNvPr id="196" name="維持補修費該当値テキスト"/>
        <xdr:cNvSpPr txBox="1"/>
      </xdr:nvSpPr>
      <xdr:spPr>
        <a:xfrm>
          <a:off x="4229100" y="130530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38100</xdr:rowOff>
    </xdr:from>
    <xdr:to xmlns:xdr="http://schemas.openxmlformats.org/drawingml/2006/spreadsheetDrawing">
      <xdr:col>20</xdr:col>
      <xdr:colOff>38100</xdr:colOff>
      <xdr:row>78</xdr:row>
      <xdr:rowOff>137160</xdr:rowOff>
    </xdr:to>
    <xdr:sp macro="" textlink="">
      <xdr:nvSpPr>
        <xdr:cNvPr id="197" name="楕円 196"/>
        <xdr:cNvSpPr/>
      </xdr:nvSpPr>
      <xdr:spPr>
        <a:xfrm>
          <a:off x="3384550" y="131178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128905</xdr:rowOff>
    </xdr:from>
    <xdr:ext cx="469900" cy="250190"/>
    <xdr:sp macro="" textlink="">
      <xdr:nvSpPr>
        <xdr:cNvPr id="198" name="テキスト ボックス 197"/>
        <xdr:cNvSpPr txBox="1"/>
      </xdr:nvSpPr>
      <xdr:spPr>
        <a:xfrm>
          <a:off x="3219450" y="132086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52070</xdr:rowOff>
    </xdr:from>
    <xdr:to xmlns:xdr="http://schemas.openxmlformats.org/drawingml/2006/spreadsheetDrawing">
      <xdr:col>15</xdr:col>
      <xdr:colOff>101600</xdr:colOff>
      <xdr:row>78</xdr:row>
      <xdr:rowOff>151130</xdr:rowOff>
    </xdr:to>
    <xdr:sp macro="" textlink="">
      <xdr:nvSpPr>
        <xdr:cNvPr id="199" name="楕円 198"/>
        <xdr:cNvSpPr/>
      </xdr:nvSpPr>
      <xdr:spPr>
        <a:xfrm>
          <a:off x="2571750" y="13131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142875</xdr:rowOff>
    </xdr:from>
    <xdr:ext cx="469900" cy="250190"/>
    <xdr:sp macro="" textlink="">
      <xdr:nvSpPr>
        <xdr:cNvPr id="200" name="テキスト ボックス 199"/>
        <xdr:cNvSpPr txBox="1"/>
      </xdr:nvSpPr>
      <xdr:spPr>
        <a:xfrm>
          <a:off x="2406650" y="132226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54610</xdr:rowOff>
    </xdr:from>
    <xdr:to xmlns:xdr="http://schemas.openxmlformats.org/drawingml/2006/spreadsheetDrawing">
      <xdr:col>10</xdr:col>
      <xdr:colOff>165100</xdr:colOff>
      <xdr:row>78</xdr:row>
      <xdr:rowOff>153670</xdr:rowOff>
    </xdr:to>
    <xdr:sp macro="" textlink="">
      <xdr:nvSpPr>
        <xdr:cNvPr id="201" name="楕円 200"/>
        <xdr:cNvSpPr/>
      </xdr:nvSpPr>
      <xdr:spPr>
        <a:xfrm>
          <a:off x="1778000" y="13134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145415</xdr:rowOff>
    </xdr:from>
    <xdr:ext cx="469900" cy="250825"/>
    <xdr:sp macro="" textlink="">
      <xdr:nvSpPr>
        <xdr:cNvPr id="202" name="テキスト ボックス 201"/>
        <xdr:cNvSpPr txBox="1"/>
      </xdr:nvSpPr>
      <xdr:spPr>
        <a:xfrm>
          <a:off x="1612900" y="132251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80010</xdr:rowOff>
    </xdr:from>
    <xdr:to xmlns:xdr="http://schemas.openxmlformats.org/drawingml/2006/spreadsheetDrawing">
      <xdr:col>6</xdr:col>
      <xdr:colOff>38100</xdr:colOff>
      <xdr:row>79</xdr:row>
      <xdr:rowOff>12065</xdr:rowOff>
    </xdr:to>
    <xdr:sp macro="" textlink="">
      <xdr:nvSpPr>
        <xdr:cNvPr id="203" name="楕円 202"/>
        <xdr:cNvSpPr/>
      </xdr:nvSpPr>
      <xdr:spPr>
        <a:xfrm>
          <a:off x="984250" y="131597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3175</xdr:rowOff>
    </xdr:from>
    <xdr:ext cx="469900" cy="253365"/>
    <xdr:sp macro="" textlink="">
      <xdr:nvSpPr>
        <xdr:cNvPr id="204" name="テキスト ボックス 203"/>
        <xdr:cNvSpPr txBox="1"/>
      </xdr:nvSpPr>
      <xdr:spPr>
        <a:xfrm>
          <a:off x="819150" y="132505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5" name="正方形/長方形 204"/>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6" name="正方形/長方形 205"/>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8" name="正方形/長方形 207"/>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0" name="正方形/長方形 209"/>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710" cy="219710"/>
    <xdr:sp macro="" textlink="">
      <xdr:nvSpPr>
        <xdr:cNvPr id="213" name="テキスト ボックス 212"/>
        <xdr:cNvSpPr txBox="1"/>
      </xdr:nvSpPr>
      <xdr:spPr>
        <a:xfrm>
          <a:off x="666750" y="145942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5" name="テキスト ボックス 214"/>
        <xdr:cNvSpPr txBox="1"/>
      </xdr:nvSpPr>
      <xdr:spPr>
        <a:xfrm>
          <a:off x="211455" y="16913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9" name="テキスト ボックス 218"/>
        <xdr:cNvSpPr txBox="1"/>
      </xdr:nvSpPr>
      <xdr:spPr>
        <a:xfrm>
          <a:off x="211455" y="16260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5905"/>
    <xdr:sp macro="" textlink="">
      <xdr:nvSpPr>
        <xdr:cNvPr id="223" name="テキスト ボックス 222"/>
        <xdr:cNvSpPr txBox="1"/>
      </xdr:nvSpPr>
      <xdr:spPr>
        <a:xfrm>
          <a:off x="166370" y="1560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7" name="テキスト ボックス 226"/>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0190"/>
    <xdr:sp macro="" textlink="">
      <xdr:nvSpPr>
        <xdr:cNvPr id="229" name="テキスト ボックス 228"/>
        <xdr:cNvSpPr txBox="1"/>
      </xdr:nvSpPr>
      <xdr:spPr>
        <a:xfrm>
          <a:off x="1663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113030</xdr:rowOff>
    </xdr:from>
    <xdr:to xmlns:xdr="http://schemas.openxmlformats.org/drawingml/2006/spreadsheetDrawing">
      <xdr:col>24</xdr:col>
      <xdr:colOff>62865</xdr:colOff>
      <xdr:row>98</xdr:row>
      <xdr:rowOff>60960</xdr:rowOff>
    </xdr:to>
    <xdr:cxnSp macro="">
      <xdr:nvCxnSpPr>
        <xdr:cNvPr id="231" name="直線コネクタ 230"/>
        <xdr:cNvCxnSpPr/>
      </xdr:nvCxnSpPr>
      <xdr:spPr>
        <a:xfrm flipV="1">
          <a:off x="4176395" y="1503680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64770</xdr:rowOff>
    </xdr:from>
    <xdr:ext cx="534670" cy="255905"/>
    <xdr:sp macro="" textlink="">
      <xdr:nvSpPr>
        <xdr:cNvPr id="232" name="扶助費最小値テキスト"/>
        <xdr:cNvSpPr txBox="1"/>
      </xdr:nvSpPr>
      <xdr:spPr>
        <a:xfrm>
          <a:off x="4229100" y="165239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60960</xdr:rowOff>
    </xdr:from>
    <xdr:to xmlns:xdr="http://schemas.openxmlformats.org/drawingml/2006/spreadsheetDrawing">
      <xdr:col>24</xdr:col>
      <xdr:colOff>152400</xdr:colOff>
      <xdr:row>98</xdr:row>
      <xdr:rowOff>60960</xdr:rowOff>
    </xdr:to>
    <xdr:cxnSp macro="">
      <xdr:nvCxnSpPr>
        <xdr:cNvPr id="233" name="直線コネクタ 232"/>
        <xdr:cNvCxnSpPr/>
      </xdr:nvCxnSpPr>
      <xdr:spPr>
        <a:xfrm>
          <a:off x="4108450" y="16520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60960</xdr:rowOff>
    </xdr:from>
    <xdr:ext cx="598805" cy="253365"/>
    <xdr:sp macro="" textlink="">
      <xdr:nvSpPr>
        <xdr:cNvPr id="234" name="扶助費最大値テキスト"/>
        <xdr:cNvSpPr txBox="1"/>
      </xdr:nvSpPr>
      <xdr:spPr>
        <a:xfrm>
          <a:off x="4229100" y="148170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113030</xdr:rowOff>
    </xdr:from>
    <xdr:to xmlns:xdr="http://schemas.openxmlformats.org/drawingml/2006/spreadsheetDrawing">
      <xdr:col>24</xdr:col>
      <xdr:colOff>152400</xdr:colOff>
      <xdr:row>89</xdr:row>
      <xdr:rowOff>113030</xdr:rowOff>
    </xdr:to>
    <xdr:cxnSp macro="">
      <xdr:nvCxnSpPr>
        <xdr:cNvPr id="235" name="直線コネクタ 234"/>
        <xdr:cNvCxnSpPr/>
      </xdr:nvCxnSpPr>
      <xdr:spPr>
        <a:xfrm>
          <a:off x="4108450" y="15036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74930</xdr:rowOff>
    </xdr:from>
    <xdr:to xmlns:xdr="http://schemas.openxmlformats.org/drawingml/2006/spreadsheetDrawing">
      <xdr:col>24</xdr:col>
      <xdr:colOff>63500</xdr:colOff>
      <xdr:row>96</xdr:row>
      <xdr:rowOff>165100</xdr:rowOff>
    </xdr:to>
    <xdr:cxnSp macro="">
      <xdr:nvCxnSpPr>
        <xdr:cNvPr id="236" name="直線コネクタ 235"/>
        <xdr:cNvCxnSpPr/>
      </xdr:nvCxnSpPr>
      <xdr:spPr>
        <a:xfrm flipV="1">
          <a:off x="3429000" y="16191230"/>
          <a:ext cx="7493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80010</xdr:rowOff>
    </xdr:from>
    <xdr:ext cx="598805" cy="259080"/>
    <xdr:sp macro="" textlink="">
      <xdr:nvSpPr>
        <xdr:cNvPr id="237" name="扶助費平均値テキスト"/>
        <xdr:cNvSpPr txBox="1"/>
      </xdr:nvSpPr>
      <xdr:spPr>
        <a:xfrm>
          <a:off x="4229100" y="158534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38" name="フローチャート: 判断 237"/>
        <xdr:cNvSpPr/>
      </xdr:nvSpPr>
      <xdr:spPr>
        <a:xfrm>
          <a:off x="4127500" y="160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2540</xdr:rowOff>
    </xdr:from>
    <xdr:to xmlns:xdr="http://schemas.openxmlformats.org/drawingml/2006/spreadsheetDrawing">
      <xdr:col>19</xdr:col>
      <xdr:colOff>171450</xdr:colOff>
      <xdr:row>96</xdr:row>
      <xdr:rowOff>165100</xdr:rowOff>
    </xdr:to>
    <xdr:cxnSp macro="">
      <xdr:nvCxnSpPr>
        <xdr:cNvPr id="239" name="直線コネクタ 238"/>
        <xdr:cNvCxnSpPr/>
      </xdr:nvCxnSpPr>
      <xdr:spPr>
        <a:xfrm>
          <a:off x="2622550" y="16118840"/>
          <a:ext cx="80645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40" name="フローチャート: 判断 239"/>
        <xdr:cNvSpPr/>
      </xdr:nvSpPr>
      <xdr:spPr>
        <a:xfrm>
          <a:off x="3384550" y="16092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93980</xdr:rowOff>
    </xdr:from>
    <xdr:ext cx="595630" cy="259080"/>
    <xdr:sp macro="" textlink="">
      <xdr:nvSpPr>
        <xdr:cNvPr id="241" name="テキスト ボックス 240"/>
        <xdr:cNvSpPr txBox="1"/>
      </xdr:nvSpPr>
      <xdr:spPr>
        <a:xfrm>
          <a:off x="3154680" y="15867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2540</xdr:rowOff>
    </xdr:from>
    <xdr:to xmlns:xdr="http://schemas.openxmlformats.org/drawingml/2006/spreadsheetDrawing">
      <xdr:col>15</xdr:col>
      <xdr:colOff>50800</xdr:colOff>
      <xdr:row>97</xdr:row>
      <xdr:rowOff>91440</xdr:rowOff>
    </xdr:to>
    <xdr:cxnSp macro="">
      <xdr:nvCxnSpPr>
        <xdr:cNvPr id="242" name="直線コネクタ 241"/>
        <xdr:cNvCxnSpPr/>
      </xdr:nvCxnSpPr>
      <xdr:spPr>
        <a:xfrm flipV="1">
          <a:off x="1828800" y="16118840"/>
          <a:ext cx="79375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9525</xdr:rowOff>
    </xdr:from>
    <xdr:to xmlns:xdr="http://schemas.openxmlformats.org/drawingml/2006/spreadsheetDrawing">
      <xdr:col>15</xdr:col>
      <xdr:colOff>101600</xdr:colOff>
      <xdr:row>95</xdr:row>
      <xdr:rowOff>111125</xdr:rowOff>
    </xdr:to>
    <xdr:sp macro="" textlink="">
      <xdr:nvSpPr>
        <xdr:cNvPr id="243" name="フローチャート: 判断 242"/>
        <xdr:cNvSpPr/>
      </xdr:nvSpPr>
      <xdr:spPr>
        <a:xfrm>
          <a:off x="2571750" y="159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127635</xdr:rowOff>
    </xdr:from>
    <xdr:ext cx="595630" cy="259080"/>
    <xdr:sp macro="" textlink="">
      <xdr:nvSpPr>
        <xdr:cNvPr id="244" name="テキスト ボックス 243"/>
        <xdr:cNvSpPr txBox="1"/>
      </xdr:nvSpPr>
      <xdr:spPr>
        <a:xfrm>
          <a:off x="2360930" y="157295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91440</xdr:rowOff>
    </xdr:from>
    <xdr:to xmlns:xdr="http://schemas.openxmlformats.org/drawingml/2006/spreadsheetDrawing">
      <xdr:col>10</xdr:col>
      <xdr:colOff>114300</xdr:colOff>
      <xdr:row>97</xdr:row>
      <xdr:rowOff>148590</xdr:rowOff>
    </xdr:to>
    <xdr:cxnSp macro="">
      <xdr:nvCxnSpPr>
        <xdr:cNvPr id="245" name="直線コネクタ 244"/>
        <xdr:cNvCxnSpPr/>
      </xdr:nvCxnSpPr>
      <xdr:spPr>
        <a:xfrm flipV="1">
          <a:off x="1028700" y="1637919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121285</xdr:rowOff>
    </xdr:from>
    <xdr:to xmlns:xdr="http://schemas.openxmlformats.org/drawingml/2006/spreadsheetDrawing">
      <xdr:col>10</xdr:col>
      <xdr:colOff>165100</xdr:colOff>
      <xdr:row>97</xdr:row>
      <xdr:rowOff>52070</xdr:rowOff>
    </xdr:to>
    <xdr:sp macro="" textlink="">
      <xdr:nvSpPr>
        <xdr:cNvPr id="246" name="フローチャート: 判断 245"/>
        <xdr:cNvSpPr/>
      </xdr:nvSpPr>
      <xdr:spPr>
        <a:xfrm>
          <a:off x="1778000"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67945</xdr:rowOff>
    </xdr:from>
    <xdr:ext cx="595630" cy="258445"/>
    <xdr:sp macro="" textlink="">
      <xdr:nvSpPr>
        <xdr:cNvPr id="247" name="テキスト ボックス 246"/>
        <xdr:cNvSpPr txBox="1"/>
      </xdr:nvSpPr>
      <xdr:spPr>
        <a:xfrm>
          <a:off x="1548130" y="160127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8" name="フローチャート: 判断 247"/>
        <xdr:cNvSpPr/>
      </xdr:nvSpPr>
      <xdr:spPr>
        <a:xfrm>
          <a:off x="984250" y="16288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31495" cy="259080"/>
    <xdr:sp macro="" textlink="">
      <xdr:nvSpPr>
        <xdr:cNvPr id="249" name="テキスト ボックス 248"/>
        <xdr:cNvSpPr txBox="1"/>
      </xdr:nvSpPr>
      <xdr:spPr>
        <a:xfrm>
          <a:off x="786765" y="160635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825" cy="259080"/>
    <xdr:sp macro="" textlink="">
      <xdr:nvSpPr>
        <xdr:cNvPr id="252" name="テキスト ボックス 251"/>
        <xdr:cNvSpPr txBox="1"/>
      </xdr:nvSpPr>
      <xdr:spPr>
        <a:xfrm>
          <a:off x="24511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23495</xdr:rowOff>
    </xdr:from>
    <xdr:to xmlns:xdr="http://schemas.openxmlformats.org/drawingml/2006/spreadsheetDrawing">
      <xdr:col>24</xdr:col>
      <xdr:colOff>114300</xdr:colOff>
      <xdr:row>96</xdr:row>
      <xdr:rowOff>125095</xdr:rowOff>
    </xdr:to>
    <xdr:sp macro="" textlink="">
      <xdr:nvSpPr>
        <xdr:cNvPr id="255" name="楕円 254"/>
        <xdr:cNvSpPr/>
      </xdr:nvSpPr>
      <xdr:spPr>
        <a:xfrm>
          <a:off x="41275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1905</xdr:rowOff>
    </xdr:from>
    <xdr:ext cx="598805" cy="259080"/>
    <xdr:sp macro="" textlink="">
      <xdr:nvSpPr>
        <xdr:cNvPr id="256" name="扶助費該当値テキスト"/>
        <xdr:cNvSpPr txBox="1"/>
      </xdr:nvSpPr>
      <xdr:spPr>
        <a:xfrm>
          <a:off x="4229100" y="16118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114300</xdr:rowOff>
    </xdr:from>
    <xdr:to xmlns:xdr="http://schemas.openxmlformats.org/drawingml/2006/spreadsheetDrawing">
      <xdr:col>20</xdr:col>
      <xdr:colOff>38100</xdr:colOff>
      <xdr:row>97</xdr:row>
      <xdr:rowOff>44450</xdr:rowOff>
    </xdr:to>
    <xdr:sp macro="" textlink="">
      <xdr:nvSpPr>
        <xdr:cNvPr id="257" name="楕円 256"/>
        <xdr:cNvSpPr/>
      </xdr:nvSpPr>
      <xdr:spPr>
        <a:xfrm>
          <a:off x="3384550" y="1623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35560</xdr:rowOff>
    </xdr:from>
    <xdr:ext cx="595630" cy="259080"/>
    <xdr:sp macro="" textlink="">
      <xdr:nvSpPr>
        <xdr:cNvPr id="258" name="テキスト ボックス 257"/>
        <xdr:cNvSpPr txBox="1"/>
      </xdr:nvSpPr>
      <xdr:spPr>
        <a:xfrm>
          <a:off x="3154680" y="16323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123190</xdr:rowOff>
    </xdr:from>
    <xdr:to xmlns:xdr="http://schemas.openxmlformats.org/drawingml/2006/spreadsheetDrawing">
      <xdr:col>15</xdr:col>
      <xdr:colOff>101600</xdr:colOff>
      <xdr:row>96</xdr:row>
      <xdr:rowOff>53340</xdr:rowOff>
    </xdr:to>
    <xdr:sp macro="" textlink="">
      <xdr:nvSpPr>
        <xdr:cNvPr id="259" name="楕円 258"/>
        <xdr:cNvSpPr/>
      </xdr:nvSpPr>
      <xdr:spPr>
        <a:xfrm>
          <a:off x="2571750" y="1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45085</xdr:rowOff>
    </xdr:from>
    <xdr:ext cx="595630" cy="258445"/>
    <xdr:sp macro="" textlink="">
      <xdr:nvSpPr>
        <xdr:cNvPr id="260" name="テキスト ボックス 259"/>
        <xdr:cNvSpPr txBox="1"/>
      </xdr:nvSpPr>
      <xdr:spPr>
        <a:xfrm>
          <a:off x="2360930" y="161613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40640</xdr:rowOff>
    </xdr:from>
    <xdr:to xmlns:xdr="http://schemas.openxmlformats.org/drawingml/2006/spreadsheetDrawing">
      <xdr:col>10</xdr:col>
      <xdr:colOff>165100</xdr:colOff>
      <xdr:row>97</xdr:row>
      <xdr:rowOff>142240</xdr:rowOff>
    </xdr:to>
    <xdr:sp macro="" textlink="">
      <xdr:nvSpPr>
        <xdr:cNvPr id="261" name="楕円 260"/>
        <xdr:cNvSpPr/>
      </xdr:nvSpPr>
      <xdr:spPr>
        <a:xfrm>
          <a:off x="17780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133350</xdr:rowOff>
    </xdr:from>
    <xdr:ext cx="534670" cy="255905"/>
    <xdr:sp macro="" textlink="">
      <xdr:nvSpPr>
        <xdr:cNvPr id="262" name="テキスト ボックス 261"/>
        <xdr:cNvSpPr txBox="1"/>
      </xdr:nvSpPr>
      <xdr:spPr>
        <a:xfrm>
          <a:off x="1580515" y="164211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97790</xdr:rowOff>
    </xdr:from>
    <xdr:to xmlns:xdr="http://schemas.openxmlformats.org/drawingml/2006/spreadsheetDrawing">
      <xdr:col>6</xdr:col>
      <xdr:colOff>38100</xdr:colOff>
      <xdr:row>98</xdr:row>
      <xdr:rowOff>27940</xdr:rowOff>
    </xdr:to>
    <xdr:sp macro="" textlink="">
      <xdr:nvSpPr>
        <xdr:cNvPr id="263" name="楕円 262"/>
        <xdr:cNvSpPr/>
      </xdr:nvSpPr>
      <xdr:spPr>
        <a:xfrm>
          <a:off x="984250" y="16385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19050</xdr:rowOff>
    </xdr:from>
    <xdr:ext cx="531495" cy="255905"/>
    <xdr:sp macro="" textlink="">
      <xdr:nvSpPr>
        <xdr:cNvPr id="264" name="テキスト ボックス 263"/>
        <xdr:cNvSpPr txBox="1"/>
      </xdr:nvSpPr>
      <xdr:spPr>
        <a:xfrm>
          <a:off x="786765" y="16478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6" name="正方形/長方形 265"/>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8" name="正方形/長方形 267"/>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0" name="正方形/長方形 269"/>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2" name="正方形/長方形 271"/>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6710" cy="219710"/>
    <xdr:sp macro="" textlink="">
      <xdr:nvSpPr>
        <xdr:cNvPr id="273" name="テキスト ボックス 272"/>
        <xdr:cNvSpPr txBox="1"/>
      </xdr:nvSpPr>
      <xdr:spPr>
        <a:xfrm>
          <a:off x="5918200" y="45358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4" name="直線コネクタ 273"/>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5" name="直線コネクタ 274"/>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5745" cy="250825"/>
    <xdr:sp macro="" textlink="">
      <xdr:nvSpPr>
        <xdr:cNvPr id="276" name="テキスト ボックス 275"/>
        <xdr:cNvSpPr txBox="1"/>
      </xdr:nvSpPr>
      <xdr:spPr>
        <a:xfrm>
          <a:off x="5726430" y="64465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7" name="直線コネクタ 276"/>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34925</xdr:rowOff>
    </xdr:from>
    <xdr:ext cx="528320" cy="250825"/>
    <xdr:sp macro="" textlink="">
      <xdr:nvSpPr>
        <xdr:cNvPr id="278" name="テキスト ボックス 277"/>
        <xdr:cNvSpPr txBox="1"/>
      </xdr:nvSpPr>
      <xdr:spPr>
        <a:xfrm>
          <a:off x="5481955" y="607377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9" name="直線コネクタ 278"/>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50190"/>
    <xdr:sp macro="" textlink="">
      <xdr:nvSpPr>
        <xdr:cNvPr id="280" name="テキスト ボックス 279"/>
        <xdr:cNvSpPr txBox="1"/>
      </xdr:nvSpPr>
      <xdr:spPr>
        <a:xfrm>
          <a:off x="5417820" y="5701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1" name="直線コネクタ 280"/>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5630" cy="250825"/>
    <xdr:sp macro="" textlink="">
      <xdr:nvSpPr>
        <xdr:cNvPr id="282" name="テキスト ボックス 281"/>
        <xdr:cNvSpPr txBox="1"/>
      </xdr:nvSpPr>
      <xdr:spPr>
        <a:xfrm>
          <a:off x="5417820" y="53289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3" name="直線コネクタ 282"/>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5630" cy="250825"/>
    <xdr:sp macro="" textlink="">
      <xdr:nvSpPr>
        <xdr:cNvPr id="284" name="テキスト ボックス 283"/>
        <xdr:cNvSpPr txBox="1"/>
      </xdr:nvSpPr>
      <xdr:spPr>
        <a:xfrm>
          <a:off x="5417820" y="49561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5" name="直線コネクタ 284"/>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50190"/>
    <xdr:sp macro="" textlink="">
      <xdr:nvSpPr>
        <xdr:cNvPr id="286" name="テキスト ボックス 285"/>
        <xdr:cNvSpPr txBox="1"/>
      </xdr:nvSpPr>
      <xdr:spPr>
        <a:xfrm>
          <a:off x="5417820" y="4583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7"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83185</xdr:rowOff>
    </xdr:from>
    <xdr:to xmlns:xdr="http://schemas.openxmlformats.org/drawingml/2006/spreadsheetDrawing">
      <xdr:col>54</xdr:col>
      <xdr:colOff>171450</xdr:colOff>
      <xdr:row>38</xdr:row>
      <xdr:rowOff>24130</xdr:rowOff>
    </xdr:to>
    <xdr:cxnSp macro="">
      <xdr:nvCxnSpPr>
        <xdr:cNvPr id="288" name="直線コネクタ 287"/>
        <xdr:cNvCxnSpPr/>
      </xdr:nvCxnSpPr>
      <xdr:spPr>
        <a:xfrm flipV="1">
          <a:off x="9429750" y="511619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28575</xdr:rowOff>
    </xdr:from>
    <xdr:ext cx="531495" cy="250190"/>
    <xdr:sp macro="" textlink="">
      <xdr:nvSpPr>
        <xdr:cNvPr id="289" name="補助費等最小値テキスト"/>
        <xdr:cNvSpPr txBox="1"/>
      </xdr:nvSpPr>
      <xdr:spPr>
        <a:xfrm>
          <a:off x="9480550" y="64027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24130</xdr:rowOff>
    </xdr:from>
    <xdr:to xmlns:xdr="http://schemas.openxmlformats.org/drawingml/2006/spreadsheetDrawing">
      <xdr:col>55</xdr:col>
      <xdr:colOff>88900</xdr:colOff>
      <xdr:row>38</xdr:row>
      <xdr:rowOff>24130</xdr:rowOff>
    </xdr:to>
    <xdr:cxnSp macro="">
      <xdr:nvCxnSpPr>
        <xdr:cNvPr id="290" name="直線コネクタ 289"/>
        <xdr:cNvCxnSpPr/>
      </xdr:nvCxnSpPr>
      <xdr:spPr>
        <a:xfrm>
          <a:off x="9359900" y="6398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31115</xdr:rowOff>
    </xdr:from>
    <xdr:ext cx="595630" cy="250190"/>
    <xdr:sp macro="" textlink="">
      <xdr:nvSpPr>
        <xdr:cNvPr id="291" name="補助費等最大値テキスト"/>
        <xdr:cNvSpPr txBox="1"/>
      </xdr:nvSpPr>
      <xdr:spPr>
        <a:xfrm>
          <a:off x="9480550" y="489648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83185</xdr:rowOff>
    </xdr:from>
    <xdr:to xmlns:xdr="http://schemas.openxmlformats.org/drawingml/2006/spreadsheetDrawing">
      <xdr:col>55</xdr:col>
      <xdr:colOff>88900</xdr:colOff>
      <xdr:row>30</xdr:row>
      <xdr:rowOff>83185</xdr:rowOff>
    </xdr:to>
    <xdr:cxnSp macro="">
      <xdr:nvCxnSpPr>
        <xdr:cNvPr id="292" name="直線コネクタ 291"/>
        <xdr:cNvCxnSpPr/>
      </xdr:nvCxnSpPr>
      <xdr:spPr>
        <a:xfrm>
          <a:off x="9359900" y="5116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80010</xdr:rowOff>
    </xdr:from>
    <xdr:to xmlns:xdr="http://schemas.openxmlformats.org/drawingml/2006/spreadsheetDrawing">
      <xdr:col>55</xdr:col>
      <xdr:colOff>0</xdr:colOff>
      <xdr:row>37</xdr:row>
      <xdr:rowOff>84455</xdr:rowOff>
    </xdr:to>
    <xdr:cxnSp macro="">
      <xdr:nvCxnSpPr>
        <xdr:cNvPr id="293" name="直線コネクタ 292"/>
        <xdr:cNvCxnSpPr/>
      </xdr:nvCxnSpPr>
      <xdr:spPr>
        <a:xfrm>
          <a:off x="8686800" y="6286500"/>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105410</xdr:rowOff>
    </xdr:from>
    <xdr:ext cx="531495" cy="250825"/>
    <xdr:sp macro="" textlink="">
      <xdr:nvSpPr>
        <xdr:cNvPr id="294" name="補助費等平均値テキスト"/>
        <xdr:cNvSpPr txBox="1"/>
      </xdr:nvSpPr>
      <xdr:spPr>
        <a:xfrm>
          <a:off x="9480550" y="5976620"/>
          <a:ext cx="53149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82550</xdr:rowOff>
    </xdr:from>
    <xdr:to xmlns:xdr="http://schemas.openxmlformats.org/drawingml/2006/spreadsheetDrawing">
      <xdr:col>55</xdr:col>
      <xdr:colOff>50800</xdr:colOff>
      <xdr:row>37</xdr:row>
      <xdr:rowOff>14605</xdr:rowOff>
    </xdr:to>
    <xdr:sp macro="" textlink="">
      <xdr:nvSpPr>
        <xdr:cNvPr id="295" name="フローチャート: 判断 294"/>
        <xdr:cNvSpPr/>
      </xdr:nvSpPr>
      <xdr:spPr>
        <a:xfrm>
          <a:off x="9398000" y="61214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80010</xdr:rowOff>
    </xdr:from>
    <xdr:to xmlns:xdr="http://schemas.openxmlformats.org/drawingml/2006/spreadsheetDrawing">
      <xdr:col>50</xdr:col>
      <xdr:colOff>114300</xdr:colOff>
      <xdr:row>37</xdr:row>
      <xdr:rowOff>134620</xdr:rowOff>
    </xdr:to>
    <xdr:cxnSp macro="">
      <xdr:nvCxnSpPr>
        <xdr:cNvPr id="296" name="直線コネクタ 295"/>
        <xdr:cNvCxnSpPr/>
      </xdr:nvCxnSpPr>
      <xdr:spPr>
        <a:xfrm flipV="1">
          <a:off x="7886700" y="6286500"/>
          <a:ext cx="8001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72390</xdr:rowOff>
    </xdr:from>
    <xdr:to xmlns:xdr="http://schemas.openxmlformats.org/drawingml/2006/spreadsheetDrawing">
      <xdr:col>50</xdr:col>
      <xdr:colOff>165100</xdr:colOff>
      <xdr:row>37</xdr:row>
      <xdr:rowOff>3810</xdr:rowOff>
    </xdr:to>
    <xdr:sp macro="" textlink="">
      <xdr:nvSpPr>
        <xdr:cNvPr id="297" name="フローチャート: 判断 296"/>
        <xdr:cNvSpPr/>
      </xdr:nvSpPr>
      <xdr:spPr>
        <a:xfrm>
          <a:off x="8636000" y="6111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19685</xdr:rowOff>
    </xdr:from>
    <xdr:ext cx="534670" cy="252730"/>
    <xdr:sp macro="" textlink="">
      <xdr:nvSpPr>
        <xdr:cNvPr id="298" name="テキスト ボックス 297"/>
        <xdr:cNvSpPr txBox="1"/>
      </xdr:nvSpPr>
      <xdr:spPr>
        <a:xfrm>
          <a:off x="8438515" y="58908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61595</xdr:rowOff>
    </xdr:from>
    <xdr:to xmlns:xdr="http://schemas.openxmlformats.org/drawingml/2006/spreadsheetDrawing">
      <xdr:col>45</xdr:col>
      <xdr:colOff>171450</xdr:colOff>
      <xdr:row>37</xdr:row>
      <xdr:rowOff>134620</xdr:rowOff>
    </xdr:to>
    <xdr:cxnSp macro="">
      <xdr:nvCxnSpPr>
        <xdr:cNvPr id="299" name="直線コネクタ 298"/>
        <xdr:cNvCxnSpPr/>
      </xdr:nvCxnSpPr>
      <xdr:spPr>
        <a:xfrm>
          <a:off x="7080250" y="5597525"/>
          <a:ext cx="806450" cy="743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111125</xdr:rowOff>
    </xdr:from>
    <xdr:to xmlns:xdr="http://schemas.openxmlformats.org/drawingml/2006/spreadsheetDrawing">
      <xdr:col>46</xdr:col>
      <xdr:colOff>38100</xdr:colOff>
      <xdr:row>37</xdr:row>
      <xdr:rowOff>42545</xdr:rowOff>
    </xdr:to>
    <xdr:sp macro="" textlink="">
      <xdr:nvSpPr>
        <xdr:cNvPr id="300" name="フローチャート: 判断 299"/>
        <xdr:cNvSpPr/>
      </xdr:nvSpPr>
      <xdr:spPr>
        <a:xfrm>
          <a:off x="7842250" y="61499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59055</xdr:rowOff>
    </xdr:from>
    <xdr:ext cx="531495" cy="253365"/>
    <xdr:sp macro="" textlink="">
      <xdr:nvSpPr>
        <xdr:cNvPr id="301" name="テキスト ボックス 300"/>
        <xdr:cNvSpPr txBox="1"/>
      </xdr:nvSpPr>
      <xdr:spPr>
        <a:xfrm>
          <a:off x="7644765" y="593026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61595</xdr:rowOff>
    </xdr:from>
    <xdr:to xmlns:xdr="http://schemas.openxmlformats.org/drawingml/2006/spreadsheetDrawing">
      <xdr:col>41</xdr:col>
      <xdr:colOff>50800</xdr:colOff>
      <xdr:row>37</xdr:row>
      <xdr:rowOff>148590</xdr:rowOff>
    </xdr:to>
    <xdr:cxnSp macro="">
      <xdr:nvCxnSpPr>
        <xdr:cNvPr id="302" name="直線コネクタ 301"/>
        <xdr:cNvCxnSpPr/>
      </xdr:nvCxnSpPr>
      <xdr:spPr>
        <a:xfrm flipV="1">
          <a:off x="6286500" y="5597525"/>
          <a:ext cx="793750" cy="757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15875</xdr:rowOff>
    </xdr:from>
    <xdr:to xmlns:xdr="http://schemas.openxmlformats.org/drawingml/2006/spreadsheetDrawing">
      <xdr:col>41</xdr:col>
      <xdr:colOff>101600</xdr:colOff>
      <xdr:row>32</xdr:row>
      <xdr:rowOff>114935</xdr:rowOff>
    </xdr:to>
    <xdr:sp macro="" textlink="">
      <xdr:nvSpPr>
        <xdr:cNvPr id="303" name="フローチャート: 判断 302"/>
        <xdr:cNvSpPr/>
      </xdr:nvSpPr>
      <xdr:spPr>
        <a:xfrm>
          <a:off x="7029450" y="5384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130810</xdr:rowOff>
    </xdr:from>
    <xdr:ext cx="595630" cy="252730"/>
    <xdr:sp macro="" textlink="">
      <xdr:nvSpPr>
        <xdr:cNvPr id="304" name="テキスト ボックス 303"/>
        <xdr:cNvSpPr txBox="1"/>
      </xdr:nvSpPr>
      <xdr:spPr>
        <a:xfrm>
          <a:off x="6818630" y="51638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99695</xdr:rowOff>
    </xdr:to>
    <xdr:sp macro="" textlink="">
      <xdr:nvSpPr>
        <xdr:cNvPr id="305" name="フローチャート: 判断 304"/>
        <xdr:cNvSpPr/>
      </xdr:nvSpPr>
      <xdr:spPr>
        <a:xfrm>
          <a:off x="6235700" y="620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116205</xdr:rowOff>
    </xdr:from>
    <xdr:ext cx="534670" cy="253365"/>
    <xdr:sp macro="" textlink="">
      <xdr:nvSpPr>
        <xdr:cNvPr id="306" name="テキスト ボックス 305"/>
        <xdr:cNvSpPr txBox="1"/>
      </xdr:nvSpPr>
      <xdr:spPr>
        <a:xfrm>
          <a:off x="6038215" y="59874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7" name="テキスト ボックス 306"/>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8" name="テキスト ボックス 307"/>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9" name="テキスト ボックス 308"/>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8825" cy="253365"/>
    <xdr:sp macro="" textlink="">
      <xdr:nvSpPr>
        <xdr:cNvPr id="310" name="テキスト ボックス 309"/>
        <xdr:cNvSpPr txBox="1"/>
      </xdr:nvSpPr>
      <xdr:spPr>
        <a:xfrm>
          <a:off x="6908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1" name="テキスト ボックス 310"/>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34925</xdr:rowOff>
    </xdr:from>
    <xdr:to xmlns:xdr="http://schemas.openxmlformats.org/drawingml/2006/spreadsheetDrawing">
      <xdr:col>55</xdr:col>
      <xdr:colOff>50800</xdr:colOff>
      <xdr:row>37</xdr:row>
      <xdr:rowOff>133985</xdr:rowOff>
    </xdr:to>
    <xdr:sp macro="" textlink="">
      <xdr:nvSpPr>
        <xdr:cNvPr id="312" name="楕円 311"/>
        <xdr:cNvSpPr/>
      </xdr:nvSpPr>
      <xdr:spPr>
        <a:xfrm>
          <a:off x="9398000" y="62414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118745</xdr:rowOff>
    </xdr:from>
    <xdr:ext cx="531495" cy="252730"/>
    <xdr:sp macro="" textlink="">
      <xdr:nvSpPr>
        <xdr:cNvPr id="313" name="補助費等該当値テキスト"/>
        <xdr:cNvSpPr txBox="1"/>
      </xdr:nvSpPr>
      <xdr:spPr>
        <a:xfrm>
          <a:off x="9480550" y="615759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30480</xdr:rowOff>
    </xdr:from>
    <xdr:to xmlns:xdr="http://schemas.openxmlformats.org/drawingml/2006/spreadsheetDrawing">
      <xdr:col>50</xdr:col>
      <xdr:colOff>165100</xdr:colOff>
      <xdr:row>37</xdr:row>
      <xdr:rowOff>129540</xdr:rowOff>
    </xdr:to>
    <xdr:sp macro="" textlink="">
      <xdr:nvSpPr>
        <xdr:cNvPr id="314" name="楕円 313"/>
        <xdr:cNvSpPr/>
      </xdr:nvSpPr>
      <xdr:spPr>
        <a:xfrm>
          <a:off x="8636000" y="62369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120650</xdr:rowOff>
    </xdr:from>
    <xdr:ext cx="534670" cy="252730"/>
    <xdr:sp macro="" textlink="">
      <xdr:nvSpPr>
        <xdr:cNvPr id="315" name="テキスト ボックス 314"/>
        <xdr:cNvSpPr txBox="1"/>
      </xdr:nvSpPr>
      <xdr:spPr>
        <a:xfrm>
          <a:off x="8438515" y="63271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85090</xdr:rowOff>
    </xdr:from>
    <xdr:to xmlns:xdr="http://schemas.openxmlformats.org/drawingml/2006/spreadsheetDrawing">
      <xdr:col>46</xdr:col>
      <xdr:colOff>38100</xdr:colOff>
      <xdr:row>38</xdr:row>
      <xdr:rowOff>17145</xdr:rowOff>
    </xdr:to>
    <xdr:sp macro="" textlink="">
      <xdr:nvSpPr>
        <xdr:cNvPr id="316" name="楕円 315"/>
        <xdr:cNvSpPr/>
      </xdr:nvSpPr>
      <xdr:spPr>
        <a:xfrm>
          <a:off x="7842250" y="62915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7620</xdr:rowOff>
    </xdr:from>
    <xdr:ext cx="531495" cy="252730"/>
    <xdr:sp macro="" textlink="">
      <xdr:nvSpPr>
        <xdr:cNvPr id="317" name="テキスト ボックス 316"/>
        <xdr:cNvSpPr txBox="1"/>
      </xdr:nvSpPr>
      <xdr:spPr>
        <a:xfrm>
          <a:off x="7644765" y="638175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12065</xdr:rowOff>
    </xdr:from>
    <xdr:to xmlns:xdr="http://schemas.openxmlformats.org/drawingml/2006/spreadsheetDrawing">
      <xdr:col>41</xdr:col>
      <xdr:colOff>101600</xdr:colOff>
      <xdr:row>33</xdr:row>
      <xdr:rowOff>111125</xdr:rowOff>
    </xdr:to>
    <xdr:sp macro="" textlink="">
      <xdr:nvSpPr>
        <xdr:cNvPr id="318" name="楕円 317"/>
        <xdr:cNvSpPr/>
      </xdr:nvSpPr>
      <xdr:spPr>
        <a:xfrm>
          <a:off x="7029450" y="5547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102870</xdr:rowOff>
    </xdr:from>
    <xdr:ext cx="595630" cy="250825"/>
    <xdr:sp macro="" textlink="">
      <xdr:nvSpPr>
        <xdr:cNvPr id="319" name="テキスト ボックス 318"/>
        <xdr:cNvSpPr txBox="1"/>
      </xdr:nvSpPr>
      <xdr:spPr>
        <a:xfrm>
          <a:off x="6818630" y="563880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98425</xdr:rowOff>
    </xdr:from>
    <xdr:to xmlns:xdr="http://schemas.openxmlformats.org/drawingml/2006/spreadsheetDrawing">
      <xdr:col>36</xdr:col>
      <xdr:colOff>165100</xdr:colOff>
      <xdr:row>38</xdr:row>
      <xdr:rowOff>30480</xdr:rowOff>
    </xdr:to>
    <xdr:sp macro="" textlink="">
      <xdr:nvSpPr>
        <xdr:cNvPr id="320" name="楕円 319"/>
        <xdr:cNvSpPr/>
      </xdr:nvSpPr>
      <xdr:spPr>
        <a:xfrm>
          <a:off x="6235700" y="6304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21590</xdr:rowOff>
    </xdr:from>
    <xdr:ext cx="534670" cy="252730"/>
    <xdr:sp macro="" textlink="">
      <xdr:nvSpPr>
        <xdr:cNvPr id="321" name="テキスト ボックス 320"/>
        <xdr:cNvSpPr txBox="1"/>
      </xdr:nvSpPr>
      <xdr:spPr>
        <a:xfrm>
          <a:off x="6038215" y="63957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2" name="正方形/長方形 321"/>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3" name="正方形/長方形 322"/>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5" name="正方形/長方形 324"/>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7" name="正方形/長方形 326"/>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9" name="正方形/長方形 328"/>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6710" cy="219710"/>
    <xdr:sp macro="" textlink="">
      <xdr:nvSpPr>
        <xdr:cNvPr id="330" name="テキスト ボックス 329"/>
        <xdr:cNvSpPr txBox="1"/>
      </xdr:nvSpPr>
      <xdr:spPr>
        <a:xfrm>
          <a:off x="5918200" y="78886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1" name="直線コネクタ 330"/>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2" name="直線コネクタ 331"/>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5745" cy="250825"/>
    <xdr:sp macro="" textlink="">
      <xdr:nvSpPr>
        <xdr:cNvPr id="333" name="テキスト ボックス 332"/>
        <xdr:cNvSpPr txBox="1"/>
      </xdr:nvSpPr>
      <xdr:spPr>
        <a:xfrm>
          <a:off x="5726430" y="97993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4" name="直線コネクタ 333"/>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8320" cy="250825"/>
    <xdr:sp macro="" textlink="">
      <xdr:nvSpPr>
        <xdr:cNvPr id="335" name="テキスト ボックス 334"/>
        <xdr:cNvSpPr txBox="1"/>
      </xdr:nvSpPr>
      <xdr:spPr>
        <a:xfrm>
          <a:off x="5481955" y="942657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6" name="直線コネクタ 335"/>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28320" cy="250190"/>
    <xdr:sp macro="" textlink="">
      <xdr:nvSpPr>
        <xdr:cNvPr id="337" name="テキスト ボックス 336"/>
        <xdr:cNvSpPr txBox="1"/>
      </xdr:nvSpPr>
      <xdr:spPr>
        <a:xfrm>
          <a:off x="5481955" y="90538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8" name="直線コネクタ 337"/>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128270</xdr:rowOff>
    </xdr:from>
    <xdr:ext cx="528320" cy="250825"/>
    <xdr:sp macro="" textlink="">
      <xdr:nvSpPr>
        <xdr:cNvPr id="339" name="テキスト ボックス 338"/>
        <xdr:cNvSpPr txBox="1"/>
      </xdr:nvSpPr>
      <xdr:spPr>
        <a:xfrm>
          <a:off x="5481955" y="8681720"/>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40" name="直線コネクタ 339"/>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90805</xdr:rowOff>
    </xdr:from>
    <xdr:ext cx="595630" cy="250825"/>
    <xdr:sp macro="" textlink="">
      <xdr:nvSpPr>
        <xdr:cNvPr id="341" name="テキスト ボックス 340"/>
        <xdr:cNvSpPr txBox="1"/>
      </xdr:nvSpPr>
      <xdr:spPr>
        <a:xfrm>
          <a:off x="541782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2" name="直線コネクタ 341"/>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50190"/>
    <xdr:sp macro="" textlink="">
      <xdr:nvSpPr>
        <xdr:cNvPr id="343" name="テキスト ボックス 342"/>
        <xdr:cNvSpPr txBox="1"/>
      </xdr:nvSpPr>
      <xdr:spPr>
        <a:xfrm>
          <a:off x="541782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4"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49</xdr:row>
      <xdr:rowOff>127000</xdr:rowOff>
    </xdr:from>
    <xdr:to xmlns:xdr="http://schemas.openxmlformats.org/drawingml/2006/spreadsheetDrawing">
      <xdr:col>54</xdr:col>
      <xdr:colOff>171450</xdr:colOff>
      <xdr:row>58</xdr:row>
      <xdr:rowOff>136525</xdr:rowOff>
    </xdr:to>
    <xdr:cxnSp macro="">
      <xdr:nvCxnSpPr>
        <xdr:cNvPr id="345" name="直線コネクタ 344"/>
        <xdr:cNvCxnSpPr/>
      </xdr:nvCxnSpPr>
      <xdr:spPr>
        <a:xfrm flipV="1">
          <a:off x="9429750" y="834517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140335</xdr:rowOff>
    </xdr:from>
    <xdr:ext cx="466725" cy="250190"/>
    <xdr:sp macro="" textlink="">
      <xdr:nvSpPr>
        <xdr:cNvPr id="346" name="普通建設事業費最小値テキスト"/>
        <xdr:cNvSpPr txBox="1"/>
      </xdr:nvSpPr>
      <xdr:spPr>
        <a:xfrm>
          <a:off x="9480550" y="986726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136525</xdr:rowOff>
    </xdr:from>
    <xdr:to xmlns:xdr="http://schemas.openxmlformats.org/drawingml/2006/spreadsheetDrawing">
      <xdr:col>55</xdr:col>
      <xdr:colOff>88900</xdr:colOff>
      <xdr:row>58</xdr:row>
      <xdr:rowOff>136525</xdr:rowOff>
    </xdr:to>
    <xdr:cxnSp macro="">
      <xdr:nvCxnSpPr>
        <xdr:cNvPr id="347" name="直線コネクタ 346"/>
        <xdr:cNvCxnSpPr/>
      </xdr:nvCxnSpPr>
      <xdr:spPr>
        <a:xfrm>
          <a:off x="935990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74295</xdr:rowOff>
    </xdr:from>
    <xdr:ext cx="595630" cy="252095"/>
    <xdr:sp macro="" textlink="">
      <xdr:nvSpPr>
        <xdr:cNvPr id="348" name="普通建設事業費最大値テキスト"/>
        <xdr:cNvSpPr txBox="1"/>
      </xdr:nvSpPr>
      <xdr:spPr>
        <a:xfrm>
          <a:off x="9480550" y="812482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127000</xdr:rowOff>
    </xdr:from>
    <xdr:to xmlns:xdr="http://schemas.openxmlformats.org/drawingml/2006/spreadsheetDrawing">
      <xdr:col>55</xdr:col>
      <xdr:colOff>88900</xdr:colOff>
      <xdr:row>49</xdr:row>
      <xdr:rowOff>127000</xdr:rowOff>
    </xdr:to>
    <xdr:cxnSp macro="">
      <xdr:nvCxnSpPr>
        <xdr:cNvPr id="349" name="直線コネクタ 348"/>
        <xdr:cNvCxnSpPr/>
      </xdr:nvCxnSpPr>
      <xdr:spPr>
        <a:xfrm>
          <a:off x="9359900" y="8345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63500</xdr:rowOff>
    </xdr:from>
    <xdr:to xmlns:xdr="http://schemas.openxmlformats.org/drawingml/2006/spreadsheetDrawing">
      <xdr:col>55</xdr:col>
      <xdr:colOff>0</xdr:colOff>
      <xdr:row>56</xdr:row>
      <xdr:rowOff>138430</xdr:rowOff>
    </xdr:to>
    <xdr:cxnSp macro="">
      <xdr:nvCxnSpPr>
        <xdr:cNvPr id="350" name="直線コネクタ 349"/>
        <xdr:cNvCxnSpPr/>
      </xdr:nvCxnSpPr>
      <xdr:spPr>
        <a:xfrm flipV="1">
          <a:off x="8686800" y="9455150"/>
          <a:ext cx="7429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115570</xdr:rowOff>
    </xdr:from>
    <xdr:ext cx="531495" cy="253365"/>
    <xdr:sp macro="" textlink="">
      <xdr:nvSpPr>
        <xdr:cNvPr id="351" name="普通建設事業費平均値テキスト"/>
        <xdr:cNvSpPr txBox="1"/>
      </xdr:nvSpPr>
      <xdr:spPr>
        <a:xfrm>
          <a:off x="9480550" y="9171940"/>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93345</xdr:rowOff>
    </xdr:from>
    <xdr:to xmlns:xdr="http://schemas.openxmlformats.org/drawingml/2006/spreadsheetDrawing">
      <xdr:col>55</xdr:col>
      <xdr:colOff>50800</xdr:colOff>
      <xdr:row>56</xdr:row>
      <xdr:rowOff>24765</xdr:rowOff>
    </xdr:to>
    <xdr:sp macro="" textlink="">
      <xdr:nvSpPr>
        <xdr:cNvPr id="352" name="フローチャート: 判断 351"/>
        <xdr:cNvSpPr/>
      </xdr:nvSpPr>
      <xdr:spPr>
        <a:xfrm>
          <a:off x="9398000" y="93173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61595</xdr:rowOff>
    </xdr:from>
    <xdr:to xmlns:xdr="http://schemas.openxmlformats.org/drawingml/2006/spreadsheetDrawing">
      <xdr:col>50</xdr:col>
      <xdr:colOff>114300</xdr:colOff>
      <xdr:row>56</xdr:row>
      <xdr:rowOff>138430</xdr:rowOff>
    </xdr:to>
    <xdr:cxnSp macro="">
      <xdr:nvCxnSpPr>
        <xdr:cNvPr id="353" name="直線コネクタ 352"/>
        <xdr:cNvCxnSpPr/>
      </xdr:nvCxnSpPr>
      <xdr:spPr>
        <a:xfrm>
          <a:off x="7886700" y="9453245"/>
          <a:ext cx="8001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112395</xdr:rowOff>
    </xdr:from>
    <xdr:to xmlns:xdr="http://schemas.openxmlformats.org/drawingml/2006/spreadsheetDrawing">
      <xdr:col>50</xdr:col>
      <xdr:colOff>165100</xdr:colOff>
      <xdr:row>56</xdr:row>
      <xdr:rowOff>43815</xdr:rowOff>
    </xdr:to>
    <xdr:sp macro="" textlink="">
      <xdr:nvSpPr>
        <xdr:cNvPr id="354" name="フローチャート: 判断 353"/>
        <xdr:cNvSpPr/>
      </xdr:nvSpPr>
      <xdr:spPr>
        <a:xfrm>
          <a:off x="8636000" y="9336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60325</xdr:rowOff>
    </xdr:from>
    <xdr:ext cx="534670" cy="253365"/>
    <xdr:sp macro="" textlink="">
      <xdr:nvSpPr>
        <xdr:cNvPr id="355" name="テキスト ボックス 354"/>
        <xdr:cNvSpPr txBox="1"/>
      </xdr:nvSpPr>
      <xdr:spPr>
        <a:xfrm>
          <a:off x="8438515" y="91166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61595</xdr:rowOff>
    </xdr:from>
    <xdr:to xmlns:xdr="http://schemas.openxmlformats.org/drawingml/2006/spreadsheetDrawing">
      <xdr:col>45</xdr:col>
      <xdr:colOff>171450</xdr:colOff>
      <xdr:row>57</xdr:row>
      <xdr:rowOff>60325</xdr:rowOff>
    </xdr:to>
    <xdr:cxnSp macro="">
      <xdr:nvCxnSpPr>
        <xdr:cNvPr id="356" name="直線コネクタ 355"/>
        <xdr:cNvCxnSpPr/>
      </xdr:nvCxnSpPr>
      <xdr:spPr>
        <a:xfrm flipV="1">
          <a:off x="7080250" y="9453245"/>
          <a:ext cx="8064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93980</xdr:rowOff>
    </xdr:from>
    <xdr:to xmlns:xdr="http://schemas.openxmlformats.org/drawingml/2006/spreadsheetDrawing">
      <xdr:col>46</xdr:col>
      <xdr:colOff>38100</xdr:colOff>
      <xdr:row>56</xdr:row>
      <xdr:rowOff>25400</xdr:rowOff>
    </xdr:to>
    <xdr:sp macro="" textlink="">
      <xdr:nvSpPr>
        <xdr:cNvPr id="357" name="フローチャート: 判断 356"/>
        <xdr:cNvSpPr/>
      </xdr:nvSpPr>
      <xdr:spPr>
        <a:xfrm>
          <a:off x="7842250" y="9317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41275</xdr:rowOff>
    </xdr:from>
    <xdr:ext cx="531495" cy="252730"/>
    <xdr:sp macro="" textlink="">
      <xdr:nvSpPr>
        <xdr:cNvPr id="358" name="テキスト ボックス 357"/>
        <xdr:cNvSpPr txBox="1"/>
      </xdr:nvSpPr>
      <xdr:spPr>
        <a:xfrm>
          <a:off x="7644765" y="90976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19050</xdr:rowOff>
    </xdr:from>
    <xdr:to xmlns:xdr="http://schemas.openxmlformats.org/drawingml/2006/spreadsheetDrawing">
      <xdr:col>41</xdr:col>
      <xdr:colOff>50800</xdr:colOff>
      <xdr:row>57</xdr:row>
      <xdr:rowOff>60325</xdr:rowOff>
    </xdr:to>
    <xdr:cxnSp macro="">
      <xdr:nvCxnSpPr>
        <xdr:cNvPr id="359" name="直線コネクタ 358"/>
        <xdr:cNvCxnSpPr/>
      </xdr:nvCxnSpPr>
      <xdr:spPr>
        <a:xfrm>
          <a:off x="6286500" y="8907780"/>
          <a:ext cx="793750" cy="711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99060</xdr:rowOff>
    </xdr:from>
    <xdr:to xmlns:xdr="http://schemas.openxmlformats.org/drawingml/2006/spreadsheetDrawing">
      <xdr:col>41</xdr:col>
      <xdr:colOff>101600</xdr:colOff>
      <xdr:row>56</xdr:row>
      <xdr:rowOff>31115</xdr:rowOff>
    </xdr:to>
    <xdr:sp macro="" textlink="">
      <xdr:nvSpPr>
        <xdr:cNvPr id="360" name="フローチャート: 判断 359"/>
        <xdr:cNvSpPr/>
      </xdr:nvSpPr>
      <xdr:spPr>
        <a:xfrm>
          <a:off x="7029450" y="9323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47625</xdr:rowOff>
    </xdr:from>
    <xdr:ext cx="531495" cy="250825"/>
    <xdr:sp macro="" textlink="">
      <xdr:nvSpPr>
        <xdr:cNvPr id="361" name="テキスト ボックス 360"/>
        <xdr:cNvSpPr txBox="1"/>
      </xdr:nvSpPr>
      <xdr:spPr>
        <a:xfrm>
          <a:off x="6851015" y="910399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97790</xdr:rowOff>
    </xdr:from>
    <xdr:to xmlns:xdr="http://schemas.openxmlformats.org/drawingml/2006/spreadsheetDrawing">
      <xdr:col>36</xdr:col>
      <xdr:colOff>165100</xdr:colOff>
      <xdr:row>56</xdr:row>
      <xdr:rowOff>29845</xdr:rowOff>
    </xdr:to>
    <xdr:sp macro="" textlink="">
      <xdr:nvSpPr>
        <xdr:cNvPr id="362" name="フローチャート: 判断 361"/>
        <xdr:cNvSpPr/>
      </xdr:nvSpPr>
      <xdr:spPr>
        <a:xfrm>
          <a:off x="6235700" y="9321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20955</xdr:rowOff>
    </xdr:from>
    <xdr:ext cx="534670" cy="253365"/>
    <xdr:sp macro="" textlink="">
      <xdr:nvSpPr>
        <xdr:cNvPr id="363" name="テキスト ボックス 362"/>
        <xdr:cNvSpPr txBox="1"/>
      </xdr:nvSpPr>
      <xdr:spPr>
        <a:xfrm>
          <a:off x="6038215" y="94126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4" name="テキスト ボックス 363"/>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5" name="テキスト ボックス 364"/>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6" name="テキスト ボックス 365"/>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8825" cy="253365"/>
    <xdr:sp macro="" textlink="">
      <xdr:nvSpPr>
        <xdr:cNvPr id="367" name="テキスト ボックス 366"/>
        <xdr:cNvSpPr txBox="1"/>
      </xdr:nvSpPr>
      <xdr:spPr>
        <a:xfrm>
          <a:off x="6908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8" name="テキスト ボックス 367"/>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14605</xdr:rowOff>
    </xdr:from>
    <xdr:to xmlns:xdr="http://schemas.openxmlformats.org/drawingml/2006/spreadsheetDrawing">
      <xdr:col>55</xdr:col>
      <xdr:colOff>50800</xdr:colOff>
      <xdr:row>56</xdr:row>
      <xdr:rowOff>113665</xdr:rowOff>
    </xdr:to>
    <xdr:sp macro="" textlink="">
      <xdr:nvSpPr>
        <xdr:cNvPr id="369" name="楕円 368"/>
        <xdr:cNvSpPr/>
      </xdr:nvSpPr>
      <xdr:spPr>
        <a:xfrm>
          <a:off x="9398000" y="94062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161290</xdr:rowOff>
    </xdr:from>
    <xdr:ext cx="531495" cy="250825"/>
    <xdr:sp macro="" textlink="">
      <xdr:nvSpPr>
        <xdr:cNvPr id="370" name="普通建設事業費該当値テキスト"/>
        <xdr:cNvSpPr txBox="1"/>
      </xdr:nvSpPr>
      <xdr:spPr>
        <a:xfrm>
          <a:off x="9480550" y="938530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88900</xdr:rowOff>
    </xdr:from>
    <xdr:to xmlns:xdr="http://schemas.openxmlformats.org/drawingml/2006/spreadsheetDrawing">
      <xdr:col>50</xdr:col>
      <xdr:colOff>165100</xdr:colOff>
      <xdr:row>57</xdr:row>
      <xdr:rowOff>20320</xdr:rowOff>
    </xdr:to>
    <xdr:sp macro="" textlink="">
      <xdr:nvSpPr>
        <xdr:cNvPr id="371" name="楕円 370"/>
        <xdr:cNvSpPr/>
      </xdr:nvSpPr>
      <xdr:spPr>
        <a:xfrm>
          <a:off x="8636000" y="9480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12065</xdr:rowOff>
    </xdr:from>
    <xdr:ext cx="534670" cy="250825"/>
    <xdr:sp macro="" textlink="">
      <xdr:nvSpPr>
        <xdr:cNvPr id="372" name="テキスト ボックス 371"/>
        <xdr:cNvSpPr txBox="1"/>
      </xdr:nvSpPr>
      <xdr:spPr>
        <a:xfrm>
          <a:off x="8438515" y="9571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12065</xdr:rowOff>
    </xdr:from>
    <xdr:to xmlns:xdr="http://schemas.openxmlformats.org/drawingml/2006/spreadsheetDrawing">
      <xdr:col>46</xdr:col>
      <xdr:colOff>38100</xdr:colOff>
      <xdr:row>56</xdr:row>
      <xdr:rowOff>111125</xdr:rowOff>
    </xdr:to>
    <xdr:sp macro="" textlink="">
      <xdr:nvSpPr>
        <xdr:cNvPr id="373" name="楕円 372"/>
        <xdr:cNvSpPr/>
      </xdr:nvSpPr>
      <xdr:spPr>
        <a:xfrm>
          <a:off x="7842250" y="94037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102870</xdr:rowOff>
    </xdr:from>
    <xdr:ext cx="531495" cy="250825"/>
    <xdr:sp macro="" textlink="">
      <xdr:nvSpPr>
        <xdr:cNvPr id="374" name="テキスト ボックス 373"/>
        <xdr:cNvSpPr txBox="1"/>
      </xdr:nvSpPr>
      <xdr:spPr>
        <a:xfrm>
          <a:off x="7644765" y="949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10795</xdr:rowOff>
    </xdr:from>
    <xdr:to xmlns:xdr="http://schemas.openxmlformats.org/drawingml/2006/spreadsheetDrawing">
      <xdr:col>41</xdr:col>
      <xdr:colOff>101600</xdr:colOff>
      <xdr:row>57</xdr:row>
      <xdr:rowOff>109855</xdr:rowOff>
    </xdr:to>
    <xdr:sp macro="" textlink="">
      <xdr:nvSpPr>
        <xdr:cNvPr id="375" name="楕円 374"/>
        <xdr:cNvSpPr/>
      </xdr:nvSpPr>
      <xdr:spPr>
        <a:xfrm>
          <a:off x="7029450" y="9570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100965</xdr:rowOff>
    </xdr:from>
    <xdr:ext cx="531495" cy="253365"/>
    <xdr:sp macro="" textlink="">
      <xdr:nvSpPr>
        <xdr:cNvPr id="376" name="テキスト ボックス 375"/>
        <xdr:cNvSpPr txBox="1"/>
      </xdr:nvSpPr>
      <xdr:spPr>
        <a:xfrm>
          <a:off x="6851015" y="966025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137160</xdr:rowOff>
    </xdr:from>
    <xdr:to xmlns:xdr="http://schemas.openxmlformats.org/drawingml/2006/spreadsheetDrawing">
      <xdr:col>36</xdr:col>
      <xdr:colOff>165100</xdr:colOff>
      <xdr:row>53</xdr:row>
      <xdr:rowOff>69215</xdr:rowOff>
    </xdr:to>
    <xdr:sp macro="" textlink="">
      <xdr:nvSpPr>
        <xdr:cNvPr id="377" name="楕円 376"/>
        <xdr:cNvSpPr/>
      </xdr:nvSpPr>
      <xdr:spPr>
        <a:xfrm>
          <a:off x="6235700" y="8858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85090</xdr:rowOff>
    </xdr:from>
    <xdr:ext cx="534670" cy="250190"/>
    <xdr:sp macro="" textlink="">
      <xdr:nvSpPr>
        <xdr:cNvPr id="378" name="テキスト ボックス 377"/>
        <xdr:cNvSpPr txBox="1"/>
      </xdr:nvSpPr>
      <xdr:spPr>
        <a:xfrm>
          <a:off x="6038215" y="86385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9" name="正方形/長方形 378"/>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0" name="正方形/長方形 379"/>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2" name="正方形/長方形 381"/>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4" name="正方形/長方形 383"/>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6" name="正方形/長方形 385"/>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6710" cy="219710"/>
    <xdr:sp macro="" textlink="">
      <xdr:nvSpPr>
        <xdr:cNvPr id="387" name="テキスト ボックス 386"/>
        <xdr:cNvSpPr txBox="1"/>
      </xdr:nvSpPr>
      <xdr:spPr>
        <a:xfrm>
          <a:off x="5918200" y="112414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8" name="直線コネクタ 387"/>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9" name="直線コネクタ 388"/>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5745" cy="250825"/>
    <xdr:sp macro="" textlink="">
      <xdr:nvSpPr>
        <xdr:cNvPr id="390" name="テキスト ボックス 389"/>
        <xdr:cNvSpPr txBox="1"/>
      </xdr:nvSpPr>
      <xdr:spPr>
        <a:xfrm>
          <a:off x="5726430" y="131521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1" name="直線コネクタ 390"/>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8320" cy="250825"/>
    <xdr:sp macro="" textlink="">
      <xdr:nvSpPr>
        <xdr:cNvPr id="392" name="テキスト ボックス 391"/>
        <xdr:cNvSpPr txBox="1"/>
      </xdr:nvSpPr>
      <xdr:spPr>
        <a:xfrm>
          <a:off x="5481955" y="1277937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3" name="直線コネクタ 392"/>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28320" cy="250190"/>
    <xdr:sp macro="" textlink="">
      <xdr:nvSpPr>
        <xdr:cNvPr id="394" name="テキスト ボックス 393"/>
        <xdr:cNvSpPr txBox="1"/>
      </xdr:nvSpPr>
      <xdr:spPr>
        <a:xfrm>
          <a:off x="5481955" y="124066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5" name="直線コネクタ 394"/>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128270</xdr:rowOff>
    </xdr:from>
    <xdr:ext cx="528320" cy="250825"/>
    <xdr:sp macro="" textlink="">
      <xdr:nvSpPr>
        <xdr:cNvPr id="396" name="テキスト ボックス 395"/>
        <xdr:cNvSpPr txBox="1"/>
      </xdr:nvSpPr>
      <xdr:spPr>
        <a:xfrm>
          <a:off x="5481955" y="12034520"/>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7" name="直線コネクタ 396"/>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90805</xdr:rowOff>
    </xdr:from>
    <xdr:ext cx="528320" cy="250825"/>
    <xdr:sp macro="" textlink="">
      <xdr:nvSpPr>
        <xdr:cNvPr id="398" name="テキスト ボックス 397"/>
        <xdr:cNvSpPr txBox="1"/>
      </xdr:nvSpPr>
      <xdr:spPr>
        <a:xfrm>
          <a:off x="5481955" y="1166177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50190"/>
    <xdr:sp macro="" textlink="">
      <xdr:nvSpPr>
        <xdr:cNvPr id="400" name="テキスト ボックス 399"/>
        <xdr:cNvSpPr txBox="1"/>
      </xdr:nvSpPr>
      <xdr:spPr>
        <a:xfrm>
          <a:off x="541782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1"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69850</xdr:rowOff>
    </xdr:from>
    <xdr:to xmlns:xdr="http://schemas.openxmlformats.org/drawingml/2006/spreadsheetDrawing">
      <xdr:col>54</xdr:col>
      <xdr:colOff>171450</xdr:colOff>
      <xdr:row>79</xdr:row>
      <xdr:rowOff>43180</xdr:rowOff>
    </xdr:to>
    <xdr:cxnSp macro="">
      <xdr:nvCxnSpPr>
        <xdr:cNvPr id="402" name="直線コネクタ 401"/>
        <xdr:cNvCxnSpPr/>
      </xdr:nvCxnSpPr>
      <xdr:spPr>
        <a:xfrm flipV="1">
          <a:off x="9429750" y="1180846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46380" cy="250825"/>
    <xdr:sp macro="" textlink="">
      <xdr:nvSpPr>
        <xdr:cNvPr id="403" name="普通建設事業費 （ うち新規整備　）最小値テキスト"/>
        <xdr:cNvSpPr txBox="1"/>
      </xdr:nvSpPr>
      <xdr:spPr>
        <a:xfrm>
          <a:off x="9480550" y="1329499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4" name="直線コネクタ 403"/>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17145</xdr:rowOff>
    </xdr:from>
    <xdr:ext cx="531495" cy="250190"/>
    <xdr:sp macro="" textlink="">
      <xdr:nvSpPr>
        <xdr:cNvPr id="405" name="普通建設事業費 （ うち新規整備　）最大値テキスト"/>
        <xdr:cNvSpPr txBox="1"/>
      </xdr:nvSpPr>
      <xdr:spPr>
        <a:xfrm>
          <a:off x="9480550" y="1158811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69850</xdr:rowOff>
    </xdr:from>
    <xdr:to xmlns:xdr="http://schemas.openxmlformats.org/drawingml/2006/spreadsheetDrawing">
      <xdr:col>55</xdr:col>
      <xdr:colOff>88900</xdr:colOff>
      <xdr:row>70</xdr:row>
      <xdr:rowOff>69850</xdr:rowOff>
    </xdr:to>
    <xdr:cxnSp macro="">
      <xdr:nvCxnSpPr>
        <xdr:cNvPr id="406" name="直線コネクタ 405"/>
        <xdr:cNvCxnSpPr/>
      </xdr:nvCxnSpPr>
      <xdr:spPr>
        <a:xfrm>
          <a:off x="9359900" y="11808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56515</xdr:rowOff>
    </xdr:from>
    <xdr:to xmlns:xdr="http://schemas.openxmlformats.org/drawingml/2006/spreadsheetDrawing">
      <xdr:col>55</xdr:col>
      <xdr:colOff>0</xdr:colOff>
      <xdr:row>77</xdr:row>
      <xdr:rowOff>156845</xdr:rowOff>
    </xdr:to>
    <xdr:cxnSp macro="">
      <xdr:nvCxnSpPr>
        <xdr:cNvPr id="407" name="直線コネクタ 406"/>
        <xdr:cNvCxnSpPr/>
      </xdr:nvCxnSpPr>
      <xdr:spPr>
        <a:xfrm>
          <a:off x="8686800" y="12968605"/>
          <a:ext cx="7429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95885</xdr:rowOff>
    </xdr:from>
    <xdr:ext cx="531495" cy="252730"/>
    <xdr:sp macro="" textlink="">
      <xdr:nvSpPr>
        <xdr:cNvPr id="408" name="普通建設事業費 （ うち新規整備　）平均値テキスト"/>
        <xdr:cNvSpPr txBox="1"/>
      </xdr:nvSpPr>
      <xdr:spPr>
        <a:xfrm>
          <a:off x="9480550" y="13007975"/>
          <a:ext cx="531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117475</xdr:rowOff>
    </xdr:from>
    <xdr:to xmlns:xdr="http://schemas.openxmlformats.org/drawingml/2006/spreadsheetDrawing">
      <xdr:col>55</xdr:col>
      <xdr:colOff>50800</xdr:colOff>
      <xdr:row>78</xdr:row>
      <xdr:rowOff>49530</xdr:rowOff>
    </xdr:to>
    <xdr:sp macro="" textlink="">
      <xdr:nvSpPr>
        <xdr:cNvPr id="409" name="フローチャート: 判断 408"/>
        <xdr:cNvSpPr/>
      </xdr:nvSpPr>
      <xdr:spPr>
        <a:xfrm>
          <a:off x="9398000" y="130295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56515</xdr:rowOff>
    </xdr:from>
    <xdr:to xmlns:xdr="http://schemas.openxmlformats.org/drawingml/2006/spreadsheetDrawing">
      <xdr:col>50</xdr:col>
      <xdr:colOff>114300</xdr:colOff>
      <xdr:row>77</xdr:row>
      <xdr:rowOff>135890</xdr:rowOff>
    </xdr:to>
    <xdr:cxnSp macro="">
      <xdr:nvCxnSpPr>
        <xdr:cNvPr id="410" name="直線コネクタ 409"/>
        <xdr:cNvCxnSpPr/>
      </xdr:nvCxnSpPr>
      <xdr:spPr>
        <a:xfrm flipV="1">
          <a:off x="7886700" y="12968605"/>
          <a:ext cx="8001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140335</xdr:rowOff>
    </xdr:from>
    <xdr:to xmlns:xdr="http://schemas.openxmlformats.org/drawingml/2006/spreadsheetDrawing">
      <xdr:col>50</xdr:col>
      <xdr:colOff>165100</xdr:colOff>
      <xdr:row>78</xdr:row>
      <xdr:rowOff>72390</xdr:rowOff>
    </xdr:to>
    <xdr:sp macro="" textlink="">
      <xdr:nvSpPr>
        <xdr:cNvPr id="411" name="フローチャート: 判断 410"/>
        <xdr:cNvSpPr/>
      </xdr:nvSpPr>
      <xdr:spPr>
        <a:xfrm>
          <a:off x="8636000" y="13052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62865</xdr:rowOff>
    </xdr:from>
    <xdr:ext cx="534670" cy="252730"/>
    <xdr:sp macro="" textlink="">
      <xdr:nvSpPr>
        <xdr:cNvPr id="412" name="テキスト ボックス 411"/>
        <xdr:cNvSpPr txBox="1"/>
      </xdr:nvSpPr>
      <xdr:spPr>
        <a:xfrm>
          <a:off x="8438515" y="131425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135890</xdr:rowOff>
    </xdr:from>
    <xdr:to xmlns:xdr="http://schemas.openxmlformats.org/drawingml/2006/spreadsheetDrawing">
      <xdr:col>45</xdr:col>
      <xdr:colOff>171450</xdr:colOff>
      <xdr:row>78</xdr:row>
      <xdr:rowOff>12065</xdr:rowOff>
    </xdr:to>
    <xdr:cxnSp macro="">
      <xdr:nvCxnSpPr>
        <xdr:cNvPr id="413" name="直線コネクタ 412"/>
        <xdr:cNvCxnSpPr/>
      </xdr:nvCxnSpPr>
      <xdr:spPr>
        <a:xfrm flipV="1">
          <a:off x="7080250" y="13047980"/>
          <a:ext cx="8064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118110</xdr:rowOff>
    </xdr:from>
    <xdr:to xmlns:xdr="http://schemas.openxmlformats.org/drawingml/2006/spreadsheetDrawing">
      <xdr:col>46</xdr:col>
      <xdr:colOff>38100</xdr:colOff>
      <xdr:row>78</xdr:row>
      <xdr:rowOff>50800</xdr:rowOff>
    </xdr:to>
    <xdr:sp macro="" textlink="">
      <xdr:nvSpPr>
        <xdr:cNvPr id="414" name="フローチャート: 判断 413"/>
        <xdr:cNvSpPr/>
      </xdr:nvSpPr>
      <xdr:spPr>
        <a:xfrm>
          <a:off x="7842250" y="130302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41275</xdr:rowOff>
    </xdr:from>
    <xdr:ext cx="531495" cy="252730"/>
    <xdr:sp macro="" textlink="">
      <xdr:nvSpPr>
        <xdr:cNvPr id="415" name="テキスト ボックス 414"/>
        <xdr:cNvSpPr txBox="1"/>
      </xdr:nvSpPr>
      <xdr:spPr>
        <a:xfrm>
          <a:off x="7644765" y="1312100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10160</xdr:rowOff>
    </xdr:from>
    <xdr:to xmlns:xdr="http://schemas.openxmlformats.org/drawingml/2006/spreadsheetDrawing">
      <xdr:col>41</xdr:col>
      <xdr:colOff>50800</xdr:colOff>
      <xdr:row>78</xdr:row>
      <xdr:rowOff>12065</xdr:rowOff>
    </xdr:to>
    <xdr:cxnSp macro="">
      <xdr:nvCxnSpPr>
        <xdr:cNvPr id="416" name="直線コネクタ 415"/>
        <xdr:cNvCxnSpPr/>
      </xdr:nvCxnSpPr>
      <xdr:spPr>
        <a:xfrm>
          <a:off x="6286500" y="12084050"/>
          <a:ext cx="793750" cy="1007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127635</xdr:rowOff>
    </xdr:from>
    <xdr:to xmlns:xdr="http://schemas.openxmlformats.org/drawingml/2006/spreadsheetDrawing">
      <xdr:col>41</xdr:col>
      <xdr:colOff>101600</xdr:colOff>
      <xdr:row>78</xdr:row>
      <xdr:rowOff>59055</xdr:rowOff>
    </xdr:to>
    <xdr:sp macro="" textlink="">
      <xdr:nvSpPr>
        <xdr:cNvPr id="417" name="フローチャート: 判断 416"/>
        <xdr:cNvSpPr/>
      </xdr:nvSpPr>
      <xdr:spPr>
        <a:xfrm>
          <a:off x="7029450" y="13039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74930</xdr:rowOff>
    </xdr:from>
    <xdr:ext cx="531495" cy="252730"/>
    <xdr:sp macro="" textlink="">
      <xdr:nvSpPr>
        <xdr:cNvPr id="418" name="テキスト ボックス 417"/>
        <xdr:cNvSpPr txBox="1"/>
      </xdr:nvSpPr>
      <xdr:spPr>
        <a:xfrm>
          <a:off x="6851015" y="128193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74930</xdr:rowOff>
    </xdr:from>
    <xdr:to xmlns:xdr="http://schemas.openxmlformats.org/drawingml/2006/spreadsheetDrawing">
      <xdr:col>36</xdr:col>
      <xdr:colOff>165100</xdr:colOff>
      <xdr:row>78</xdr:row>
      <xdr:rowOff>6350</xdr:rowOff>
    </xdr:to>
    <xdr:sp macro="" textlink="">
      <xdr:nvSpPr>
        <xdr:cNvPr id="419" name="フローチャート: 判断 418"/>
        <xdr:cNvSpPr/>
      </xdr:nvSpPr>
      <xdr:spPr>
        <a:xfrm>
          <a:off x="6235700" y="12987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166370</xdr:rowOff>
    </xdr:from>
    <xdr:ext cx="534670" cy="253365"/>
    <xdr:sp macro="" textlink="">
      <xdr:nvSpPr>
        <xdr:cNvPr id="420" name="テキスト ボックス 419"/>
        <xdr:cNvSpPr txBox="1"/>
      </xdr:nvSpPr>
      <xdr:spPr>
        <a:xfrm>
          <a:off x="6038215" y="130784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1" name="テキスト ボックス 420"/>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2" name="テキスト ボックス 421"/>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3" name="テキスト ボックス 422"/>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8825" cy="253365"/>
    <xdr:sp macro="" textlink="">
      <xdr:nvSpPr>
        <xdr:cNvPr id="424" name="テキスト ボックス 423"/>
        <xdr:cNvSpPr txBox="1"/>
      </xdr:nvSpPr>
      <xdr:spPr>
        <a:xfrm>
          <a:off x="6908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5" name="テキスト ボックス 424"/>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107315</xdr:rowOff>
    </xdr:from>
    <xdr:to xmlns:xdr="http://schemas.openxmlformats.org/drawingml/2006/spreadsheetDrawing">
      <xdr:col>55</xdr:col>
      <xdr:colOff>50800</xdr:colOff>
      <xdr:row>78</xdr:row>
      <xdr:rowOff>39370</xdr:rowOff>
    </xdr:to>
    <xdr:sp macro="" textlink="">
      <xdr:nvSpPr>
        <xdr:cNvPr id="426" name="楕円 425"/>
        <xdr:cNvSpPr/>
      </xdr:nvSpPr>
      <xdr:spPr>
        <a:xfrm>
          <a:off x="9398000" y="130194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130175</xdr:rowOff>
    </xdr:from>
    <xdr:ext cx="531495" cy="252095"/>
    <xdr:sp macro="" textlink="">
      <xdr:nvSpPr>
        <xdr:cNvPr id="427" name="普通建設事業費 （ うち新規整備　）該当値テキスト"/>
        <xdr:cNvSpPr txBox="1"/>
      </xdr:nvSpPr>
      <xdr:spPr>
        <a:xfrm>
          <a:off x="9480550" y="1287462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6350</xdr:rowOff>
    </xdr:from>
    <xdr:to xmlns:xdr="http://schemas.openxmlformats.org/drawingml/2006/spreadsheetDrawing">
      <xdr:col>50</xdr:col>
      <xdr:colOff>165100</xdr:colOff>
      <xdr:row>77</xdr:row>
      <xdr:rowOff>106680</xdr:rowOff>
    </xdr:to>
    <xdr:sp macro="" textlink="">
      <xdr:nvSpPr>
        <xdr:cNvPr id="428" name="楕円 427"/>
        <xdr:cNvSpPr/>
      </xdr:nvSpPr>
      <xdr:spPr>
        <a:xfrm>
          <a:off x="8636000" y="129184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122555</xdr:rowOff>
    </xdr:from>
    <xdr:ext cx="534670" cy="250190"/>
    <xdr:sp macro="" textlink="">
      <xdr:nvSpPr>
        <xdr:cNvPr id="429" name="テキスト ボックス 428"/>
        <xdr:cNvSpPr txBox="1"/>
      </xdr:nvSpPr>
      <xdr:spPr>
        <a:xfrm>
          <a:off x="8438515" y="126993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86360</xdr:rowOff>
    </xdr:from>
    <xdr:to xmlns:xdr="http://schemas.openxmlformats.org/drawingml/2006/spreadsheetDrawing">
      <xdr:col>46</xdr:col>
      <xdr:colOff>38100</xdr:colOff>
      <xdr:row>78</xdr:row>
      <xdr:rowOff>17780</xdr:rowOff>
    </xdr:to>
    <xdr:sp macro="" textlink="">
      <xdr:nvSpPr>
        <xdr:cNvPr id="430" name="楕円 429"/>
        <xdr:cNvSpPr/>
      </xdr:nvSpPr>
      <xdr:spPr>
        <a:xfrm>
          <a:off x="7842250" y="129984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34290</xdr:rowOff>
    </xdr:from>
    <xdr:ext cx="531495" cy="250825"/>
    <xdr:sp macro="" textlink="">
      <xdr:nvSpPr>
        <xdr:cNvPr id="431" name="テキスト ボックス 430"/>
        <xdr:cNvSpPr txBox="1"/>
      </xdr:nvSpPr>
      <xdr:spPr>
        <a:xfrm>
          <a:off x="7644765" y="1277874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129540</xdr:rowOff>
    </xdr:from>
    <xdr:to xmlns:xdr="http://schemas.openxmlformats.org/drawingml/2006/spreadsheetDrawing">
      <xdr:col>41</xdr:col>
      <xdr:colOff>101600</xdr:colOff>
      <xdr:row>78</xdr:row>
      <xdr:rowOff>61595</xdr:rowOff>
    </xdr:to>
    <xdr:sp macro="" textlink="">
      <xdr:nvSpPr>
        <xdr:cNvPr id="432" name="楕円 431"/>
        <xdr:cNvSpPr/>
      </xdr:nvSpPr>
      <xdr:spPr>
        <a:xfrm>
          <a:off x="7029450" y="13041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52705</xdr:rowOff>
    </xdr:from>
    <xdr:ext cx="531495" cy="250190"/>
    <xdr:sp macro="" textlink="">
      <xdr:nvSpPr>
        <xdr:cNvPr id="433" name="テキスト ボックス 432"/>
        <xdr:cNvSpPr txBox="1"/>
      </xdr:nvSpPr>
      <xdr:spPr>
        <a:xfrm>
          <a:off x="6851015" y="1313243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128270</xdr:rowOff>
    </xdr:from>
    <xdr:to xmlns:xdr="http://schemas.openxmlformats.org/drawingml/2006/spreadsheetDrawing">
      <xdr:col>36</xdr:col>
      <xdr:colOff>165100</xdr:colOff>
      <xdr:row>72</xdr:row>
      <xdr:rowOff>59690</xdr:rowOff>
    </xdr:to>
    <xdr:sp macro="" textlink="">
      <xdr:nvSpPr>
        <xdr:cNvPr id="434" name="楕円 433"/>
        <xdr:cNvSpPr/>
      </xdr:nvSpPr>
      <xdr:spPr>
        <a:xfrm>
          <a:off x="6235700" y="12034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75565</xdr:rowOff>
    </xdr:from>
    <xdr:ext cx="534670" cy="252730"/>
    <xdr:sp macro="" textlink="">
      <xdr:nvSpPr>
        <xdr:cNvPr id="435" name="テキスト ボックス 434"/>
        <xdr:cNvSpPr txBox="1"/>
      </xdr:nvSpPr>
      <xdr:spPr>
        <a:xfrm>
          <a:off x="6038215" y="118141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6" name="正方形/長方形 435"/>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7" name="正方形/長方形 436"/>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9" name="正方形/長方形 438"/>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1" name="正方形/長方形 440"/>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710" cy="219710"/>
    <xdr:sp macro="" textlink="">
      <xdr:nvSpPr>
        <xdr:cNvPr id="444" name="テキスト ボックス 443"/>
        <xdr:cNvSpPr txBox="1"/>
      </xdr:nvSpPr>
      <xdr:spPr>
        <a:xfrm>
          <a:off x="5918200" y="145942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745" cy="259080"/>
    <xdr:sp macro="" textlink="">
      <xdr:nvSpPr>
        <xdr:cNvPr id="447" name="テキスト ボックス 446"/>
        <xdr:cNvSpPr txBox="1"/>
      </xdr:nvSpPr>
      <xdr:spPr>
        <a:xfrm>
          <a:off x="5726430" y="165874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8320" cy="255905"/>
    <xdr:sp macro="" textlink="">
      <xdr:nvSpPr>
        <xdr:cNvPr id="449" name="テキスト ボックス 448"/>
        <xdr:cNvSpPr txBox="1"/>
      </xdr:nvSpPr>
      <xdr:spPr>
        <a:xfrm>
          <a:off x="5481955" y="162604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8320" cy="259080"/>
    <xdr:sp macro="" textlink="">
      <xdr:nvSpPr>
        <xdr:cNvPr id="451" name="テキスト ボックス 450"/>
        <xdr:cNvSpPr txBox="1"/>
      </xdr:nvSpPr>
      <xdr:spPr>
        <a:xfrm>
          <a:off x="5481955" y="159340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8320" cy="255905"/>
    <xdr:sp macro="" textlink="">
      <xdr:nvSpPr>
        <xdr:cNvPr id="453" name="テキスト ボックス 452"/>
        <xdr:cNvSpPr txBox="1"/>
      </xdr:nvSpPr>
      <xdr:spPr>
        <a:xfrm>
          <a:off x="5481955" y="1560830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8320" cy="258445"/>
    <xdr:sp macro="" textlink="">
      <xdr:nvSpPr>
        <xdr:cNvPr id="455" name="テキスト ボックス 454"/>
        <xdr:cNvSpPr txBox="1"/>
      </xdr:nvSpPr>
      <xdr:spPr>
        <a:xfrm>
          <a:off x="5481955" y="152812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6" name="直線コネクタ 455"/>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5630" cy="253365"/>
    <xdr:sp macro="" textlink="">
      <xdr:nvSpPr>
        <xdr:cNvPr id="457" name="テキスト ボックス 456"/>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8" name="直線コネクタ 457"/>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0190"/>
    <xdr:sp macro="" textlink="">
      <xdr:nvSpPr>
        <xdr:cNvPr id="459" name="テキスト ボックス 458"/>
        <xdr:cNvSpPr txBox="1"/>
      </xdr:nvSpPr>
      <xdr:spPr>
        <a:xfrm>
          <a:off x="541782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36830</xdr:rowOff>
    </xdr:from>
    <xdr:to xmlns:xdr="http://schemas.openxmlformats.org/drawingml/2006/spreadsheetDrawing">
      <xdr:col>54</xdr:col>
      <xdr:colOff>171450</xdr:colOff>
      <xdr:row>99</xdr:row>
      <xdr:rowOff>36195</xdr:rowOff>
    </xdr:to>
    <xdr:cxnSp macro="">
      <xdr:nvCxnSpPr>
        <xdr:cNvPr id="461" name="直線コネクタ 460"/>
        <xdr:cNvCxnSpPr/>
      </xdr:nvCxnSpPr>
      <xdr:spPr>
        <a:xfrm flipV="1">
          <a:off x="9429750" y="15128240"/>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6725" cy="255905"/>
    <xdr:sp macro="" textlink="">
      <xdr:nvSpPr>
        <xdr:cNvPr id="462" name="普通建設事業費 （ うち更新整備　）最小値テキスト"/>
        <xdr:cNvSpPr txBox="1"/>
      </xdr:nvSpPr>
      <xdr:spPr>
        <a:xfrm>
          <a:off x="9480550" y="16671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3" name="直線コネクタ 462"/>
        <xdr:cNvCxnSpPr/>
      </xdr:nvCxnSpPr>
      <xdr:spPr>
        <a:xfrm>
          <a:off x="9359900" y="16666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151765</xdr:rowOff>
    </xdr:from>
    <xdr:ext cx="531495" cy="252730"/>
    <xdr:sp macro="" textlink="">
      <xdr:nvSpPr>
        <xdr:cNvPr id="464" name="普通建設事業費 （ うち更新整備　）最大値テキスト"/>
        <xdr:cNvSpPr txBox="1"/>
      </xdr:nvSpPr>
      <xdr:spPr>
        <a:xfrm>
          <a:off x="9480550" y="1490789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36830</xdr:rowOff>
    </xdr:from>
    <xdr:to xmlns:xdr="http://schemas.openxmlformats.org/drawingml/2006/spreadsheetDrawing">
      <xdr:col>55</xdr:col>
      <xdr:colOff>88900</xdr:colOff>
      <xdr:row>90</xdr:row>
      <xdr:rowOff>36830</xdr:rowOff>
    </xdr:to>
    <xdr:cxnSp macro="">
      <xdr:nvCxnSpPr>
        <xdr:cNvPr id="465" name="直線コネクタ 464"/>
        <xdr:cNvCxnSpPr/>
      </xdr:nvCxnSpPr>
      <xdr:spPr>
        <a:xfrm>
          <a:off x="9359900" y="15128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56515</xdr:rowOff>
    </xdr:from>
    <xdr:to xmlns:xdr="http://schemas.openxmlformats.org/drawingml/2006/spreadsheetDrawing">
      <xdr:col>55</xdr:col>
      <xdr:colOff>0</xdr:colOff>
      <xdr:row>98</xdr:row>
      <xdr:rowOff>116840</xdr:rowOff>
    </xdr:to>
    <xdr:cxnSp macro="">
      <xdr:nvCxnSpPr>
        <xdr:cNvPr id="466" name="直線コネクタ 465"/>
        <xdr:cNvCxnSpPr/>
      </xdr:nvCxnSpPr>
      <xdr:spPr>
        <a:xfrm flipV="1">
          <a:off x="8686800" y="16344265"/>
          <a:ext cx="74295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149225</xdr:rowOff>
    </xdr:from>
    <xdr:ext cx="531495" cy="259080"/>
    <xdr:sp macro="" textlink="">
      <xdr:nvSpPr>
        <xdr:cNvPr id="467" name="普通建設事業費 （ うち更新整備　）平均値テキスト"/>
        <xdr:cNvSpPr txBox="1"/>
      </xdr:nvSpPr>
      <xdr:spPr>
        <a:xfrm>
          <a:off x="9480550" y="1609407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68" name="フローチャート: 判断 467"/>
        <xdr:cNvSpPr/>
      </xdr:nvSpPr>
      <xdr:spPr>
        <a:xfrm>
          <a:off x="9398000" y="16242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79375</xdr:rowOff>
    </xdr:from>
    <xdr:to xmlns:xdr="http://schemas.openxmlformats.org/drawingml/2006/spreadsheetDrawing">
      <xdr:col>50</xdr:col>
      <xdr:colOff>114300</xdr:colOff>
      <xdr:row>98</xdr:row>
      <xdr:rowOff>116840</xdr:rowOff>
    </xdr:to>
    <xdr:cxnSp macro="">
      <xdr:nvCxnSpPr>
        <xdr:cNvPr id="469" name="直線コネクタ 468"/>
        <xdr:cNvCxnSpPr/>
      </xdr:nvCxnSpPr>
      <xdr:spPr>
        <a:xfrm>
          <a:off x="7886700" y="1653857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0" name="フローチャート: 判断 469"/>
        <xdr:cNvSpPr/>
      </xdr:nvSpPr>
      <xdr:spPr>
        <a:xfrm>
          <a:off x="8636000"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80010</xdr:rowOff>
    </xdr:from>
    <xdr:ext cx="534670" cy="259080"/>
    <xdr:sp macro="" textlink="">
      <xdr:nvSpPr>
        <xdr:cNvPr id="471" name="テキスト ボックス 470"/>
        <xdr:cNvSpPr txBox="1"/>
      </xdr:nvSpPr>
      <xdr:spPr>
        <a:xfrm>
          <a:off x="8438515" y="1602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79375</xdr:rowOff>
    </xdr:from>
    <xdr:to xmlns:xdr="http://schemas.openxmlformats.org/drawingml/2006/spreadsheetDrawing">
      <xdr:col>45</xdr:col>
      <xdr:colOff>171450</xdr:colOff>
      <xdr:row>98</xdr:row>
      <xdr:rowOff>109855</xdr:rowOff>
    </xdr:to>
    <xdr:cxnSp macro="">
      <xdr:nvCxnSpPr>
        <xdr:cNvPr id="472" name="直線コネクタ 471"/>
        <xdr:cNvCxnSpPr/>
      </xdr:nvCxnSpPr>
      <xdr:spPr>
        <a:xfrm flipV="1">
          <a:off x="7080250" y="16538575"/>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73" name="フローチャート: 判断 472"/>
        <xdr:cNvSpPr/>
      </xdr:nvSpPr>
      <xdr:spPr>
        <a:xfrm>
          <a:off x="7842250" y="16253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31495" cy="259080"/>
    <xdr:sp macro="" textlink="">
      <xdr:nvSpPr>
        <xdr:cNvPr id="474" name="テキスト ボックス 473"/>
        <xdr:cNvSpPr txBox="1"/>
      </xdr:nvSpPr>
      <xdr:spPr>
        <a:xfrm>
          <a:off x="7644765" y="16028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85090</xdr:rowOff>
    </xdr:from>
    <xdr:to xmlns:xdr="http://schemas.openxmlformats.org/drawingml/2006/spreadsheetDrawing">
      <xdr:col>41</xdr:col>
      <xdr:colOff>50800</xdr:colOff>
      <xdr:row>98</xdr:row>
      <xdr:rowOff>109855</xdr:rowOff>
    </xdr:to>
    <xdr:cxnSp macro="">
      <xdr:nvCxnSpPr>
        <xdr:cNvPr id="475" name="直線コネクタ 474"/>
        <xdr:cNvCxnSpPr/>
      </xdr:nvCxnSpPr>
      <xdr:spPr>
        <a:xfrm>
          <a:off x="6286500" y="16544290"/>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130175</xdr:rowOff>
    </xdr:from>
    <xdr:to xmlns:xdr="http://schemas.openxmlformats.org/drawingml/2006/spreadsheetDrawing">
      <xdr:col>41</xdr:col>
      <xdr:colOff>101600</xdr:colOff>
      <xdr:row>97</xdr:row>
      <xdr:rowOff>60325</xdr:rowOff>
    </xdr:to>
    <xdr:sp macro="" textlink="">
      <xdr:nvSpPr>
        <xdr:cNvPr id="476" name="フローチャート: 判断 475"/>
        <xdr:cNvSpPr/>
      </xdr:nvSpPr>
      <xdr:spPr>
        <a:xfrm>
          <a:off x="702945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76835</xdr:rowOff>
    </xdr:from>
    <xdr:ext cx="531495" cy="255905"/>
    <xdr:sp macro="" textlink="">
      <xdr:nvSpPr>
        <xdr:cNvPr id="477" name="テキスト ボックス 476"/>
        <xdr:cNvSpPr txBox="1"/>
      </xdr:nvSpPr>
      <xdr:spPr>
        <a:xfrm>
          <a:off x="6851015" y="160216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8" name="フローチャート: 判断 477"/>
        <xdr:cNvSpPr/>
      </xdr:nvSpPr>
      <xdr:spPr>
        <a:xfrm>
          <a:off x="6235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34670" cy="255905"/>
    <xdr:sp macro="" textlink="">
      <xdr:nvSpPr>
        <xdr:cNvPr id="479" name="テキスト ボックス 478"/>
        <xdr:cNvSpPr txBox="1"/>
      </xdr:nvSpPr>
      <xdr:spPr>
        <a:xfrm>
          <a:off x="6038215" y="160661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2" name="テキスト ボックス 481"/>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825" cy="259080"/>
    <xdr:sp macro="" textlink="">
      <xdr:nvSpPr>
        <xdr:cNvPr id="483" name="テキスト ボックス 482"/>
        <xdr:cNvSpPr txBox="1"/>
      </xdr:nvSpPr>
      <xdr:spPr>
        <a:xfrm>
          <a:off x="6908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xdr:rowOff>
    </xdr:from>
    <xdr:to xmlns:xdr="http://schemas.openxmlformats.org/drawingml/2006/spreadsheetDrawing">
      <xdr:col>55</xdr:col>
      <xdr:colOff>50800</xdr:colOff>
      <xdr:row>97</xdr:row>
      <xdr:rowOff>107315</xdr:rowOff>
    </xdr:to>
    <xdr:sp macro="" textlink="">
      <xdr:nvSpPr>
        <xdr:cNvPr id="485" name="楕円 484"/>
        <xdr:cNvSpPr/>
      </xdr:nvSpPr>
      <xdr:spPr>
        <a:xfrm>
          <a:off x="9398000" y="162941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155575</xdr:rowOff>
    </xdr:from>
    <xdr:ext cx="531495" cy="255905"/>
    <xdr:sp macro="" textlink="">
      <xdr:nvSpPr>
        <xdr:cNvPr id="486" name="普通建設事業費 （ うち更新整備　）該当値テキスト"/>
        <xdr:cNvSpPr txBox="1"/>
      </xdr:nvSpPr>
      <xdr:spPr>
        <a:xfrm>
          <a:off x="9480550" y="16271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66040</xdr:rowOff>
    </xdr:from>
    <xdr:to xmlns:xdr="http://schemas.openxmlformats.org/drawingml/2006/spreadsheetDrawing">
      <xdr:col>50</xdr:col>
      <xdr:colOff>165100</xdr:colOff>
      <xdr:row>98</xdr:row>
      <xdr:rowOff>167640</xdr:rowOff>
    </xdr:to>
    <xdr:sp macro="" textlink="">
      <xdr:nvSpPr>
        <xdr:cNvPr id="487" name="楕円 486"/>
        <xdr:cNvSpPr/>
      </xdr:nvSpPr>
      <xdr:spPr>
        <a:xfrm>
          <a:off x="86360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98</xdr:row>
      <xdr:rowOff>159385</xdr:rowOff>
    </xdr:from>
    <xdr:ext cx="469900" cy="258445"/>
    <xdr:sp macro="" textlink="">
      <xdr:nvSpPr>
        <xdr:cNvPr id="488" name="テキスト ボックス 487"/>
        <xdr:cNvSpPr txBox="1"/>
      </xdr:nvSpPr>
      <xdr:spPr>
        <a:xfrm>
          <a:off x="8470900" y="1661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29210</xdr:rowOff>
    </xdr:from>
    <xdr:to xmlns:xdr="http://schemas.openxmlformats.org/drawingml/2006/spreadsheetDrawing">
      <xdr:col>46</xdr:col>
      <xdr:colOff>38100</xdr:colOff>
      <xdr:row>98</xdr:row>
      <xdr:rowOff>130175</xdr:rowOff>
    </xdr:to>
    <xdr:sp macro="" textlink="">
      <xdr:nvSpPr>
        <xdr:cNvPr id="489" name="楕円 488"/>
        <xdr:cNvSpPr/>
      </xdr:nvSpPr>
      <xdr:spPr>
        <a:xfrm>
          <a:off x="7842250" y="1648841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121285</xdr:rowOff>
    </xdr:from>
    <xdr:ext cx="531495" cy="255905"/>
    <xdr:sp macro="" textlink="">
      <xdr:nvSpPr>
        <xdr:cNvPr id="490" name="テキスト ボックス 489"/>
        <xdr:cNvSpPr txBox="1"/>
      </xdr:nvSpPr>
      <xdr:spPr>
        <a:xfrm>
          <a:off x="7644765" y="165804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59055</xdr:rowOff>
    </xdr:from>
    <xdr:to xmlns:xdr="http://schemas.openxmlformats.org/drawingml/2006/spreadsheetDrawing">
      <xdr:col>41</xdr:col>
      <xdr:colOff>101600</xdr:colOff>
      <xdr:row>98</xdr:row>
      <xdr:rowOff>160655</xdr:rowOff>
    </xdr:to>
    <xdr:sp macro="" textlink="">
      <xdr:nvSpPr>
        <xdr:cNvPr id="491" name="楕円 490"/>
        <xdr:cNvSpPr/>
      </xdr:nvSpPr>
      <xdr:spPr>
        <a:xfrm>
          <a:off x="702945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98</xdr:row>
      <xdr:rowOff>151765</xdr:rowOff>
    </xdr:from>
    <xdr:ext cx="469900" cy="259080"/>
    <xdr:sp macro="" textlink="">
      <xdr:nvSpPr>
        <xdr:cNvPr id="492" name="テキスト ボックス 491"/>
        <xdr:cNvSpPr txBox="1"/>
      </xdr:nvSpPr>
      <xdr:spPr>
        <a:xfrm>
          <a:off x="6864350" y="1661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34290</xdr:rowOff>
    </xdr:from>
    <xdr:to xmlns:xdr="http://schemas.openxmlformats.org/drawingml/2006/spreadsheetDrawing">
      <xdr:col>36</xdr:col>
      <xdr:colOff>165100</xdr:colOff>
      <xdr:row>98</xdr:row>
      <xdr:rowOff>135890</xdr:rowOff>
    </xdr:to>
    <xdr:sp macro="" textlink="">
      <xdr:nvSpPr>
        <xdr:cNvPr id="493" name="楕円 492"/>
        <xdr:cNvSpPr/>
      </xdr:nvSpPr>
      <xdr:spPr>
        <a:xfrm>
          <a:off x="62357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127000</xdr:rowOff>
    </xdr:from>
    <xdr:ext cx="534670" cy="259080"/>
    <xdr:sp macro="" textlink="">
      <xdr:nvSpPr>
        <xdr:cNvPr id="494" name="テキスト ボックス 493"/>
        <xdr:cNvSpPr txBox="1"/>
      </xdr:nvSpPr>
      <xdr:spPr>
        <a:xfrm>
          <a:off x="6038215" y="1658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5" name="正方形/長方形 494"/>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6" name="正方形/長方形 495"/>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8" name="正方形/長方形 497"/>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500" name="正方形/長方形 499"/>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2" name="正方形/長方形 501"/>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9710"/>
    <xdr:sp macro="" textlink="">
      <xdr:nvSpPr>
        <xdr:cNvPr id="503" name="テキスト ボックス 502"/>
        <xdr:cNvSpPr txBox="1"/>
      </xdr:nvSpPr>
      <xdr:spPr>
        <a:xfrm>
          <a:off x="11169650" y="45358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4" name="直線コネクタ 503"/>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171450</xdr:colOff>
      <xdr:row>38</xdr:row>
      <xdr:rowOff>136525</xdr:rowOff>
    </xdr:to>
    <xdr:cxnSp macro="">
      <xdr:nvCxnSpPr>
        <xdr:cNvPr id="505" name="直線コネクタ 504"/>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5745" cy="250190"/>
    <xdr:sp macro="" textlink="">
      <xdr:nvSpPr>
        <xdr:cNvPr id="506" name="テキスト ボックス 505"/>
        <xdr:cNvSpPr txBox="1"/>
      </xdr:nvSpPr>
      <xdr:spPr>
        <a:xfrm>
          <a:off x="1097788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507" name="直線コネクタ 506"/>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53340</xdr:rowOff>
    </xdr:from>
    <xdr:ext cx="531495" cy="250190"/>
    <xdr:sp macro="" textlink="">
      <xdr:nvSpPr>
        <xdr:cNvPr id="508" name="テキスト ボックス 507"/>
        <xdr:cNvSpPr txBox="1"/>
      </xdr:nvSpPr>
      <xdr:spPr>
        <a:xfrm>
          <a:off x="10733405" y="59245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171450</xdr:colOff>
      <xdr:row>33</xdr:row>
      <xdr:rowOff>80645</xdr:rowOff>
    </xdr:to>
    <xdr:cxnSp macro="">
      <xdr:nvCxnSpPr>
        <xdr:cNvPr id="509" name="直線コネクタ 508"/>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109220</xdr:rowOff>
    </xdr:from>
    <xdr:ext cx="531495" cy="250190"/>
    <xdr:sp macro="" textlink="">
      <xdr:nvSpPr>
        <xdr:cNvPr id="510" name="テキスト ボックス 509"/>
        <xdr:cNvSpPr txBox="1"/>
      </xdr:nvSpPr>
      <xdr:spPr>
        <a:xfrm>
          <a:off x="10733405" y="5477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171450</xdr:colOff>
      <xdr:row>30</xdr:row>
      <xdr:rowOff>136525</xdr:rowOff>
    </xdr:to>
    <xdr:cxnSp macro="">
      <xdr:nvCxnSpPr>
        <xdr:cNvPr id="511" name="直線コネクタ 510"/>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1495" cy="250190"/>
    <xdr:sp macro="" textlink="">
      <xdr:nvSpPr>
        <xdr:cNvPr id="512" name="テキスト ボックス 511"/>
        <xdr:cNvSpPr txBox="1"/>
      </xdr:nvSpPr>
      <xdr:spPr>
        <a:xfrm>
          <a:off x="10733405" y="50304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3" name="直線コネクタ 512"/>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50190"/>
    <xdr:sp macro="" textlink="">
      <xdr:nvSpPr>
        <xdr:cNvPr id="514" name="テキスト ボックス 513"/>
        <xdr:cNvSpPr txBox="1"/>
      </xdr:nvSpPr>
      <xdr:spPr>
        <a:xfrm>
          <a:off x="1073340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5"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84455</xdr:rowOff>
    </xdr:from>
    <xdr:to xmlns:xdr="http://schemas.openxmlformats.org/drawingml/2006/spreadsheetDrawing">
      <xdr:col>85</xdr:col>
      <xdr:colOff>126365</xdr:colOff>
      <xdr:row>38</xdr:row>
      <xdr:rowOff>136525</xdr:rowOff>
    </xdr:to>
    <xdr:cxnSp macro="">
      <xdr:nvCxnSpPr>
        <xdr:cNvPr id="516" name="直線コネクタ 515"/>
        <xdr:cNvCxnSpPr/>
      </xdr:nvCxnSpPr>
      <xdr:spPr>
        <a:xfrm flipV="1">
          <a:off x="14698345" y="545274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147320</xdr:rowOff>
    </xdr:from>
    <xdr:ext cx="249555" cy="250825"/>
    <xdr:sp macro="" textlink="">
      <xdr:nvSpPr>
        <xdr:cNvPr id="517" name="災害復旧事業費最小値テキスト"/>
        <xdr:cNvSpPr txBox="1"/>
      </xdr:nvSpPr>
      <xdr:spPr>
        <a:xfrm>
          <a:off x="14744700" y="65214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136525</xdr:rowOff>
    </xdr:from>
    <xdr:to xmlns:xdr="http://schemas.openxmlformats.org/drawingml/2006/spreadsheetDrawing">
      <xdr:col>86</xdr:col>
      <xdr:colOff>25400</xdr:colOff>
      <xdr:row>38</xdr:row>
      <xdr:rowOff>136525</xdr:rowOff>
    </xdr:to>
    <xdr:cxnSp macro="">
      <xdr:nvCxnSpPr>
        <xdr:cNvPr id="518" name="直線コネクタ 517"/>
        <xdr:cNvCxnSpPr/>
      </xdr:nvCxnSpPr>
      <xdr:spPr>
        <a:xfrm>
          <a:off x="146113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31</xdr:row>
      <xdr:rowOff>31750</xdr:rowOff>
    </xdr:from>
    <xdr:ext cx="534670" cy="250190"/>
    <xdr:sp macro="" textlink="">
      <xdr:nvSpPr>
        <xdr:cNvPr id="519" name="災害復旧事業費最大値テキスト"/>
        <xdr:cNvSpPr txBox="1"/>
      </xdr:nvSpPr>
      <xdr:spPr>
        <a:xfrm>
          <a:off x="14744700" y="52324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84455</xdr:rowOff>
    </xdr:from>
    <xdr:to xmlns:xdr="http://schemas.openxmlformats.org/drawingml/2006/spreadsheetDrawing">
      <xdr:col>86</xdr:col>
      <xdr:colOff>25400</xdr:colOff>
      <xdr:row>32</xdr:row>
      <xdr:rowOff>84455</xdr:rowOff>
    </xdr:to>
    <xdr:cxnSp macro="">
      <xdr:nvCxnSpPr>
        <xdr:cNvPr id="520" name="直線コネクタ 519"/>
        <xdr:cNvCxnSpPr/>
      </xdr:nvCxnSpPr>
      <xdr:spPr>
        <a:xfrm>
          <a:off x="14611350" y="5452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136525</xdr:rowOff>
    </xdr:from>
    <xdr:to xmlns:xdr="http://schemas.openxmlformats.org/drawingml/2006/spreadsheetDrawing">
      <xdr:col>85</xdr:col>
      <xdr:colOff>127000</xdr:colOff>
      <xdr:row>38</xdr:row>
      <xdr:rowOff>136525</xdr:rowOff>
    </xdr:to>
    <xdr:cxnSp macro="">
      <xdr:nvCxnSpPr>
        <xdr:cNvPr id="521" name="直線コネクタ 520"/>
        <xdr:cNvCxnSpPr/>
      </xdr:nvCxnSpPr>
      <xdr:spPr>
        <a:xfrm>
          <a:off x="13938250" y="65106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66675</xdr:rowOff>
    </xdr:from>
    <xdr:ext cx="378460" cy="250190"/>
    <xdr:sp macro="" textlink="">
      <xdr:nvSpPr>
        <xdr:cNvPr id="522" name="災害復旧事業費平均値テキスト"/>
        <xdr:cNvSpPr txBox="1"/>
      </xdr:nvSpPr>
      <xdr:spPr>
        <a:xfrm>
          <a:off x="14744700" y="6273165"/>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43815</xdr:rowOff>
    </xdr:from>
    <xdr:to xmlns:xdr="http://schemas.openxmlformats.org/drawingml/2006/spreadsheetDrawing">
      <xdr:col>85</xdr:col>
      <xdr:colOff>171450</xdr:colOff>
      <xdr:row>38</xdr:row>
      <xdr:rowOff>143510</xdr:rowOff>
    </xdr:to>
    <xdr:sp macro="" textlink="">
      <xdr:nvSpPr>
        <xdr:cNvPr id="523" name="フローチャート: 判断 522"/>
        <xdr:cNvSpPr/>
      </xdr:nvSpPr>
      <xdr:spPr>
        <a:xfrm>
          <a:off x="14649450" y="64179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136525</xdr:rowOff>
    </xdr:from>
    <xdr:to xmlns:xdr="http://schemas.openxmlformats.org/drawingml/2006/spreadsheetDrawing">
      <xdr:col>81</xdr:col>
      <xdr:colOff>50800</xdr:colOff>
      <xdr:row>38</xdr:row>
      <xdr:rowOff>136525</xdr:rowOff>
    </xdr:to>
    <xdr:cxnSp macro="">
      <xdr:nvCxnSpPr>
        <xdr:cNvPr id="524" name="直線コネクタ 523"/>
        <xdr:cNvCxnSpPr/>
      </xdr:nvCxnSpPr>
      <xdr:spPr>
        <a:xfrm>
          <a:off x="131445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140335</xdr:rowOff>
    </xdr:to>
    <xdr:sp macro="" textlink="">
      <xdr:nvSpPr>
        <xdr:cNvPr id="525" name="フローチャート: 判断 524"/>
        <xdr:cNvSpPr/>
      </xdr:nvSpPr>
      <xdr:spPr>
        <a:xfrm>
          <a:off x="13887450" y="6414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156210</xdr:rowOff>
    </xdr:from>
    <xdr:ext cx="469900" cy="253365"/>
    <xdr:sp macro="" textlink="">
      <xdr:nvSpPr>
        <xdr:cNvPr id="526" name="テキスト ボックス 525"/>
        <xdr:cNvSpPr txBox="1"/>
      </xdr:nvSpPr>
      <xdr:spPr>
        <a:xfrm>
          <a:off x="13722350" y="6195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136525</xdr:rowOff>
    </xdr:from>
    <xdr:to xmlns:xdr="http://schemas.openxmlformats.org/drawingml/2006/spreadsheetDrawing">
      <xdr:col>76</xdr:col>
      <xdr:colOff>114300</xdr:colOff>
      <xdr:row>38</xdr:row>
      <xdr:rowOff>136525</xdr:rowOff>
    </xdr:to>
    <xdr:cxnSp macro="">
      <xdr:nvCxnSpPr>
        <xdr:cNvPr id="527" name="直線コネクタ 526"/>
        <xdr:cNvCxnSpPr/>
      </xdr:nvCxnSpPr>
      <xdr:spPr>
        <a:xfrm>
          <a:off x="123444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39370</xdr:rowOff>
    </xdr:from>
    <xdr:to xmlns:xdr="http://schemas.openxmlformats.org/drawingml/2006/spreadsheetDrawing">
      <xdr:col>76</xdr:col>
      <xdr:colOff>165100</xdr:colOff>
      <xdr:row>38</xdr:row>
      <xdr:rowOff>138430</xdr:rowOff>
    </xdr:to>
    <xdr:sp macro="" textlink="">
      <xdr:nvSpPr>
        <xdr:cNvPr id="528" name="フローチャート: 判断 527"/>
        <xdr:cNvSpPr/>
      </xdr:nvSpPr>
      <xdr:spPr>
        <a:xfrm>
          <a:off x="13093700" y="6413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154305</xdr:rowOff>
    </xdr:from>
    <xdr:ext cx="469900" cy="252730"/>
    <xdr:sp macro="" textlink="">
      <xdr:nvSpPr>
        <xdr:cNvPr id="529" name="テキスト ボックス 528"/>
        <xdr:cNvSpPr txBox="1"/>
      </xdr:nvSpPr>
      <xdr:spPr>
        <a:xfrm>
          <a:off x="12928600" y="61931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136525</xdr:rowOff>
    </xdr:from>
    <xdr:to xmlns:xdr="http://schemas.openxmlformats.org/drawingml/2006/spreadsheetDrawing">
      <xdr:col>71</xdr:col>
      <xdr:colOff>171450</xdr:colOff>
      <xdr:row>38</xdr:row>
      <xdr:rowOff>136525</xdr:rowOff>
    </xdr:to>
    <xdr:cxnSp macro="">
      <xdr:nvCxnSpPr>
        <xdr:cNvPr id="530" name="直線コネクタ 529"/>
        <xdr:cNvCxnSpPr/>
      </xdr:nvCxnSpPr>
      <xdr:spPr>
        <a:xfrm>
          <a:off x="11537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41910</xdr:rowOff>
    </xdr:from>
    <xdr:to xmlns:xdr="http://schemas.openxmlformats.org/drawingml/2006/spreadsheetDrawing">
      <xdr:col>72</xdr:col>
      <xdr:colOff>38100</xdr:colOff>
      <xdr:row>38</xdr:row>
      <xdr:rowOff>141605</xdr:rowOff>
    </xdr:to>
    <xdr:sp macro="" textlink="">
      <xdr:nvSpPr>
        <xdr:cNvPr id="531" name="フローチャート: 判断 530"/>
        <xdr:cNvSpPr/>
      </xdr:nvSpPr>
      <xdr:spPr>
        <a:xfrm>
          <a:off x="12299950" y="64160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36</xdr:row>
      <xdr:rowOff>157480</xdr:rowOff>
    </xdr:from>
    <xdr:ext cx="378460" cy="253365"/>
    <xdr:sp macro="" textlink="">
      <xdr:nvSpPr>
        <xdr:cNvPr id="532" name="テキスト ボックス 531"/>
        <xdr:cNvSpPr txBox="1"/>
      </xdr:nvSpPr>
      <xdr:spPr>
        <a:xfrm>
          <a:off x="12172950" y="61963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128905</xdr:rowOff>
    </xdr:to>
    <xdr:sp macro="" textlink="">
      <xdr:nvSpPr>
        <xdr:cNvPr id="533" name="フローチャート: 判断 532"/>
        <xdr:cNvSpPr/>
      </xdr:nvSpPr>
      <xdr:spPr>
        <a:xfrm>
          <a:off x="11487150" y="6403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144780</xdr:rowOff>
    </xdr:from>
    <xdr:ext cx="469900" cy="250190"/>
    <xdr:sp macro="" textlink="">
      <xdr:nvSpPr>
        <xdr:cNvPr id="534" name="テキスト ボックス 533"/>
        <xdr:cNvSpPr txBox="1"/>
      </xdr:nvSpPr>
      <xdr:spPr>
        <a:xfrm>
          <a:off x="11322050" y="61836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5" name="テキスト ボックス 534"/>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8825" cy="253365"/>
    <xdr:sp macro="" textlink="">
      <xdr:nvSpPr>
        <xdr:cNvPr id="536" name="テキスト ボックス 535"/>
        <xdr:cNvSpPr txBox="1"/>
      </xdr:nvSpPr>
      <xdr:spPr>
        <a:xfrm>
          <a:off x="13766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7" name="テキスト ボックス 536"/>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8" name="テキスト ボックス 537"/>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8825" cy="253365"/>
    <xdr:sp macro="" textlink="">
      <xdr:nvSpPr>
        <xdr:cNvPr id="539" name="テキスト ボックス 538"/>
        <xdr:cNvSpPr txBox="1"/>
      </xdr:nvSpPr>
      <xdr:spPr>
        <a:xfrm>
          <a:off x="11366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86995</xdr:rowOff>
    </xdr:from>
    <xdr:to xmlns:xdr="http://schemas.openxmlformats.org/drawingml/2006/spreadsheetDrawing">
      <xdr:col>85</xdr:col>
      <xdr:colOff>171450</xdr:colOff>
      <xdr:row>39</xdr:row>
      <xdr:rowOff>18415</xdr:rowOff>
    </xdr:to>
    <xdr:sp macro="" textlink="">
      <xdr:nvSpPr>
        <xdr:cNvPr id="540" name="楕円 539"/>
        <xdr:cNvSpPr/>
      </xdr:nvSpPr>
      <xdr:spPr>
        <a:xfrm>
          <a:off x="14649450" y="64611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22860</xdr:rowOff>
    </xdr:from>
    <xdr:ext cx="249555" cy="253365"/>
    <xdr:sp macro="" textlink="">
      <xdr:nvSpPr>
        <xdr:cNvPr id="541" name="災害復旧事業費該当値テキスト"/>
        <xdr:cNvSpPr txBox="1"/>
      </xdr:nvSpPr>
      <xdr:spPr>
        <a:xfrm>
          <a:off x="14744700" y="639699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86995</xdr:rowOff>
    </xdr:from>
    <xdr:to xmlns:xdr="http://schemas.openxmlformats.org/drawingml/2006/spreadsheetDrawing">
      <xdr:col>81</xdr:col>
      <xdr:colOff>101600</xdr:colOff>
      <xdr:row>39</xdr:row>
      <xdr:rowOff>18415</xdr:rowOff>
    </xdr:to>
    <xdr:sp macro="" textlink="">
      <xdr:nvSpPr>
        <xdr:cNvPr id="542" name="楕円 541"/>
        <xdr:cNvSpPr/>
      </xdr:nvSpPr>
      <xdr:spPr>
        <a:xfrm>
          <a:off x="138874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6380" cy="250825"/>
    <xdr:sp macro="" textlink="">
      <xdr:nvSpPr>
        <xdr:cNvPr id="543" name="テキスト ボックス 542"/>
        <xdr:cNvSpPr txBox="1"/>
      </xdr:nvSpPr>
      <xdr:spPr>
        <a:xfrm>
          <a:off x="13832840" y="65519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86995</xdr:rowOff>
    </xdr:from>
    <xdr:to xmlns:xdr="http://schemas.openxmlformats.org/drawingml/2006/spreadsheetDrawing">
      <xdr:col>76</xdr:col>
      <xdr:colOff>165100</xdr:colOff>
      <xdr:row>39</xdr:row>
      <xdr:rowOff>18415</xdr:rowOff>
    </xdr:to>
    <xdr:sp macro="" textlink="">
      <xdr:nvSpPr>
        <xdr:cNvPr id="544" name="楕円 543"/>
        <xdr:cNvSpPr/>
      </xdr:nvSpPr>
      <xdr:spPr>
        <a:xfrm>
          <a:off x="130937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10160</xdr:rowOff>
    </xdr:from>
    <xdr:ext cx="249555" cy="250825"/>
    <xdr:sp macro="" textlink="">
      <xdr:nvSpPr>
        <xdr:cNvPr id="545" name="テキスト ボックス 544"/>
        <xdr:cNvSpPr txBox="1"/>
      </xdr:nvSpPr>
      <xdr:spPr>
        <a:xfrm>
          <a:off x="13030200" y="655193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86995</xdr:rowOff>
    </xdr:from>
    <xdr:to xmlns:xdr="http://schemas.openxmlformats.org/drawingml/2006/spreadsheetDrawing">
      <xdr:col>72</xdr:col>
      <xdr:colOff>38100</xdr:colOff>
      <xdr:row>39</xdr:row>
      <xdr:rowOff>18415</xdr:rowOff>
    </xdr:to>
    <xdr:sp macro="" textlink="">
      <xdr:nvSpPr>
        <xdr:cNvPr id="546" name="楕円 545"/>
        <xdr:cNvSpPr/>
      </xdr:nvSpPr>
      <xdr:spPr>
        <a:xfrm>
          <a:off x="12299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6380" cy="250825"/>
    <xdr:sp macro="" textlink="">
      <xdr:nvSpPr>
        <xdr:cNvPr id="547" name="テキスト ボックス 546"/>
        <xdr:cNvSpPr txBox="1"/>
      </xdr:nvSpPr>
      <xdr:spPr>
        <a:xfrm>
          <a:off x="12226290" y="65519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86995</xdr:rowOff>
    </xdr:from>
    <xdr:to xmlns:xdr="http://schemas.openxmlformats.org/drawingml/2006/spreadsheetDrawing">
      <xdr:col>67</xdr:col>
      <xdr:colOff>101600</xdr:colOff>
      <xdr:row>39</xdr:row>
      <xdr:rowOff>18415</xdr:rowOff>
    </xdr:to>
    <xdr:sp macro="" textlink="">
      <xdr:nvSpPr>
        <xdr:cNvPr id="548" name="楕円 547"/>
        <xdr:cNvSpPr/>
      </xdr:nvSpPr>
      <xdr:spPr>
        <a:xfrm>
          <a:off x="11487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6380" cy="250825"/>
    <xdr:sp macro="" textlink="">
      <xdr:nvSpPr>
        <xdr:cNvPr id="549" name="テキスト ボックス 548"/>
        <xdr:cNvSpPr txBox="1"/>
      </xdr:nvSpPr>
      <xdr:spPr>
        <a:xfrm>
          <a:off x="11432540" y="65519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0" name="正方形/長方形 549"/>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1" name="正方形/長方形 550"/>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3" name="正方形/長方形 552"/>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5" name="正方形/長方形 554"/>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7" name="正方形/長方形 556"/>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9710"/>
    <xdr:sp macro="" textlink="">
      <xdr:nvSpPr>
        <xdr:cNvPr id="558" name="テキスト ボックス 557"/>
        <xdr:cNvSpPr txBox="1"/>
      </xdr:nvSpPr>
      <xdr:spPr>
        <a:xfrm>
          <a:off x="11169650" y="78886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9" name="直線コネクタ 558"/>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0" name="直線コネクタ 559"/>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5745" cy="250190"/>
    <xdr:sp macro="" textlink="">
      <xdr:nvSpPr>
        <xdr:cNvPr id="561" name="テキスト ボックス 560"/>
        <xdr:cNvSpPr txBox="1"/>
      </xdr:nvSpPr>
      <xdr:spPr>
        <a:xfrm>
          <a:off x="10977880" y="9053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2" name="直線コネクタ 561"/>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5745" cy="250190"/>
    <xdr:sp macro="" textlink="">
      <xdr:nvSpPr>
        <xdr:cNvPr id="563" name="テキスト ボックス 562"/>
        <xdr:cNvSpPr txBox="1"/>
      </xdr:nvSpPr>
      <xdr:spPr>
        <a:xfrm>
          <a:off x="10977880" y="7936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4"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5" name="直線コネクタ 564"/>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0825"/>
    <xdr:sp macro="" textlink="">
      <xdr:nvSpPr>
        <xdr:cNvPr id="566" name="失業対策事業費最小値テキスト"/>
        <xdr:cNvSpPr txBox="1"/>
      </xdr:nvSpPr>
      <xdr:spPr>
        <a:xfrm>
          <a:off x="147447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7" name="直線コネクタ 566"/>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0825"/>
    <xdr:sp macro="" textlink="">
      <xdr:nvSpPr>
        <xdr:cNvPr id="568" name="失業対策事業費最大値テキスト"/>
        <xdr:cNvSpPr txBox="1"/>
      </xdr:nvSpPr>
      <xdr:spPr>
        <a:xfrm>
          <a:off x="14744700" y="889889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9" name="直線コネクタ 568"/>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70" name="直線コネクタ 569"/>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50825"/>
    <xdr:sp macro="" textlink="">
      <xdr:nvSpPr>
        <xdr:cNvPr id="571" name="失業対策事業費平均値テキスト"/>
        <xdr:cNvSpPr txBox="1"/>
      </xdr:nvSpPr>
      <xdr:spPr>
        <a:xfrm>
          <a:off x="14744700" y="912241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72" name="フローチャート: 判断 571"/>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3" name="直線コネクタ 572"/>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4" name="フローチャート: 判断 573"/>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0825"/>
    <xdr:sp macro="" textlink="">
      <xdr:nvSpPr>
        <xdr:cNvPr id="575" name="テキスト ボックス 574"/>
        <xdr:cNvSpPr txBox="1"/>
      </xdr:nvSpPr>
      <xdr:spPr>
        <a:xfrm>
          <a:off x="13832840" y="923417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6" name="直線コネクタ 575"/>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7" name="フローチャート: 判断 576"/>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0825"/>
    <xdr:sp macro="" textlink="">
      <xdr:nvSpPr>
        <xdr:cNvPr id="578" name="テキスト ボックス 577"/>
        <xdr:cNvSpPr txBox="1"/>
      </xdr:nvSpPr>
      <xdr:spPr>
        <a:xfrm>
          <a:off x="130302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79" name="直線コネクタ 578"/>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80" name="フローチャート: 判断 579"/>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0825"/>
    <xdr:sp macro="" textlink="">
      <xdr:nvSpPr>
        <xdr:cNvPr id="581" name="テキスト ボックス 580"/>
        <xdr:cNvSpPr txBox="1"/>
      </xdr:nvSpPr>
      <xdr:spPr>
        <a:xfrm>
          <a:off x="12226290" y="923417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2" name="フローチャート: 判断 581"/>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0825"/>
    <xdr:sp macro="" textlink="">
      <xdr:nvSpPr>
        <xdr:cNvPr id="583" name="テキスト ボックス 582"/>
        <xdr:cNvSpPr txBox="1"/>
      </xdr:nvSpPr>
      <xdr:spPr>
        <a:xfrm>
          <a:off x="11432540" y="923417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4" name="テキスト ボックス 583"/>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8825" cy="253365"/>
    <xdr:sp macro="" textlink="">
      <xdr:nvSpPr>
        <xdr:cNvPr id="585" name="テキスト ボックス 584"/>
        <xdr:cNvSpPr txBox="1"/>
      </xdr:nvSpPr>
      <xdr:spPr>
        <a:xfrm>
          <a:off x="13766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6" name="テキスト ボックス 585"/>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7" name="テキスト ボックス 586"/>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8825" cy="253365"/>
    <xdr:sp macro="" textlink="">
      <xdr:nvSpPr>
        <xdr:cNvPr id="588" name="テキスト ボックス 587"/>
        <xdr:cNvSpPr txBox="1"/>
      </xdr:nvSpPr>
      <xdr:spPr>
        <a:xfrm>
          <a:off x="11366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89" name="楕円 588"/>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50825"/>
    <xdr:sp macro="" textlink="">
      <xdr:nvSpPr>
        <xdr:cNvPr id="590" name="失業対策事業費該当値テキスト"/>
        <xdr:cNvSpPr txBox="1"/>
      </xdr:nvSpPr>
      <xdr:spPr>
        <a:xfrm>
          <a:off x="14744700" y="90106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91" name="楕円 590"/>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6380" cy="250825"/>
    <xdr:sp macro="" textlink="">
      <xdr:nvSpPr>
        <xdr:cNvPr id="592" name="テキスト ボックス 591"/>
        <xdr:cNvSpPr txBox="1"/>
      </xdr:nvSpPr>
      <xdr:spPr>
        <a:xfrm>
          <a:off x="13832840" y="892365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3" name="楕円 592"/>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50825"/>
    <xdr:sp macro="" textlink="">
      <xdr:nvSpPr>
        <xdr:cNvPr id="594" name="テキスト ボックス 593"/>
        <xdr:cNvSpPr txBox="1"/>
      </xdr:nvSpPr>
      <xdr:spPr>
        <a:xfrm>
          <a:off x="13030200" y="89236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5" name="楕円 594"/>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6380" cy="250825"/>
    <xdr:sp macro="" textlink="">
      <xdr:nvSpPr>
        <xdr:cNvPr id="596" name="テキスト ボックス 595"/>
        <xdr:cNvSpPr txBox="1"/>
      </xdr:nvSpPr>
      <xdr:spPr>
        <a:xfrm>
          <a:off x="12226290" y="892365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7" name="楕円 596"/>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6380" cy="250825"/>
    <xdr:sp macro="" textlink="">
      <xdr:nvSpPr>
        <xdr:cNvPr id="598" name="テキスト ボックス 597"/>
        <xdr:cNvSpPr txBox="1"/>
      </xdr:nvSpPr>
      <xdr:spPr>
        <a:xfrm>
          <a:off x="11432540" y="892365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9" name="正方形/長方形 598"/>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0" name="正方形/長方形 599"/>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2" name="正方形/長方形 601"/>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4" name="正方形/長方形 603"/>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6" name="正方形/長方形 605"/>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9710"/>
    <xdr:sp macro="" textlink="">
      <xdr:nvSpPr>
        <xdr:cNvPr id="607" name="テキスト ボックス 606"/>
        <xdr:cNvSpPr txBox="1"/>
      </xdr:nvSpPr>
      <xdr:spPr>
        <a:xfrm>
          <a:off x="11169650" y="112414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8" name="直線コネクタ 607"/>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09" name="直線コネクタ 608"/>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5745" cy="250825"/>
    <xdr:sp macro="" textlink="">
      <xdr:nvSpPr>
        <xdr:cNvPr id="610" name="テキスト ボックス 609"/>
        <xdr:cNvSpPr txBox="1"/>
      </xdr:nvSpPr>
      <xdr:spPr>
        <a:xfrm>
          <a:off x="10977880" y="131521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1" name="直線コネクタ 610"/>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50825"/>
    <xdr:sp macro="" textlink="">
      <xdr:nvSpPr>
        <xdr:cNvPr id="612" name="テキスト ボックス 611"/>
        <xdr:cNvSpPr txBox="1"/>
      </xdr:nvSpPr>
      <xdr:spPr>
        <a:xfrm>
          <a:off x="10733405" y="127793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3" name="直線コネクタ 612"/>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50190"/>
    <xdr:sp macro="" textlink="">
      <xdr:nvSpPr>
        <xdr:cNvPr id="614" name="テキスト ボックス 613"/>
        <xdr:cNvSpPr txBox="1"/>
      </xdr:nvSpPr>
      <xdr:spPr>
        <a:xfrm>
          <a:off x="10733405" y="124066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5" name="直線コネクタ 614"/>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128270</xdr:rowOff>
    </xdr:from>
    <xdr:ext cx="531495" cy="250825"/>
    <xdr:sp macro="" textlink="">
      <xdr:nvSpPr>
        <xdr:cNvPr id="616" name="テキスト ボックス 615"/>
        <xdr:cNvSpPr txBox="1"/>
      </xdr:nvSpPr>
      <xdr:spPr>
        <a:xfrm>
          <a:off x="10733405" y="12034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7" name="直線コネクタ 616"/>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50825"/>
    <xdr:sp macro="" textlink="">
      <xdr:nvSpPr>
        <xdr:cNvPr id="618" name="テキスト ボックス 617"/>
        <xdr:cNvSpPr txBox="1"/>
      </xdr:nvSpPr>
      <xdr:spPr>
        <a:xfrm>
          <a:off x="10669270" y="116617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9" name="直線コネクタ 618"/>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50190"/>
    <xdr:sp macro="" textlink="">
      <xdr:nvSpPr>
        <xdr:cNvPr id="620" name="テキスト ボックス 619"/>
        <xdr:cNvSpPr txBox="1"/>
      </xdr:nvSpPr>
      <xdr:spPr>
        <a:xfrm>
          <a:off x="106692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1"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71755</xdr:rowOff>
    </xdr:from>
    <xdr:to xmlns:xdr="http://schemas.openxmlformats.org/drawingml/2006/spreadsheetDrawing">
      <xdr:col>85</xdr:col>
      <xdr:colOff>126365</xdr:colOff>
      <xdr:row>78</xdr:row>
      <xdr:rowOff>81280</xdr:rowOff>
    </xdr:to>
    <xdr:cxnSp macro="">
      <xdr:nvCxnSpPr>
        <xdr:cNvPr id="622" name="直線コネクタ 621"/>
        <xdr:cNvCxnSpPr/>
      </xdr:nvCxnSpPr>
      <xdr:spPr>
        <a:xfrm flipV="1">
          <a:off x="14698345" y="1181036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85090</xdr:rowOff>
    </xdr:from>
    <xdr:ext cx="534670" cy="250190"/>
    <xdr:sp macro="" textlink="">
      <xdr:nvSpPr>
        <xdr:cNvPr id="623" name="公債費最小値テキスト"/>
        <xdr:cNvSpPr txBox="1"/>
      </xdr:nvSpPr>
      <xdr:spPr>
        <a:xfrm>
          <a:off x="14744700" y="1316482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81280</xdr:rowOff>
    </xdr:from>
    <xdr:to xmlns:xdr="http://schemas.openxmlformats.org/drawingml/2006/spreadsheetDrawing">
      <xdr:col>86</xdr:col>
      <xdr:colOff>25400</xdr:colOff>
      <xdr:row>78</xdr:row>
      <xdr:rowOff>81280</xdr:rowOff>
    </xdr:to>
    <xdr:cxnSp macro="">
      <xdr:nvCxnSpPr>
        <xdr:cNvPr id="624" name="直線コネクタ 623"/>
        <xdr:cNvCxnSpPr/>
      </xdr:nvCxnSpPr>
      <xdr:spPr>
        <a:xfrm>
          <a:off x="14611350" y="1316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19050</xdr:rowOff>
    </xdr:from>
    <xdr:ext cx="598805" cy="252730"/>
    <xdr:sp macro="" textlink="">
      <xdr:nvSpPr>
        <xdr:cNvPr id="625" name="公債費最大値テキスト"/>
        <xdr:cNvSpPr txBox="1"/>
      </xdr:nvSpPr>
      <xdr:spPr>
        <a:xfrm>
          <a:off x="14744700" y="115900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71755</xdr:rowOff>
    </xdr:from>
    <xdr:to xmlns:xdr="http://schemas.openxmlformats.org/drawingml/2006/spreadsheetDrawing">
      <xdr:col>86</xdr:col>
      <xdr:colOff>25400</xdr:colOff>
      <xdr:row>70</xdr:row>
      <xdr:rowOff>71755</xdr:rowOff>
    </xdr:to>
    <xdr:cxnSp macro="">
      <xdr:nvCxnSpPr>
        <xdr:cNvPr id="626" name="直線コネクタ 625"/>
        <xdr:cNvCxnSpPr/>
      </xdr:nvCxnSpPr>
      <xdr:spPr>
        <a:xfrm>
          <a:off x="14611350" y="11810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20320</xdr:rowOff>
    </xdr:from>
    <xdr:to xmlns:xdr="http://schemas.openxmlformats.org/drawingml/2006/spreadsheetDrawing">
      <xdr:col>85</xdr:col>
      <xdr:colOff>127000</xdr:colOff>
      <xdr:row>77</xdr:row>
      <xdr:rowOff>45720</xdr:rowOff>
    </xdr:to>
    <xdr:cxnSp macro="">
      <xdr:nvCxnSpPr>
        <xdr:cNvPr id="627" name="直線コネクタ 626"/>
        <xdr:cNvCxnSpPr/>
      </xdr:nvCxnSpPr>
      <xdr:spPr>
        <a:xfrm flipV="1">
          <a:off x="13938250" y="1293241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76835</xdr:rowOff>
    </xdr:from>
    <xdr:ext cx="534670" cy="253365"/>
    <xdr:sp macro="" textlink="">
      <xdr:nvSpPr>
        <xdr:cNvPr id="628" name="公債費平均値テキスト"/>
        <xdr:cNvSpPr txBox="1"/>
      </xdr:nvSpPr>
      <xdr:spPr>
        <a:xfrm>
          <a:off x="14744700" y="126536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54610</xdr:rowOff>
    </xdr:from>
    <xdr:to xmlns:xdr="http://schemas.openxmlformats.org/drawingml/2006/spreadsheetDrawing">
      <xdr:col>85</xdr:col>
      <xdr:colOff>171450</xdr:colOff>
      <xdr:row>76</xdr:row>
      <xdr:rowOff>153670</xdr:rowOff>
    </xdr:to>
    <xdr:sp macro="" textlink="">
      <xdr:nvSpPr>
        <xdr:cNvPr id="629" name="フローチャート: 判断 628"/>
        <xdr:cNvSpPr/>
      </xdr:nvSpPr>
      <xdr:spPr>
        <a:xfrm>
          <a:off x="14649450" y="127990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45720</xdr:rowOff>
    </xdr:from>
    <xdr:to xmlns:xdr="http://schemas.openxmlformats.org/drawingml/2006/spreadsheetDrawing">
      <xdr:col>81</xdr:col>
      <xdr:colOff>50800</xdr:colOff>
      <xdr:row>77</xdr:row>
      <xdr:rowOff>48895</xdr:rowOff>
    </xdr:to>
    <xdr:cxnSp macro="">
      <xdr:nvCxnSpPr>
        <xdr:cNvPr id="630" name="直線コネクタ 629"/>
        <xdr:cNvCxnSpPr/>
      </xdr:nvCxnSpPr>
      <xdr:spPr>
        <a:xfrm flipV="1">
          <a:off x="13144500" y="1295781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48260</xdr:rowOff>
    </xdr:from>
    <xdr:to xmlns:xdr="http://schemas.openxmlformats.org/drawingml/2006/spreadsheetDrawing">
      <xdr:col>81</xdr:col>
      <xdr:colOff>101600</xdr:colOff>
      <xdr:row>76</xdr:row>
      <xdr:rowOff>147320</xdr:rowOff>
    </xdr:to>
    <xdr:sp macro="" textlink="">
      <xdr:nvSpPr>
        <xdr:cNvPr id="631" name="フローチャート: 判断 630"/>
        <xdr:cNvSpPr/>
      </xdr:nvSpPr>
      <xdr:spPr>
        <a:xfrm>
          <a:off x="13887450" y="1279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163195</xdr:rowOff>
    </xdr:from>
    <xdr:ext cx="531495" cy="250190"/>
    <xdr:sp macro="" textlink="">
      <xdr:nvSpPr>
        <xdr:cNvPr id="632" name="テキスト ボックス 631"/>
        <xdr:cNvSpPr txBox="1"/>
      </xdr:nvSpPr>
      <xdr:spPr>
        <a:xfrm>
          <a:off x="13709015" y="1257236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43815</xdr:rowOff>
    </xdr:from>
    <xdr:to xmlns:xdr="http://schemas.openxmlformats.org/drawingml/2006/spreadsheetDrawing">
      <xdr:col>76</xdr:col>
      <xdr:colOff>114300</xdr:colOff>
      <xdr:row>77</xdr:row>
      <xdr:rowOff>48895</xdr:rowOff>
    </xdr:to>
    <xdr:cxnSp macro="">
      <xdr:nvCxnSpPr>
        <xdr:cNvPr id="633" name="直線コネクタ 632"/>
        <xdr:cNvCxnSpPr/>
      </xdr:nvCxnSpPr>
      <xdr:spPr>
        <a:xfrm>
          <a:off x="12344400" y="1295590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52070</xdr:rowOff>
    </xdr:from>
    <xdr:to xmlns:xdr="http://schemas.openxmlformats.org/drawingml/2006/spreadsheetDrawing">
      <xdr:col>76</xdr:col>
      <xdr:colOff>165100</xdr:colOff>
      <xdr:row>76</xdr:row>
      <xdr:rowOff>151130</xdr:rowOff>
    </xdr:to>
    <xdr:sp macro="" textlink="">
      <xdr:nvSpPr>
        <xdr:cNvPr id="634" name="フローチャート: 判断 633"/>
        <xdr:cNvSpPr/>
      </xdr:nvSpPr>
      <xdr:spPr>
        <a:xfrm>
          <a:off x="13093700" y="12796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167640</xdr:rowOff>
    </xdr:from>
    <xdr:ext cx="534670" cy="253365"/>
    <xdr:sp macro="" textlink="">
      <xdr:nvSpPr>
        <xdr:cNvPr id="635" name="テキスト ボックス 634"/>
        <xdr:cNvSpPr txBox="1"/>
      </xdr:nvSpPr>
      <xdr:spPr>
        <a:xfrm>
          <a:off x="12896215" y="12576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43815</xdr:rowOff>
    </xdr:from>
    <xdr:to xmlns:xdr="http://schemas.openxmlformats.org/drawingml/2006/spreadsheetDrawing">
      <xdr:col>71</xdr:col>
      <xdr:colOff>171450</xdr:colOff>
      <xdr:row>77</xdr:row>
      <xdr:rowOff>43815</xdr:rowOff>
    </xdr:to>
    <xdr:cxnSp macro="">
      <xdr:nvCxnSpPr>
        <xdr:cNvPr id="636" name="直線コネクタ 635"/>
        <xdr:cNvCxnSpPr/>
      </xdr:nvCxnSpPr>
      <xdr:spPr>
        <a:xfrm>
          <a:off x="11537950" y="129559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48895</xdr:rowOff>
    </xdr:from>
    <xdr:to xmlns:xdr="http://schemas.openxmlformats.org/drawingml/2006/spreadsheetDrawing">
      <xdr:col>72</xdr:col>
      <xdr:colOff>38100</xdr:colOff>
      <xdr:row>76</xdr:row>
      <xdr:rowOff>147955</xdr:rowOff>
    </xdr:to>
    <xdr:sp macro="" textlink="">
      <xdr:nvSpPr>
        <xdr:cNvPr id="637" name="フローチャート: 判断 636"/>
        <xdr:cNvSpPr/>
      </xdr:nvSpPr>
      <xdr:spPr>
        <a:xfrm>
          <a:off x="12299950" y="127933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163830</xdr:rowOff>
    </xdr:from>
    <xdr:ext cx="531495" cy="250190"/>
    <xdr:sp macro="" textlink="">
      <xdr:nvSpPr>
        <xdr:cNvPr id="638" name="テキスト ボックス 637"/>
        <xdr:cNvSpPr txBox="1"/>
      </xdr:nvSpPr>
      <xdr:spPr>
        <a:xfrm>
          <a:off x="12102465" y="1257300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57785</xdr:rowOff>
    </xdr:from>
    <xdr:to xmlns:xdr="http://schemas.openxmlformats.org/drawingml/2006/spreadsheetDrawing">
      <xdr:col>67</xdr:col>
      <xdr:colOff>101600</xdr:colOff>
      <xdr:row>76</xdr:row>
      <xdr:rowOff>156845</xdr:rowOff>
    </xdr:to>
    <xdr:sp macro="" textlink="">
      <xdr:nvSpPr>
        <xdr:cNvPr id="639" name="フローチャート: 判断 638"/>
        <xdr:cNvSpPr/>
      </xdr:nvSpPr>
      <xdr:spPr>
        <a:xfrm>
          <a:off x="11487150" y="12802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5715</xdr:rowOff>
    </xdr:from>
    <xdr:ext cx="531495" cy="252730"/>
    <xdr:sp macro="" textlink="">
      <xdr:nvSpPr>
        <xdr:cNvPr id="640" name="テキスト ボックス 639"/>
        <xdr:cNvSpPr txBox="1"/>
      </xdr:nvSpPr>
      <xdr:spPr>
        <a:xfrm>
          <a:off x="11308715" y="1258252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1" name="テキスト ボックス 640"/>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8825" cy="253365"/>
    <xdr:sp macro="" textlink="">
      <xdr:nvSpPr>
        <xdr:cNvPr id="642" name="テキスト ボックス 641"/>
        <xdr:cNvSpPr txBox="1"/>
      </xdr:nvSpPr>
      <xdr:spPr>
        <a:xfrm>
          <a:off x="13766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3" name="テキスト ボックス 642"/>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4" name="テキスト ボックス 643"/>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8825" cy="253365"/>
    <xdr:sp macro="" textlink="">
      <xdr:nvSpPr>
        <xdr:cNvPr id="645" name="テキスト ボックス 644"/>
        <xdr:cNvSpPr txBox="1"/>
      </xdr:nvSpPr>
      <xdr:spPr>
        <a:xfrm>
          <a:off x="11366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138430</xdr:rowOff>
    </xdr:from>
    <xdr:to xmlns:xdr="http://schemas.openxmlformats.org/drawingml/2006/spreadsheetDrawing">
      <xdr:col>85</xdr:col>
      <xdr:colOff>171450</xdr:colOff>
      <xdr:row>77</xdr:row>
      <xdr:rowOff>70485</xdr:rowOff>
    </xdr:to>
    <xdr:sp macro="" textlink="">
      <xdr:nvSpPr>
        <xdr:cNvPr id="646" name="楕円 645"/>
        <xdr:cNvSpPr/>
      </xdr:nvSpPr>
      <xdr:spPr>
        <a:xfrm>
          <a:off x="14649450" y="128828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117475</xdr:rowOff>
    </xdr:from>
    <xdr:ext cx="534670" cy="252730"/>
    <xdr:sp macro="" textlink="">
      <xdr:nvSpPr>
        <xdr:cNvPr id="647" name="公債費該当値テキスト"/>
        <xdr:cNvSpPr txBox="1"/>
      </xdr:nvSpPr>
      <xdr:spPr>
        <a:xfrm>
          <a:off x="14744700" y="128619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163830</xdr:rowOff>
    </xdr:from>
    <xdr:to xmlns:xdr="http://schemas.openxmlformats.org/drawingml/2006/spreadsheetDrawing">
      <xdr:col>81</xdr:col>
      <xdr:colOff>101600</xdr:colOff>
      <xdr:row>77</xdr:row>
      <xdr:rowOff>95250</xdr:rowOff>
    </xdr:to>
    <xdr:sp macro="" textlink="">
      <xdr:nvSpPr>
        <xdr:cNvPr id="648" name="楕円 647"/>
        <xdr:cNvSpPr/>
      </xdr:nvSpPr>
      <xdr:spPr>
        <a:xfrm>
          <a:off x="13887450" y="12908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86995</xdr:rowOff>
    </xdr:from>
    <xdr:ext cx="531495" cy="250190"/>
    <xdr:sp macro="" textlink="">
      <xdr:nvSpPr>
        <xdr:cNvPr id="649" name="テキスト ボックス 648"/>
        <xdr:cNvSpPr txBox="1"/>
      </xdr:nvSpPr>
      <xdr:spPr>
        <a:xfrm>
          <a:off x="13709015" y="1299908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166370</xdr:rowOff>
    </xdr:from>
    <xdr:to xmlns:xdr="http://schemas.openxmlformats.org/drawingml/2006/spreadsheetDrawing">
      <xdr:col>76</xdr:col>
      <xdr:colOff>165100</xdr:colOff>
      <xdr:row>77</xdr:row>
      <xdr:rowOff>97790</xdr:rowOff>
    </xdr:to>
    <xdr:sp macro="" textlink="">
      <xdr:nvSpPr>
        <xdr:cNvPr id="650" name="楕円 649"/>
        <xdr:cNvSpPr/>
      </xdr:nvSpPr>
      <xdr:spPr>
        <a:xfrm>
          <a:off x="13093700" y="12910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89535</xdr:rowOff>
    </xdr:from>
    <xdr:ext cx="534670" cy="250825"/>
    <xdr:sp macro="" textlink="">
      <xdr:nvSpPr>
        <xdr:cNvPr id="651" name="テキスト ボックス 650"/>
        <xdr:cNvSpPr txBox="1"/>
      </xdr:nvSpPr>
      <xdr:spPr>
        <a:xfrm>
          <a:off x="12896215" y="130016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162560</xdr:rowOff>
    </xdr:from>
    <xdr:to xmlns:xdr="http://schemas.openxmlformats.org/drawingml/2006/spreadsheetDrawing">
      <xdr:col>72</xdr:col>
      <xdr:colOff>38100</xdr:colOff>
      <xdr:row>77</xdr:row>
      <xdr:rowOff>93980</xdr:rowOff>
    </xdr:to>
    <xdr:sp macro="" textlink="">
      <xdr:nvSpPr>
        <xdr:cNvPr id="652" name="楕円 651"/>
        <xdr:cNvSpPr/>
      </xdr:nvSpPr>
      <xdr:spPr>
        <a:xfrm>
          <a:off x="12299950" y="12907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85090</xdr:rowOff>
    </xdr:from>
    <xdr:ext cx="531495" cy="250190"/>
    <xdr:sp macro="" textlink="">
      <xdr:nvSpPr>
        <xdr:cNvPr id="653" name="テキスト ボックス 652"/>
        <xdr:cNvSpPr txBox="1"/>
      </xdr:nvSpPr>
      <xdr:spPr>
        <a:xfrm>
          <a:off x="12102465" y="1299718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162560</xdr:rowOff>
    </xdr:from>
    <xdr:to xmlns:xdr="http://schemas.openxmlformats.org/drawingml/2006/spreadsheetDrawing">
      <xdr:col>67</xdr:col>
      <xdr:colOff>101600</xdr:colOff>
      <xdr:row>77</xdr:row>
      <xdr:rowOff>93980</xdr:rowOff>
    </xdr:to>
    <xdr:sp macro="" textlink="">
      <xdr:nvSpPr>
        <xdr:cNvPr id="654" name="楕円 653"/>
        <xdr:cNvSpPr/>
      </xdr:nvSpPr>
      <xdr:spPr>
        <a:xfrm>
          <a:off x="11487150" y="12907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85090</xdr:rowOff>
    </xdr:from>
    <xdr:ext cx="531495" cy="250190"/>
    <xdr:sp macro="" textlink="">
      <xdr:nvSpPr>
        <xdr:cNvPr id="655" name="テキスト ボックス 654"/>
        <xdr:cNvSpPr txBox="1"/>
      </xdr:nvSpPr>
      <xdr:spPr>
        <a:xfrm>
          <a:off x="11308715" y="1299718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6" name="正方形/長方形 655"/>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7" name="正方形/長方形 656"/>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9" name="正方形/長方形 658"/>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1" name="正方形/長方形 660"/>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3" name="正方形/長方形 662"/>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9710"/>
    <xdr:sp macro="" textlink="">
      <xdr:nvSpPr>
        <xdr:cNvPr id="664" name="テキスト ボックス 663"/>
        <xdr:cNvSpPr txBox="1"/>
      </xdr:nvSpPr>
      <xdr:spPr>
        <a:xfrm>
          <a:off x="11169650" y="145942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5" name="直線コネクタ 664"/>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6" name="直線コネクタ 665"/>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7" name="テキスト ボックス 666"/>
        <xdr:cNvSpPr txBox="1"/>
      </xdr:nvSpPr>
      <xdr:spPr>
        <a:xfrm>
          <a:off x="1097788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8" name="直線コネクタ 667"/>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5905"/>
    <xdr:sp macro="" textlink="">
      <xdr:nvSpPr>
        <xdr:cNvPr id="669" name="テキスト ボックス 668"/>
        <xdr:cNvSpPr txBox="1"/>
      </xdr:nvSpPr>
      <xdr:spPr>
        <a:xfrm>
          <a:off x="10733405" y="15999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0" name="直線コネクタ 669"/>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5905"/>
    <xdr:sp macro="" textlink="">
      <xdr:nvSpPr>
        <xdr:cNvPr id="671" name="テキスト ボックス 670"/>
        <xdr:cNvSpPr txBox="1"/>
      </xdr:nvSpPr>
      <xdr:spPr>
        <a:xfrm>
          <a:off x="1066927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2" name="直線コネクタ 671"/>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2095"/>
    <xdr:sp macro="" textlink="">
      <xdr:nvSpPr>
        <xdr:cNvPr id="673" name="テキスト ボックス 672"/>
        <xdr:cNvSpPr txBox="1"/>
      </xdr:nvSpPr>
      <xdr:spPr>
        <a:xfrm>
          <a:off x="10669270" y="1508887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4" name="直線コネクタ 673"/>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0190"/>
    <xdr:sp macro="" textlink="">
      <xdr:nvSpPr>
        <xdr:cNvPr id="675" name="テキスト ボックス 674"/>
        <xdr:cNvSpPr txBox="1"/>
      </xdr:nvSpPr>
      <xdr:spPr>
        <a:xfrm>
          <a:off x="106692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6"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xdr:rowOff>
    </xdr:from>
    <xdr:to xmlns:xdr="http://schemas.openxmlformats.org/drawingml/2006/spreadsheetDrawing">
      <xdr:col>85</xdr:col>
      <xdr:colOff>126365</xdr:colOff>
      <xdr:row>98</xdr:row>
      <xdr:rowOff>137160</xdr:rowOff>
    </xdr:to>
    <xdr:cxnSp macro="">
      <xdr:nvCxnSpPr>
        <xdr:cNvPr id="677" name="直線コネクタ 676"/>
        <xdr:cNvCxnSpPr/>
      </xdr:nvCxnSpPr>
      <xdr:spPr>
        <a:xfrm flipV="1">
          <a:off x="14698345" y="1509522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140970</xdr:rowOff>
    </xdr:from>
    <xdr:ext cx="378460" cy="259080"/>
    <xdr:sp macro="" textlink="">
      <xdr:nvSpPr>
        <xdr:cNvPr id="678" name="積立金最小値テキスト"/>
        <xdr:cNvSpPr txBox="1"/>
      </xdr:nvSpPr>
      <xdr:spPr>
        <a:xfrm>
          <a:off x="14744700" y="1660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9" name="直線コネクタ 678"/>
        <xdr:cNvCxnSpPr/>
      </xdr:nvCxnSpPr>
      <xdr:spPr>
        <a:xfrm>
          <a:off x="14611350" y="16596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118745</xdr:rowOff>
    </xdr:from>
    <xdr:ext cx="598805" cy="252730"/>
    <xdr:sp macro="" textlink="">
      <xdr:nvSpPr>
        <xdr:cNvPr id="680" name="積立金最大値テキスト"/>
        <xdr:cNvSpPr txBox="1"/>
      </xdr:nvSpPr>
      <xdr:spPr>
        <a:xfrm>
          <a:off x="14744700" y="148748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xdr:rowOff>
    </xdr:from>
    <xdr:to xmlns:xdr="http://schemas.openxmlformats.org/drawingml/2006/spreadsheetDrawing">
      <xdr:col>86</xdr:col>
      <xdr:colOff>25400</xdr:colOff>
      <xdr:row>90</xdr:row>
      <xdr:rowOff>3810</xdr:rowOff>
    </xdr:to>
    <xdr:cxnSp macro="">
      <xdr:nvCxnSpPr>
        <xdr:cNvPr id="681" name="直線コネクタ 680"/>
        <xdr:cNvCxnSpPr/>
      </xdr:nvCxnSpPr>
      <xdr:spPr>
        <a:xfrm>
          <a:off x="14611350" y="15095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162560</xdr:rowOff>
    </xdr:from>
    <xdr:to xmlns:xdr="http://schemas.openxmlformats.org/drawingml/2006/spreadsheetDrawing">
      <xdr:col>85</xdr:col>
      <xdr:colOff>127000</xdr:colOff>
      <xdr:row>98</xdr:row>
      <xdr:rowOff>86360</xdr:rowOff>
    </xdr:to>
    <xdr:cxnSp macro="">
      <xdr:nvCxnSpPr>
        <xdr:cNvPr id="682" name="直線コネクタ 681"/>
        <xdr:cNvCxnSpPr/>
      </xdr:nvCxnSpPr>
      <xdr:spPr>
        <a:xfrm>
          <a:off x="13938250" y="16450310"/>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107315</xdr:rowOff>
    </xdr:from>
    <xdr:ext cx="534670" cy="259080"/>
    <xdr:sp macro="" textlink="">
      <xdr:nvSpPr>
        <xdr:cNvPr id="683" name="積立金平均値テキスト"/>
        <xdr:cNvSpPr txBox="1"/>
      </xdr:nvSpPr>
      <xdr:spPr>
        <a:xfrm>
          <a:off x="147447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171450</xdr:colOff>
      <xdr:row>98</xdr:row>
      <xdr:rowOff>14605</xdr:rowOff>
    </xdr:to>
    <xdr:sp macro="" textlink="">
      <xdr:nvSpPr>
        <xdr:cNvPr id="684" name="フローチャート: 判断 683"/>
        <xdr:cNvSpPr/>
      </xdr:nvSpPr>
      <xdr:spPr>
        <a:xfrm>
          <a:off x="14649450" y="163722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88900</xdr:rowOff>
    </xdr:from>
    <xdr:to xmlns:xdr="http://schemas.openxmlformats.org/drawingml/2006/spreadsheetDrawing">
      <xdr:col>81</xdr:col>
      <xdr:colOff>50800</xdr:colOff>
      <xdr:row>97</xdr:row>
      <xdr:rowOff>162560</xdr:rowOff>
    </xdr:to>
    <xdr:cxnSp macro="">
      <xdr:nvCxnSpPr>
        <xdr:cNvPr id="685" name="直線コネクタ 684"/>
        <xdr:cNvCxnSpPr/>
      </xdr:nvCxnSpPr>
      <xdr:spPr>
        <a:xfrm>
          <a:off x="13144500" y="16376650"/>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686" name="フローチャート: 判断 685"/>
        <xdr:cNvSpPr/>
      </xdr:nvSpPr>
      <xdr:spPr>
        <a:xfrm>
          <a:off x="1388745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31495" cy="259080"/>
    <xdr:sp macro="" textlink="">
      <xdr:nvSpPr>
        <xdr:cNvPr id="687" name="テキスト ボックス 686"/>
        <xdr:cNvSpPr txBox="1"/>
      </xdr:nvSpPr>
      <xdr:spPr>
        <a:xfrm>
          <a:off x="13709015" y="16132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88900</xdr:rowOff>
    </xdr:from>
    <xdr:to xmlns:xdr="http://schemas.openxmlformats.org/drawingml/2006/spreadsheetDrawing">
      <xdr:col>76</xdr:col>
      <xdr:colOff>114300</xdr:colOff>
      <xdr:row>98</xdr:row>
      <xdr:rowOff>111125</xdr:rowOff>
    </xdr:to>
    <xdr:cxnSp macro="">
      <xdr:nvCxnSpPr>
        <xdr:cNvPr id="688" name="直線コネクタ 687"/>
        <xdr:cNvCxnSpPr/>
      </xdr:nvCxnSpPr>
      <xdr:spPr>
        <a:xfrm flipV="1">
          <a:off x="12344400" y="16376650"/>
          <a:ext cx="8001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689" name="フローチャート: 判断 688"/>
        <xdr:cNvSpPr/>
      </xdr:nvSpPr>
      <xdr:spPr>
        <a:xfrm>
          <a:off x="13093700" y="1634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145415</xdr:rowOff>
    </xdr:from>
    <xdr:ext cx="534670" cy="255905"/>
    <xdr:sp macro="" textlink="">
      <xdr:nvSpPr>
        <xdr:cNvPr id="690" name="テキスト ボックス 689"/>
        <xdr:cNvSpPr txBox="1"/>
      </xdr:nvSpPr>
      <xdr:spPr>
        <a:xfrm>
          <a:off x="12896215" y="16433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111125</xdr:rowOff>
    </xdr:from>
    <xdr:to xmlns:xdr="http://schemas.openxmlformats.org/drawingml/2006/spreadsheetDrawing">
      <xdr:col>71</xdr:col>
      <xdr:colOff>171450</xdr:colOff>
      <xdr:row>98</xdr:row>
      <xdr:rowOff>139700</xdr:rowOff>
    </xdr:to>
    <xdr:cxnSp macro="">
      <xdr:nvCxnSpPr>
        <xdr:cNvPr id="691" name="直線コネクタ 690"/>
        <xdr:cNvCxnSpPr/>
      </xdr:nvCxnSpPr>
      <xdr:spPr>
        <a:xfrm flipV="1">
          <a:off x="11537950" y="1657032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692" name="フローチャート: 判断 691"/>
        <xdr:cNvSpPr/>
      </xdr:nvSpPr>
      <xdr:spPr>
        <a:xfrm>
          <a:off x="12299950" y="16408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67310</xdr:rowOff>
    </xdr:from>
    <xdr:ext cx="531495" cy="259080"/>
    <xdr:sp macro="" textlink="">
      <xdr:nvSpPr>
        <xdr:cNvPr id="693" name="テキスト ボックス 692"/>
        <xdr:cNvSpPr txBox="1"/>
      </xdr:nvSpPr>
      <xdr:spPr>
        <a:xfrm>
          <a:off x="12102465" y="16183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157480</xdr:rowOff>
    </xdr:from>
    <xdr:to xmlns:xdr="http://schemas.openxmlformats.org/drawingml/2006/spreadsheetDrawing">
      <xdr:col>67</xdr:col>
      <xdr:colOff>101600</xdr:colOff>
      <xdr:row>98</xdr:row>
      <xdr:rowOff>87630</xdr:rowOff>
    </xdr:to>
    <xdr:sp macro="" textlink="">
      <xdr:nvSpPr>
        <xdr:cNvPr id="694" name="フローチャート: 判断 693"/>
        <xdr:cNvSpPr/>
      </xdr:nvSpPr>
      <xdr:spPr>
        <a:xfrm>
          <a:off x="1148715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104140</xdr:rowOff>
    </xdr:from>
    <xdr:ext cx="531495" cy="259080"/>
    <xdr:sp macro="" textlink="">
      <xdr:nvSpPr>
        <xdr:cNvPr id="695" name="テキスト ボックス 694"/>
        <xdr:cNvSpPr txBox="1"/>
      </xdr:nvSpPr>
      <xdr:spPr>
        <a:xfrm>
          <a:off x="11308715" y="16220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825" cy="259080"/>
    <xdr:sp macro="" textlink="">
      <xdr:nvSpPr>
        <xdr:cNvPr id="697" name="テキスト ボックス 696"/>
        <xdr:cNvSpPr txBox="1"/>
      </xdr:nvSpPr>
      <xdr:spPr>
        <a:xfrm>
          <a:off x="1376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9" name="テキスト ボックス 698"/>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825" cy="259080"/>
    <xdr:sp macro="" textlink="">
      <xdr:nvSpPr>
        <xdr:cNvPr id="700" name="テキスト ボックス 699"/>
        <xdr:cNvSpPr txBox="1"/>
      </xdr:nvSpPr>
      <xdr:spPr>
        <a:xfrm>
          <a:off x="11366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35560</xdr:rowOff>
    </xdr:from>
    <xdr:to xmlns:xdr="http://schemas.openxmlformats.org/drawingml/2006/spreadsheetDrawing">
      <xdr:col>85</xdr:col>
      <xdr:colOff>171450</xdr:colOff>
      <xdr:row>98</xdr:row>
      <xdr:rowOff>137160</xdr:rowOff>
    </xdr:to>
    <xdr:sp macro="" textlink="">
      <xdr:nvSpPr>
        <xdr:cNvPr id="701" name="楕円 700"/>
        <xdr:cNvSpPr/>
      </xdr:nvSpPr>
      <xdr:spPr>
        <a:xfrm>
          <a:off x="14649450" y="164947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121920</xdr:rowOff>
    </xdr:from>
    <xdr:ext cx="469900" cy="255905"/>
    <xdr:sp macro="" textlink="">
      <xdr:nvSpPr>
        <xdr:cNvPr id="702" name="積立金該当値テキスト"/>
        <xdr:cNvSpPr txBox="1"/>
      </xdr:nvSpPr>
      <xdr:spPr>
        <a:xfrm>
          <a:off x="14744700" y="164096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111760</xdr:rowOff>
    </xdr:from>
    <xdr:to xmlns:xdr="http://schemas.openxmlformats.org/drawingml/2006/spreadsheetDrawing">
      <xdr:col>81</xdr:col>
      <xdr:colOff>101600</xdr:colOff>
      <xdr:row>98</xdr:row>
      <xdr:rowOff>41910</xdr:rowOff>
    </xdr:to>
    <xdr:sp macro="" textlink="">
      <xdr:nvSpPr>
        <xdr:cNvPr id="703" name="楕円 702"/>
        <xdr:cNvSpPr/>
      </xdr:nvSpPr>
      <xdr:spPr>
        <a:xfrm>
          <a:off x="1388745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33020</xdr:rowOff>
    </xdr:from>
    <xdr:ext cx="531495" cy="259080"/>
    <xdr:sp macro="" textlink="">
      <xdr:nvSpPr>
        <xdr:cNvPr id="704" name="テキスト ボックス 703"/>
        <xdr:cNvSpPr txBox="1"/>
      </xdr:nvSpPr>
      <xdr:spPr>
        <a:xfrm>
          <a:off x="13709015" y="16492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38100</xdr:rowOff>
    </xdr:from>
    <xdr:to xmlns:xdr="http://schemas.openxmlformats.org/drawingml/2006/spreadsheetDrawing">
      <xdr:col>76</xdr:col>
      <xdr:colOff>165100</xdr:colOff>
      <xdr:row>97</xdr:row>
      <xdr:rowOff>139700</xdr:rowOff>
    </xdr:to>
    <xdr:sp macro="" textlink="">
      <xdr:nvSpPr>
        <xdr:cNvPr id="705" name="楕円 704"/>
        <xdr:cNvSpPr/>
      </xdr:nvSpPr>
      <xdr:spPr>
        <a:xfrm>
          <a:off x="1309370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156210</xdr:rowOff>
    </xdr:from>
    <xdr:ext cx="534670" cy="255905"/>
    <xdr:sp macro="" textlink="">
      <xdr:nvSpPr>
        <xdr:cNvPr id="706" name="テキスト ボックス 705"/>
        <xdr:cNvSpPr txBox="1"/>
      </xdr:nvSpPr>
      <xdr:spPr>
        <a:xfrm>
          <a:off x="12896215" y="161010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60325</xdr:rowOff>
    </xdr:from>
    <xdr:to xmlns:xdr="http://schemas.openxmlformats.org/drawingml/2006/spreadsheetDrawing">
      <xdr:col>72</xdr:col>
      <xdr:colOff>38100</xdr:colOff>
      <xdr:row>98</xdr:row>
      <xdr:rowOff>161925</xdr:rowOff>
    </xdr:to>
    <xdr:sp macro="" textlink="">
      <xdr:nvSpPr>
        <xdr:cNvPr id="707" name="楕円 706"/>
        <xdr:cNvSpPr/>
      </xdr:nvSpPr>
      <xdr:spPr>
        <a:xfrm>
          <a:off x="12299950" y="16519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153035</xdr:rowOff>
    </xdr:from>
    <xdr:ext cx="469900" cy="259080"/>
    <xdr:sp macro="" textlink="">
      <xdr:nvSpPr>
        <xdr:cNvPr id="708" name="テキスト ボックス 707"/>
        <xdr:cNvSpPr txBox="1"/>
      </xdr:nvSpPr>
      <xdr:spPr>
        <a:xfrm>
          <a:off x="12134850" y="16612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88900</xdr:rowOff>
    </xdr:from>
    <xdr:to xmlns:xdr="http://schemas.openxmlformats.org/drawingml/2006/spreadsheetDrawing">
      <xdr:col>67</xdr:col>
      <xdr:colOff>101600</xdr:colOff>
      <xdr:row>99</xdr:row>
      <xdr:rowOff>19050</xdr:rowOff>
    </xdr:to>
    <xdr:sp macro="" textlink="">
      <xdr:nvSpPr>
        <xdr:cNvPr id="709" name="楕円 708"/>
        <xdr:cNvSpPr/>
      </xdr:nvSpPr>
      <xdr:spPr>
        <a:xfrm>
          <a:off x="1148715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99</xdr:row>
      <xdr:rowOff>10160</xdr:rowOff>
    </xdr:from>
    <xdr:ext cx="313690" cy="259080"/>
    <xdr:sp macro="" textlink="">
      <xdr:nvSpPr>
        <xdr:cNvPr id="710" name="テキスト ボックス 709"/>
        <xdr:cNvSpPr txBox="1"/>
      </xdr:nvSpPr>
      <xdr:spPr>
        <a:xfrm>
          <a:off x="11400155" y="16640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1" name="正方形/長方形 710"/>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2" name="正方形/長方形 711"/>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4" name="正方形/長方形 713"/>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6" name="正方形/長方形 715"/>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8" name="正方形/長方形 717"/>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6710" cy="219710"/>
    <xdr:sp macro="" textlink="">
      <xdr:nvSpPr>
        <xdr:cNvPr id="719" name="テキスト ボックス 718"/>
        <xdr:cNvSpPr txBox="1"/>
      </xdr:nvSpPr>
      <xdr:spPr>
        <a:xfrm>
          <a:off x="16440150" y="45358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0" name="直線コネクタ 719"/>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1" name="直線コネクタ 720"/>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5745" cy="250825"/>
    <xdr:sp macro="" textlink="">
      <xdr:nvSpPr>
        <xdr:cNvPr id="722" name="テキスト ボックス 721"/>
        <xdr:cNvSpPr txBox="1"/>
      </xdr:nvSpPr>
      <xdr:spPr>
        <a:xfrm>
          <a:off x="16248380" y="64465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3" name="直線コネクタ 722"/>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4185" cy="250825"/>
    <xdr:sp macro="" textlink="">
      <xdr:nvSpPr>
        <xdr:cNvPr id="724" name="テキスト ボックス 723"/>
        <xdr:cNvSpPr txBox="1"/>
      </xdr:nvSpPr>
      <xdr:spPr>
        <a:xfrm>
          <a:off x="16048990" y="6073775"/>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5" name="直線コネクタ 724"/>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4185" cy="250190"/>
    <xdr:sp macro="" textlink="">
      <xdr:nvSpPr>
        <xdr:cNvPr id="726" name="テキスト ボックス 725"/>
        <xdr:cNvSpPr txBox="1"/>
      </xdr:nvSpPr>
      <xdr:spPr>
        <a:xfrm>
          <a:off x="16048990" y="57010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7" name="直線コネクタ 726"/>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64185" cy="250825"/>
    <xdr:sp macro="" textlink="">
      <xdr:nvSpPr>
        <xdr:cNvPr id="728" name="テキスト ボックス 727"/>
        <xdr:cNvSpPr txBox="1"/>
      </xdr:nvSpPr>
      <xdr:spPr>
        <a:xfrm>
          <a:off x="16048990" y="5328920"/>
          <a:ext cx="464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29" name="直線コネクタ 728"/>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50825"/>
    <xdr:sp macro="" textlink="">
      <xdr:nvSpPr>
        <xdr:cNvPr id="730" name="テキスト ボックス 729"/>
        <xdr:cNvSpPr txBox="1"/>
      </xdr:nvSpPr>
      <xdr:spPr>
        <a:xfrm>
          <a:off x="15984855" y="49561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1" name="直線コネクタ 730"/>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50190"/>
    <xdr:sp macro="" textlink="">
      <xdr:nvSpPr>
        <xdr:cNvPr id="732" name="テキスト ボックス 731"/>
        <xdr:cNvSpPr txBox="1"/>
      </xdr:nvSpPr>
      <xdr:spPr>
        <a:xfrm>
          <a:off x="1598485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3"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100330</xdr:rowOff>
    </xdr:from>
    <xdr:to xmlns:xdr="http://schemas.openxmlformats.org/drawingml/2006/spreadsheetDrawing">
      <xdr:col>116</xdr:col>
      <xdr:colOff>62865</xdr:colOff>
      <xdr:row>39</xdr:row>
      <xdr:rowOff>43180</xdr:rowOff>
    </xdr:to>
    <xdr:cxnSp macro="">
      <xdr:nvCxnSpPr>
        <xdr:cNvPr id="734" name="直線コネクタ 733"/>
        <xdr:cNvCxnSpPr/>
      </xdr:nvCxnSpPr>
      <xdr:spPr>
        <a:xfrm flipV="1">
          <a:off x="19949795" y="513334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50825"/>
    <xdr:sp macro="" textlink="">
      <xdr:nvSpPr>
        <xdr:cNvPr id="735" name="投資及び出資金最小値テキスト"/>
        <xdr:cNvSpPr txBox="1"/>
      </xdr:nvSpPr>
      <xdr:spPr>
        <a:xfrm>
          <a:off x="20002500" y="65893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6" name="直線コネクタ 735"/>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48895</xdr:rowOff>
    </xdr:from>
    <xdr:ext cx="534670" cy="250825"/>
    <xdr:sp macro="" textlink="">
      <xdr:nvSpPr>
        <xdr:cNvPr id="737" name="投資及び出資金最大値テキスト"/>
        <xdr:cNvSpPr txBox="1"/>
      </xdr:nvSpPr>
      <xdr:spPr>
        <a:xfrm>
          <a:off x="20002500" y="49142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100330</xdr:rowOff>
    </xdr:from>
    <xdr:to xmlns:xdr="http://schemas.openxmlformats.org/drawingml/2006/spreadsheetDrawing">
      <xdr:col>116</xdr:col>
      <xdr:colOff>152400</xdr:colOff>
      <xdr:row>30</xdr:row>
      <xdr:rowOff>100330</xdr:rowOff>
    </xdr:to>
    <xdr:cxnSp macro="">
      <xdr:nvCxnSpPr>
        <xdr:cNvPr id="738" name="直線コネクタ 737"/>
        <xdr:cNvCxnSpPr/>
      </xdr:nvCxnSpPr>
      <xdr:spPr>
        <a:xfrm>
          <a:off x="19881850" y="513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79375</xdr:rowOff>
    </xdr:from>
    <xdr:to xmlns:xdr="http://schemas.openxmlformats.org/drawingml/2006/spreadsheetDrawing">
      <xdr:col>116</xdr:col>
      <xdr:colOff>63500</xdr:colOff>
      <xdr:row>38</xdr:row>
      <xdr:rowOff>88900</xdr:rowOff>
    </xdr:to>
    <xdr:cxnSp macro="">
      <xdr:nvCxnSpPr>
        <xdr:cNvPr id="739" name="直線コネクタ 738"/>
        <xdr:cNvCxnSpPr/>
      </xdr:nvCxnSpPr>
      <xdr:spPr>
        <a:xfrm>
          <a:off x="19202400" y="6453505"/>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28575</xdr:rowOff>
    </xdr:from>
    <xdr:ext cx="469900" cy="250190"/>
    <xdr:sp macro="" textlink="">
      <xdr:nvSpPr>
        <xdr:cNvPr id="740" name="投資及び出資金平均値テキスト"/>
        <xdr:cNvSpPr txBox="1"/>
      </xdr:nvSpPr>
      <xdr:spPr>
        <a:xfrm>
          <a:off x="20002500" y="623506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xdr:rowOff>
    </xdr:from>
    <xdr:to xmlns:xdr="http://schemas.openxmlformats.org/drawingml/2006/spreadsheetDrawing">
      <xdr:col>116</xdr:col>
      <xdr:colOff>114300</xdr:colOff>
      <xdr:row>38</xdr:row>
      <xdr:rowOff>106045</xdr:rowOff>
    </xdr:to>
    <xdr:sp macro="" textlink="">
      <xdr:nvSpPr>
        <xdr:cNvPr id="741" name="フローチャート: 判断 740"/>
        <xdr:cNvSpPr/>
      </xdr:nvSpPr>
      <xdr:spPr>
        <a:xfrm>
          <a:off x="19900900" y="6379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73025</xdr:rowOff>
    </xdr:from>
    <xdr:to xmlns:xdr="http://schemas.openxmlformats.org/drawingml/2006/spreadsheetDrawing">
      <xdr:col>111</xdr:col>
      <xdr:colOff>171450</xdr:colOff>
      <xdr:row>38</xdr:row>
      <xdr:rowOff>79375</xdr:rowOff>
    </xdr:to>
    <xdr:cxnSp macro="">
      <xdr:nvCxnSpPr>
        <xdr:cNvPr id="742" name="直線コネクタ 741"/>
        <xdr:cNvCxnSpPr/>
      </xdr:nvCxnSpPr>
      <xdr:spPr>
        <a:xfrm>
          <a:off x="18395950" y="644715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104140</xdr:rowOff>
    </xdr:to>
    <xdr:sp macro="" textlink="">
      <xdr:nvSpPr>
        <xdr:cNvPr id="743" name="フローチャート: 判断 742"/>
        <xdr:cNvSpPr/>
      </xdr:nvSpPr>
      <xdr:spPr>
        <a:xfrm>
          <a:off x="19157950" y="63785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119380</xdr:rowOff>
    </xdr:from>
    <xdr:ext cx="469900" cy="252730"/>
    <xdr:sp macro="" textlink="">
      <xdr:nvSpPr>
        <xdr:cNvPr id="744" name="テキスト ボックス 743"/>
        <xdr:cNvSpPr txBox="1"/>
      </xdr:nvSpPr>
      <xdr:spPr>
        <a:xfrm>
          <a:off x="18992850" y="61582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64770</xdr:rowOff>
    </xdr:from>
    <xdr:to xmlns:xdr="http://schemas.openxmlformats.org/drawingml/2006/spreadsheetDrawing">
      <xdr:col>107</xdr:col>
      <xdr:colOff>50800</xdr:colOff>
      <xdr:row>38</xdr:row>
      <xdr:rowOff>73025</xdr:rowOff>
    </xdr:to>
    <xdr:cxnSp macro="">
      <xdr:nvCxnSpPr>
        <xdr:cNvPr id="745" name="直線コネクタ 744"/>
        <xdr:cNvCxnSpPr/>
      </xdr:nvCxnSpPr>
      <xdr:spPr>
        <a:xfrm>
          <a:off x="17602200" y="643890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159385</xdr:rowOff>
    </xdr:from>
    <xdr:to xmlns:xdr="http://schemas.openxmlformats.org/drawingml/2006/spreadsheetDrawing">
      <xdr:col>107</xdr:col>
      <xdr:colOff>101600</xdr:colOff>
      <xdr:row>38</xdr:row>
      <xdr:rowOff>90805</xdr:rowOff>
    </xdr:to>
    <xdr:sp macro="" textlink="">
      <xdr:nvSpPr>
        <xdr:cNvPr id="746" name="フローチャート: 判断 745"/>
        <xdr:cNvSpPr/>
      </xdr:nvSpPr>
      <xdr:spPr>
        <a:xfrm>
          <a:off x="18345150" y="636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106680</xdr:rowOff>
    </xdr:from>
    <xdr:ext cx="469900" cy="250190"/>
    <xdr:sp macro="" textlink="">
      <xdr:nvSpPr>
        <xdr:cNvPr id="747" name="テキスト ボックス 746"/>
        <xdr:cNvSpPr txBox="1"/>
      </xdr:nvSpPr>
      <xdr:spPr>
        <a:xfrm>
          <a:off x="18180050" y="61455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64135</xdr:rowOff>
    </xdr:from>
    <xdr:to xmlns:xdr="http://schemas.openxmlformats.org/drawingml/2006/spreadsheetDrawing">
      <xdr:col>102</xdr:col>
      <xdr:colOff>114300</xdr:colOff>
      <xdr:row>38</xdr:row>
      <xdr:rowOff>64770</xdr:rowOff>
    </xdr:to>
    <xdr:cxnSp macro="">
      <xdr:nvCxnSpPr>
        <xdr:cNvPr id="748" name="直線コネクタ 747"/>
        <xdr:cNvCxnSpPr/>
      </xdr:nvCxnSpPr>
      <xdr:spPr>
        <a:xfrm>
          <a:off x="16802100" y="643826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5080</xdr:rowOff>
    </xdr:from>
    <xdr:to xmlns:xdr="http://schemas.openxmlformats.org/drawingml/2006/spreadsheetDrawing">
      <xdr:col>102</xdr:col>
      <xdr:colOff>165100</xdr:colOff>
      <xdr:row>38</xdr:row>
      <xdr:rowOff>104775</xdr:rowOff>
    </xdr:to>
    <xdr:sp macro="" textlink="">
      <xdr:nvSpPr>
        <xdr:cNvPr id="749" name="フローチャート: 判断 748"/>
        <xdr:cNvSpPr/>
      </xdr:nvSpPr>
      <xdr:spPr>
        <a:xfrm>
          <a:off x="17551400" y="6379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120015</xdr:rowOff>
    </xdr:from>
    <xdr:ext cx="469900" cy="252730"/>
    <xdr:sp macro="" textlink="">
      <xdr:nvSpPr>
        <xdr:cNvPr id="750" name="テキスト ボックス 749"/>
        <xdr:cNvSpPr txBox="1"/>
      </xdr:nvSpPr>
      <xdr:spPr>
        <a:xfrm>
          <a:off x="17386300" y="61588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43815</xdr:rowOff>
    </xdr:from>
    <xdr:to xmlns:xdr="http://schemas.openxmlformats.org/drawingml/2006/spreadsheetDrawing">
      <xdr:col>98</xdr:col>
      <xdr:colOff>38100</xdr:colOff>
      <xdr:row>38</xdr:row>
      <xdr:rowOff>143510</xdr:rowOff>
    </xdr:to>
    <xdr:sp macro="" textlink="">
      <xdr:nvSpPr>
        <xdr:cNvPr id="751" name="フローチャート: 判断 750"/>
        <xdr:cNvSpPr/>
      </xdr:nvSpPr>
      <xdr:spPr>
        <a:xfrm>
          <a:off x="16757650" y="64179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38</xdr:row>
      <xdr:rowOff>134620</xdr:rowOff>
    </xdr:from>
    <xdr:ext cx="378460" cy="253365"/>
    <xdr:sp macro="" textlink="">
      <xdr:nvSpPr>
        <xdr:cNvPr id="752" name="テキスト ボックス 751"/>
        <xdr:cNvSpPr txBox="1"/>
      </xdr:nvSpPr>
      <xdr:spPr>
        <a:xfrm>
          <a:off x="16630650" y="65087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3" name="テキスト ボックス 752"/>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4" name="テキスト ボックス 753"/>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8825" cy="253365"/>
    <xdr:sp macro="" textlink="">
      <xdr:nvSpPr>
        <xdr:cNvPr id="755" name="テキスト ボックス 754"/>
        <xdr:cNvSpPr txBox="1"/>
      </xdr:nvSpPr>
      <xdr:spPr>
        <a:xfrm>
          <a:off x="18224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6" name="テキスト ボックス 755"/>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7" name="テキスト ボックス 756"/>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39370</xdr:rowOff>
    </xdr:from>
    <xdr:to xmlns:xdr="http://schemas.openxmlformats.org/drawingml/2006/spreadsheetDrawing">
      <xdr:col>116</xdr:col>
      <xdr:colOff>114300</xdr:colOff>
      <xdr:row>38</xdr:row>
      <xdr:rowOff>138430</xdr:rowOff>
    </xdr:to>
    <xdr:sp macro="" textlink="">
      <xdr:nvSpPr>
        <xdr:cNvPr id="758" name="楕円 757"/>
        <xdr:cNvSpPr/>
      </xdr:nvSpPr>
      <xdr:spPr>
        <a:xfrm>
          <a:off x="19900900" y="6413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152400</xdr:rowOff>
    </xdr:from>
    <xdr:ext cx="378460" cy="252730"/>
    <xdr:sp macro="" textlink="">
      <xdr:nvSpPr>
        <xdr:cNvPr id="759" name="投資及び出資金該当値テキスト"/>
        <xdr:cNvSpPr txBox="1"/>
      </xdr:nvSpPr>
      <xdr:spPr>
        <a:xfrm>
          <a:off x="20002500" y="635889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29845</xdr:rowOff>
    </xdr:from>
    <xdr:to xmlns:xdr="http://schemas.openxmlformats.org/drawingml/2006/spreadsheetDrawing">
      <xdr:col>112</xdr:col>
      <xdr:colOff>38100</xdr:colOff>
      <xdr:row>38</xdr:row>
      <xdr:rowOff>128905</xdr:rowOff>
    </xdr:to>
    <xdr:sp macro="" textlink="">
      <xdr:nvSpPr>
        <xdr:cNvPr id="760" name="楕円 759"/>
        <xdr:cNvSpPr/>
      </xdr:nvSpPr>
      <xdr:spPr>
        <a:xfrm>
          <a:off x="19157950" y="64039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120015</xdr:rowOff>
    </xdr:from>
    <xdr:ext cx="469900" cy="252730"/>
    <xdr:sp macro="" textlink="">
      <xdr:nvSpPr>
        <xdr:cNvPr id="761" name="テキスト ボックス 760"/>
        <xdr:cNvSpPr txBox="1"/>
      </xdr:nvSpPr>
      <xdr:spPr>
        <a:xfrm>
          <a:off x="18992850" y="64941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23495</xdr:rowOff>
    </xdr:from>
    <xdr:to xmlns:xdr="http://schemas.openxmlformats.org/drawingml/2006/spreadsheetDrawing">
      <xdr:col>107</xdr:col>
      <xdr:colOff>101600</xdr:colOff>
      <xdr:row>38</xdr:row>
      <xdr:rowOff>123190</xdr:rowOff>
    </xdr:to>
    <xdr:sp macro="" textlink="">
      <xdr:nvSpPr>
        <xdr:cNvPr id="762" name="楕円 761"/>
        <xdr:cNvSpPr/>
      </xdr:nvSpPr>
      <xdr:spPr>
        <a:xfrm>
          <a:off x="18345150" y="63976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114300</xdr:rowOff>
    </xdr:from>
    <xdr:ext cx="469900" cy="253365"/>
    <xdr:sp macro="" textlink="">
      <xdr:nvSpPr>
        <xdr:cNvPr id="763" name="テキスト ボックス 762"/>
        <xdr:cNvSpPr txBox="1"/>
      </xdr:nvSpPr>
      <xdr:spPr>
        <a:xfrm>
          <a:off x="18180050" y="64884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15875</xdr:rowOff>
    </xdr:from>
    <xdr:to xmlns:xdr="http://schemas.openxmlformats.org/drawingml/2006/spreadsheetDrawing">
      <xdr:col>102</xdr:col>
      <xdr:colOff>165100</xdr:colOff>
      <xdr:row>38</xdr:row>
      <xdr:rowOff>114935</xdr:rowOff>
    </xdr:to>
    <xdr:sp macro="" textlink="">
      <xdr:nvSpPr>
        <xdr:cNvPr id="764" name="楕円 763"/>
        <xdr:cNvSpPr/>
      </xdr:nvSpPr>
      <xdr:spPr>
        <a:xfrm>
          <a:off x="17551400" y="6390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106680</xdr:rowOff>
    </xdr:from>
    <xdr:ext cx="469900" cy="250190"/>
    <xdr:sp macro="" textlink="">
      <xdr:nvSpPr>
        <xdr:cNvPr id="765" name="テキスト ボックス 764"/>
        <xdr:cNvSpPr txBox="1"/>
      </xdr:nvSpPr>
      <xdr:spPr>
        <a:xfrm>
          <a:off x="17386300" y="64808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15240</xdr:rowOff>
    </xdr:from>
    <xdr:to xmlns:xdr="http://schemas.openxmlformats.org/drawingml/2006/spreadsheetDrawing">
      <xdr:col>98</xdr:col>
      <xdr:colOff>38100</xdr:colOff>
      <xdr:row>38</xdr:row>
      <xdr:rowOff>114300</xdr:rowOff>
    </xdr:to>
    <xdr:sp macro="" textlink="">
      <xdr:nvSpPr>
        <xdr:cNvPr id="766" name="楕円 765"/>
        <xdr:cNvSpPr/>
      </xdr:nvSpPr>
      <xdr:spPr>
        <a:xfrm>
          <a:off x="16757650" y="63893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130175</xdr:rowOff>
    </xdr:from>
    <xdr:ext cx="469900" cy="252095"/>
    <xdr:sp macro="" textlink="">
      <xdr:nvSpPr>
        <xdr:cNvPr id="767" name="テキスト ボックス 766"/>
        <xdr:cNvSpPr txBox="1"/>
      </xdr:nvSpPr>
      <xdr:spPr>
        <a:xfrm>
          <a:off x="16592550" y="61690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8" name="正方形/長方形 767"/>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9" name="正方形/長方形 768"/>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1" name="正方形/長方形 770"/>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3" name="正方形/長方形 772"/>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5" name="正方形/長方形 774"/>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6710" cy="219710"/>
    <xdr:sp macro="" textlink="">
      <xdr:nvSpPr>
        <xdr:cNvPr id="776" name="テキスト ボックス 775"/>
        <xdr:cNvSpPr txBox="1"/>
      </xdr:nvSpPr>
      <xdr:spPr>
        <a:xfrm>
          <a:off x="16440150" y="78886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7" name="直線コネクタ 776"/>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78" name="直線コネクタ 777"/>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72390</xdr:rowOff>
    </xdr:from>
    <xdr:ext cx="245745" cy="250825"/>
    <xdr:sp macro="" textlink="">
      <xdr:nvSpPr>
        <xdr:cNvPr id="779" name="テキスト ボックス 778"/>
        <xdr:cNvSpPr txBox="1"/>
      </xdr:nvSpPr>
      <xdr:spPr>
        <a:xfrm>
          <a:off x="16248380" y="97993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0" name="直線コネクタ 779"/>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1495" cy="250825"/>
    <xdr:sp macro="" textlink="">
      <xdr:nvSpPr>
        <xdr:cNvPr id="781" name="テキスト ボックス 780"/>
        <xdr:cNvSpPr txBox="1"/>
      </xdr:nvSpPr>
      <xdr:spPr>
        <a:xfrm>
          <a:off x="15984855" y="9426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2" name="直線コネクタ 781"/>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1495" cy="250190"/>
    <xdr:sp macro="" textlink="">
      <xdr:nvSpPr>
        <xdr:cNvPr id="783" name="テキスト ボックス 782"/>
        <xdr:cNvSpPr txBox="1"/>
      </xdr:nvSpPr>
      <xdr:spPr>
        <a:xfrm>
          <a:off x="15984855" y="90538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84" name="直線コネクタ 783"/>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128270</xdr:rowOff>
    </xdr:from>
    <xdr:ext cx="531495" cy="250825"/>
    <xdr:sp macro="" textlink="">
      <xdr:nvSpPr>
        <xdr:cNvPr id="785" name="テキスト ボックス 784"/>
        <xdr:cNvSpPr txBox="1"/>
      </xdr:nvSpPr>
      <xdr:spPr>
        <a:xfrm>
          <a:off x="15984855" y="86817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61595</xdr:rowOff>
    </xdr:from>
    <xdr:to xmlns:xdr="http://schemas.openxmlformats.org/drawingml/2006/spreadsheetDrawing">
      <xdr:col>120</xdr:col>
      <xdr:colOff>114300</xdr:colOff>
      <xdr:row>50</xdr:row>
      <xdr:rowOff>61595</xdr:rowOff>
    </xdr:to>
    <xdr:cxnSp macro="">
      <xdr:nvCxnSpPr>
        <xdr:cNvPr id="786" name="直線コネクタ 785"/>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90805</xdr:rowOff>
    </xdr:from>
    <xdr:ext cx="531495" cy="250825"/>
    <xdr:sp macro="" textlink="">
      <xdr:nvSpPr>
        <xdr:cNvPr id="787" name="テキスト ボックス 786"/>
        <xdr:cNvSpPr txBox="1"/>
      </xdr:nvSpPr>
      <xdr:spPr>
        <a:xfrm>
          <a:off x="15984855" y="83089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8" name="直線コネクタ 787"/>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50190"/>
    <xdr:sp macro="" textlink="">
      <xdr:nvSpPr>
        <xdr:cNvPr id="789" name="テキスト ボックス 788"/>
        <xdr:cNvSpPr txBox="1"/>
      </xdr:nvSpPr>
      <xdr:spPr>
        <a:xfrm>
          <a:off x="15984855" y="7936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0"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120015</xdr:rowOff>
    </xdr:from>
    <xdr:to xmlns:xdr="http://schemas.openxmlformats.org/drawingml/2006/spreadsheetDrawing">
      <xdr:col>116</xdr:col>
      <xdr:colOff>62865</xdr:colOff>
      <xdr:row>59</xdr:row>
      <xdr:rowOff>43180</xdr:rowOff>
    </xdr:to>
    <xdr:cxnSp macro="">
      <xdr:nvCxnSpPr>
        <xdr:cNvPr id="791" name="直線コネクタ 790"/>
        <xdr:cNvCxnSpPr/>
      </xdr:nvCxnSpPr>
      <xdr:spPr>
        <a:xfrm flipV="1">
          <a:off x="19949795" y="833818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50825"/>
    <xdr:sp macro="" textlink="">
      <xdr:nvSpPr>
        <xdr:cNvPr id="792" name="貸付金最小値テキスト"/>
        <xdr:cNvSpPr txBox="1"/>
      </xdr:nvSpPr>
      <xdr:spPr>
        <a:xfrm>
          <a:off x="20002500" y="99421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93" name="直線コネクタ 792"/>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68580</xdr:rowOff>
    </xdr:from>
    <xdr:ext cx="534670" cy="250825"/>
    <xdr:sp macro="" textlink="">
      <xdr:nvSpPr>
        <xdr:cNvPr id="794" name="貸付金最大値テキスト"/>
        <xdr:cNvSpPr txBox="1"/>
      </xdr:nvSpPr>
      <xdr:spPr>
        <a:xfrm>
          <a:off x="20002500" y="81191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120015</xdr:rowOff>
    </xdr:from>
    <xdr:to xmlns:xdr="http://schemas.openxmlformats.org/drawingml/2006/spreadsheetDrawing">
      <xdr:col>116</xdr:col>
      <xdr:colOff>152400</xdr:colOff>
      <xdr:row>49</xdr:row>
      <xdr:rowOff>120015</xdr:rowOff>
    </xdr:to>
    <xdr:cxnSp macro="">
      <xdr:nvCxnSpPr>
        <xdr:cNvPr id="795" name="直線コネクタ 794"/>
        <xdr:cNvCxnSpPr/>
      </xdr:nvCxnSpPr>
      <xdr:spPr>
        <a:xfrm>
          <a:off x="19881850" y="8338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28575</xdr:rowOff>
    </xdr:from>
    <xdr:to xmlns:xdr="http://schemas.openxmlformats.org/drawingml/2006/spreadsheetDrawing">
      <xdr:col>116</xdr:col>
      <xdr:colOff>63500</xdr:colOff>
      <xdr:row>59</xdr:row>
      <xdr:rowOff>28575</xdr:rowOff>
    </xdr:to>
    <xdr:cxnSp macro="">
      <xdr:nvCxnSpPr>
        <xdr:cNvPr id="796" name="直線コネクタ 795"/>
        <xdr:cNvCxnSpPr/>
      </xdr:nvCxnSpPr>
      <xdr:spPr>
        <a:xfrm flipV="1">
          <a:off x="19202400" y="992314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104140</xdr:rowOff>
    </xdr:from>
    <xdr:ext cx="469900" cy="250825"/>
    <xdr:sp macro="" textlink="">
      <xdr:nvSpPr>
        <xdr:cNvPr id="797" name="貸付金平均値テキスト"/>
        <xdr:cNvSpPr txBox="1"/>
      </xdr:nvSpPr>
      <xdr:spPr>
        <a:xfrm>
          <a:off x="20002500" y="966343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81280</xdr:rowOff>
    </xdr:from>
    <xdr:to xmlns:xdr="http://schemas.openxmlformats.org/drawingml/2006/spreadsheetDrawing">
      <xdr:col>116</xdr:col>
      <xdr:colOff>114300</xdr:colOff>
      <xdr:row>59</xdr:row>
      <xdr:rowOff>13335</xdr:rowOff>
    </xdr:to>
    <xdr:sp macro="" textlink="">
      <xdr:nvSpPr>
        <xdr:cNvPr id="798" name="フローチャート: 判断 797"/>
        <xdr:cNvSpPr/>
      </xdr:nvSpPr>
      <xdr:spPr>
        <a:xfrm>
          <a:off x="19900900" y="9808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28575</xdr:rowOff>
    </xdr:from>
    <xdr:to xmlns:xdr="http://schemas.openxmlformats.org/drawingml/2006/spreadsheetDrawing">
      <xdr:col>111</xdr:col>
      <xdr:colOff>171450</xdr:colOff>
      <xdr:row>59</xdr:row>
      <xdr:rowOff>28575</xdr:rowOff>
    </xdr:to>
    <xdr:cxnSp macro="">
      <xdr:nvCxnSpPr>
        <xdr:cNvPr id="799" name="直線コネクタ 798"/>
        <xdr:cNvCxnSpPr/>
      </xdr:nvCxnSpPr>
      <xdr:spPr>
        <a:xfrm flipV="1">
          <a:off x="18395950" y="99231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84455</xdr:rowOff>
    </xdr:from>
    <xdr:to xmlns:xdr="http://schemas.openxmlformats.org/drawingml/2006/spreadsheetDrawing">
      <xdr:col>112</xdr:col>
      <xdr:colOff>38100</xdr:colOff>
      <xdr:row>59</xdr:row>
      <xdr:rowOff>16510</xdr:rowOff>
    </xdr:to>
    <xdr:sp macro="" textlink="">
      <xdr:nvSpPr>
        <xdr:cNvPr id="800" name="フローチャート: 判断 799"/>
        <xdr:cNvSpPr/>
      </xdr:nvSpPr>
      <xdr:spPr>
        <a:xfrm>
          <a:off x="19157950" y="98113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32385</xdr:rowOff>
    </xdr:from>
    <xdr:ext cx="469900" cy="250825"/>
    <xdr:sp macro="" textlink="">
      <xdr:nvSpPr>
        <xdr:cNvPr id="801" name="テキスト ボックス 800"/>
        <xdr:cNvSpPr txBox="1"/>
      </xdr:nvSpPr>
      <xdr:spPr>
        <a:xfrm>
          <a:off x="18992850" y="95916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28575</xdr:rowOff>
    </xdr:from>
    <xdr:to xmlns:xdr="http://schemas.openxmlformats.org/drawingml/2006/spreadsheetDrawing">
      <xdr:col>107</xdr:col>
      <xdr:colOff>50800</xdr:colOff>
      <xdr:row>59</xdr:row>
      <xdr:rowOff>28575</xdr:rowOff>
    </xdr:to>
    <xdr:cxnSp macro="">
      <xdr:nvCxnSpPr>
        <xdr:cNvPr id="802" name="直線コネクタ 801"/>
        <xdr:cNvCxnSpPr/>
      </xdr:nvCxnSpPr>
      <xdr:spPr>
        <a:xfrm>
          <a:off x="17602200" y="99231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76835</xdr:rowOff>
    </xdr:from>
    <xdr:to xmlns:xdr="http://schemas.openxmlformats.org/drawingml/2006/spreadsheetDrawing">
      <xdr:col>107</xdr:col>
      <xdr:colOff>101600</xdr:colOff>
      <xdr:row>59</xdr:row>
      <xdr:rowOff>8255</xdr:rowOff>
    </xdr:to>
    <xdr:sp macro="" textlink="">
      <xdr:nvSpPr>
        <xdr:cNvPr id="803" name="フローチャート: 判断 802"/>
        <xdr:cNvSpPr/>
      </xdr:nvSpPr>
      <xdr:spPr>
        <a:xfrm>
          <a:off x="18345150" y="9803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24765</xdr:rowOff>
    </xdr:from>
    <xdr:ext cx="469900" cy="253365"/>
    <xdr:sp macro="" textlink="">
      <xdr:nvSpPr>
        <xdr:cNvPr id="804" name="テキスト ボックス 803"/>
        <xdr:cNvSpPr txBox="1"/>
      </xdr:nvSpPr>
      <xdr:spPr>
        <a:xfrm>
          <a:off x="18180050" y="9584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28575</xdr:rowOff>
    </xdr:from>
    <xdr:to xmlns:xdr="http://schemas.openxmlformats.org/drawingml/2006/spreadsheetDrawing">
      <xdr:col>102</xdr:col>
      <xdr:colOff>114300</xdr:colOff>
      <xdr:row>59</xdr:row>
      <xdr:rowOff>28575</xdr:rowOff>
    </xdr:to>
    <xdr:cxnSp macro="">
      <xdr:nvCxnSpPr>
        <xdr:cNvPr id="805" name="直線コネクタ 804"/>
        <xdr:cNvCxnSpPr/>
      </xdr:nvCxnSpPr>
      <xdr:spPr>
        <a:xfrm>
          <a:off x="16802100" y="99231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157480</xdr:rowOff>
    </xdr:to>
    <xdr:sp macro="" textlink="">
      <xdr:nvSpPr>
        <xdr:cNvPr id="806" name="フローチャート: 判断 805"/>
        <xdr:cNvSpPr/>
      </xdr:nvSpPr>
      <xdr:spPr>
        <a:xfrm>
          <a:off x="17551400" y="9785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5715</xdr:rowOff>
    </xdr:from>
    <xdr:ext cx="469900" cy="252730"/>
    <xdr:sp macro="" textlink="">
      <xdr:nvSpPr>
        <xdr:cNvPr id="807" name="テキスト ボックス 806"/>
        <xdr:cNvSpPr txBox="1"/>
      </xdr:nvSpPr>
      <xdr:spPr>
        <a:xfrm>
          <a:off x="17386300" y="95650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71120</xdr:rowOff>
    </xdr:from>
    <xdr:to xmlns:xdr="http://schemas.openxmlformats.org/drawingml/2006/spreadsheetDrawing">
      <xdr:col>98</xdr:col>
      <xdr:colOff>38100</xdr:colOff>
      <xdr:row>59</xdr:row>
      <xdr:rowOff>2540</xdr:rowOff>
    </xdr:to>
    <xdr:sp macro="" textlink="">
      <xdr:nvSpPr>
        <xdr:cNvPr id="808" name="フローチャート: 判断 807"/>
        <xdr:cNvSpPr/>
      </xdr:nvSpPr>
      <xdr:spPr>
        <a:xfrm>
          <a:off x="16757650" y="9798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18415</xdr:rowOff>
    </xdr:from>
    <xdr:ext cx="469900" cy="252095"/>
    <xdr:sp macro="" textlink="">
      <xdr:nvSpPr>
        <xdr:cNvPr id="809" name="テキスト ボックス 808"/>
        <xdr:cNvSpPr txBox="1"/>
      </xdr:nvSpPr>
      <xdr:spPr>
        <a:xfrm>
          <a:off x="16592550" y="95777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0" name="テキスト ボックス 809"/>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1" name="テキスト ボックス 810"/>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8825" cy="253365"/>
    <xdr:sp macro="" textlink="">
      <xdr:nvSpPr>
        <xdr:cNvPr id="812" name="テキスト ボックス 811"/>
        <xdr:cNvSpPr txBox="1"/>
      </xdr:nvSpPr>
      <xdr:spPr>
        <a:xfrm>
          <a:off x="18224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3" name="テキスト ボックス 812"/>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4" name="テキスト ボックス 813"/>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146050</xdr:rowOff>
    </xdr:from>
    <xdr:to xmlns:xdr="http://schemas.openxmlformats.org/drawingml/2006/spreadsheetDrawing">
      <xdr:col>116</xdr:col>
      <xdr:colOff>114300</xdr:colOff>
      <xdr:row>59</xdr:row>
      <xdr:rowOff>77470</xdr:rowOff>
    </xdr:to>
    <xdr:sp macro="" textlink="">
      <xdr:nvSpPr>
        <xdr:cNvPr id="815" name="楕円 814"/>
        <xdr:cNvSpPr/>
      </xdr:nvSpPr>
      <xdr:spPr>
        <a:xfrm>
          <a:off x="19900900" y="9872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62230</xdr:rowOff>
    </xdr:from>
    <xdr:ext cx="378460" cy="252730"/>
    <xdr:sp macro="" textlink="">
      <xdr:nvSpPr>
        <xdr:cNvPr id="816" name="貸付金該当値テキスト"/>
        <xdr:cNvSpPr txBox="1"/>
      </xdr:nvSpPr>
      <xdr:spPr>
        <a:xfrm>
          <a:off x="20002500" y="978916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146050</xdr:rowOff>
    </xdr:from>
    <xdr:to xmlns:xdr="http://schemas.openxmlformats.org/drawingml/2006/spreadsheetDrawing">
      <xdr:col>112</xdr:col>
      <xdr:colOff>38100</xdr:colOff>
      <xdr:row>59</xdr:row>
      <xdr:rowOff>77470</xdr:rowOff>
    </xdr:to>
    <xdr:sp macro="" textlink="">
      <xdr:nvSpPr>
        <xdr:cNvPr id="817" name="楕円 816"/>
        <xdr:cNvSpPr/>
      </xdr:nvSpPr>
      <xdr:spPr>
        <a:xfrm>
          <a:off x="19157950" y="98729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59</xdr:row>
      <xdr:rowOff>69215</xdr:rowOff>
    </xdr:from>
    <xdr:ext cx="378460" cy="250825"/>
    <xdr:sp macro="" textlink="">
      <xdr:nvSpPr>
        <xdr:cNvPr id="818" name="テキスト ボックス 817"/>
        <xdr:cNvSpPr txBox="1"/>
      </xdr:nvSpPr>
      <xdr:spPr>
        <a:xfrm>
          <a:off x="19030950" y="99637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146050</xdr:rowOff>
    </xdr:from>
    <xdr:to xmlns:xdr="http://schemas.openxmlformats.org/drawingml/2006/spreadsheetDrawing">
      <xdr:col>107</xdr:col>
      <xdr:colOff>101600</xdr:colOff>
      <xdr:row>59</xdr:row>
      <xdr:rowOff>77470</xdr:rowOff>
    </xdr:to>
    <xdr:sp macro="" textlink="">
      <xdr:nvSpPr>
        <xdr:cNvPr id="819" name="楕円 818"/>
        <xdr:cNvSpPr/>
      </xdr:nvSpPr>
      <xdr:spPr>
        <a:xfrm>
          <a:off x="18345150" y="9872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69215</xdr:rowOff>
    </xdr:from>
    <xdr:ext cx="378460" cy="250825"/>
    <xdr:sp macro="" textlink="">
      <xdr:nvSpPr>
        <xdr:cNvPr id="820" name="テキスト ボックス 819"/>
        <xdr:cNvSpPr txBox="1"/>
      </xdr:nvSpPr>
      <xdr:spPr>
        <a:xfrm>
          <a:off x="18225770" y="99637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146050</xdr:rowOff>
    </xdr:from>
    <xdr:to xmlns:xdr="http://schemas.openxmlformats.org/drawingml/2006/spreadsheetDrawing">
      <xdr:col>102</xdr:col>
      <xdr:colOff>165100</xdr:colOff>
      <xdr:row>59</xdr:row>
      <xdr:rowOff>77470</xdr:rowOff>
    </xdr:to>
    <xdr:sp macro="" textlink="">
      <xdr:nvSpPr>
        <xdr:cNvPr id="821" name="楕円 820"/>
        <xdr:cNvSpPr/>
      </xdr:nvSpPr>
      <xdr:spPr>
        <a:xfrm>
          <a:off x="17551400" y="9872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69215</xdr:rowOff>
    </xdr:from>
    <xdr:ext cx="378460" cy="250825"/>
    <xdr:sp macro="" textlink="">
      <xdr:nvSpPr>
        <xdr:cNvPr id="822" name="テキスト ボックス 821"/>
        <xdr:cNvSpPr txBox="1"/>
      </xdr:nvSpPr>
      <xdr:spPr>
        <a:xfrm>
          <a:off x="17432020" y="99637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146050</xdr:rowOff>
    </xdr:from>
    <xdr:to xmlns:xdr="http://schemas.openxmlformats.org/drawingml/2006/spreadsheetDrawing">
      <xdr:col>98</xdr:col>
      <xdr:colOff>38100</xdr:colOff>
      <xdr:row>59</xdr:row>
      <xdr:rowOff>77470</xdr:rowOff>
    </xdr:to>
    <xdr:sp macro="" textlink="">
      <xdr:nvSpPr>
        <xdr:cNvPr id="823" name="楕円 822"/>
        <xdr:cNvSpPr/>
      </xdr:nvSpPr>
      <xdr:spPr>
        <a:xfrm>
          <a:off x="16757650" y="98729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59</xdr:row>
      <xdr:rowOff>69215</xdr:rowOff>
    </xdr:from>
    <xdr:ext cx="378460" cy="250825"/>
    <xdr:sp macro="" textlink="">
      <xdr:nvSpPr>
        <xdr:cNvPr id="824" name="テキスト ボックス 823"/>
        <xdr:cNvSpPr txBox="1"/>
      </xdr:nvSpPr>
      <xdr:spPr>
        <a:xfrm>
          <a:off x="16630650" y="99637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5" name="正方形/長方形 824"/>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6" name="正方形/長方形 825"/>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8" name="正方形/長方形 827"/>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30" name="正方形/長方形 829"/>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2" name="正方形/長方形 831"/>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6710" cy="219710"/>
    <xdr:sp macro="" textlink="">
      <xdr:nvSpPr>
        <xdr:cNvPr id="833" name="テキスト ボックス 832"/>
        <xdr:cNvSpPr txBox="1"/>
      </xdr:nvSpPr>
      <xdr:spPr>
        <a:xfrm>
          <a:off x="16440150" y="112414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4" name="直線コネクタ 833"/>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109220</xdr:rowOff>
    </xdr:from>
    <xdr:ext cx="531495" cy="250190"/>
    <xdr:sp macro="" textlink="">
      <xdr:nvSpPr>
        <xdr:cNvPr id="835" name="テキスト ボックス 834"/>
        <xdr:cNvSpPr txBox="1"/>
      </xdr:nvSpPr>
      <xdr:spPr>
        <a:xfrm>
          <a:off x="15984855" y="13524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96520</xdr:rowOff>
    </xdr:from>
    <xdr:to xmlns:xdr="http://schemas.openxmlformats.org/drawingml/2006/spreadsheetDrawing">
      <xdr:col>120</xdr:col>
      <xdr:colOff>114300</xdr:colOff>
      <xdr:row>79</xdr:row>
      <xdr:rowOff>96520</xdr:rowOff>
    </xdr:to>
    <xdr:cxnSp macro="">
      <xdr:nvCxnSpPr>
        <xdr:cNvPr id="836" name="直線コネクタ 835"/>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125730</xdr:rowOff>
    </xdr:from>
    <xdr:ext cx="531495" cy="250825"/>
    <xdr:sp macro="" textlink="">
      <xdr:nvSpPr>
        <xdr:cNvPr id="837" name="テキスト ボックス 836"/>
        <xdr:cNvSpPr txBox="1"/>
      </xdr:nvSpPr>
      <xdr:spPr>
        <a:xfrm>
          <a:off x="15984855" y="132054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112395</xdr:rowOff>
    </xdr:from>
    <xdr:to xmlns:xdr="http://schemas.openxmlformats.org/drawingml/2006/spreadsheetDrawing">
      <xdr:col>120</xdr:col>
      <xdr:colOff>114300</xdr:colOff>
      <xdr:row>77</xdr:row>
      <xdr:rowOff>112395</xdr:rowOff>
    </xdr:to>
    <xdr:cxnSp macro="">
      <xdr:nvCxnSpPr>
        <xdr:cNvPr id="838" name="直線コネクタ 837"/>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140970</xdr:rowOff>
    </xdr:from>
    <xdr:ext cx="531495" cy="250190"/>
    <xdr:sp macro="" textlink="">
      <xdr:nvSpPr>
        <xdr:cNvPr id="839" name="テキスト ボックス 838"/>
        <xdr:cNvSpPr txBox="1"/>
      </xdr:nvSpPr>
      <xdr:spPr>
        <a:xfrm>
          <a:off x="15984855" y="128854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128905</xdr:rowOff>
    </xdr:from>
    <xdr:to xmlns:xdr="http://schemas.openxmlformats.org/drawingml/2006/spreadsheetDrawing">
      <xdr:col>120</xdr:col>
      <xdr:colOff>114300</xdr:colOff>
      <xdr:row>75</xdr:row>
      <xdr:rowOff>128905</xdr:rowOff>
    </xdr:to>
    <xdr:cxnSp macro="">
      <xdr:nvCxnSpPr>
        <xdr:cNvPr id="840" name="直線コネクタ 839"/>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156845</xdr:rowOff>
    </xdr:from>
    <xdr:ext cx="531495" cy="253365"/>
    <xdr:sp macro="" textlink="">
      <xdr:nvSpPr>
        <xdr:cNvPr id="841" name="テキスト ボックス 840"/>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144780</xdr:rowOff>
    </xdr:from>
    <xdr:to xmlns:xdr="http://schemas.openxmlformats.org/drawingml/2006/spreadsheetDrawing">
      <xdr:col>120</xdr:col>
      <xdr:colOff>114300</xdr:colOff>
      <xdr:row>73</xdr:row>
      <xdr:rowOff>144780</xdr:rowOff>
    </xdr:to>
    <xdr:cxnSp macro="">
      <xdr:nvCxnSpPr>
        <xdr:cNvPr id="842" name="直線コネクタ 841"/>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5715</xdr:rowOff>
    </xdr:from>
    <xdr:ext cx="531495" cy="252730"/>
    <xdr:sp macro="" textlink="">
      <xdr:nvSpPr>
        <xdr:cNvPr id="843" name="テキスト ボックス 842"/>
        <xdr:cNvSpPr txBox="1"/>
      </xdr:nvSpPr>
      <xdr:spPr>
        <a:xfrm>
          <a:off x="15984855" y="122472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161290</xdr:rowOff>
    </xdr:from>
    <xdr:to xmlns:xdr="http://schemas.openxmlformats.org/drawingml/2006/spreadsheetDrawing">
      <xdr:col>120</xdr:col>
      <xdr:colOff>114300</xdr:colOff>
      <xdr:row>71</xdr:row>
      <xdr:rowOff>161290</xdr:rowOff>
    </xdr:to>
    <xdr:cxnSp macro="">
      <xdr:nvCxnSpPr>
        <xdr:cNvPr id="844" name="直線コネクタ 843"/>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21590</xdr:rowOff>
    </xdr:from>
    <xdr:ext cx="531495" cy="252730"/>
    <xdr:sp macro="" textlink="">
      <xdr:nvSpPr>
        <xdr:cNvPr id="845" name="テキスト ボックス 844"/>
        <xdr:cNvSpPr txBox="1"/>
      </xdr:nvSpPr>
      <xdr:spPr>
        <a:xfrm>
          <a:off x="1598485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46" name="直線コネクタ 845"/>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37465</xdr:rowOff>
    </xdr:from>
    <xdr:ext cx="531495" cy="253365"/>
    <xdr:sp macro="" textlink="">
      <xdr:nvSpPr>
        <xdr:cNvPr id="847" name="テキスト ボックス 846"/>
        <xdr:cNvSpPr txBox="1"/>
      </xdr:nvSpPr>
      <xdr:spPr>
        <a:xfrm>
          <a:off x="159848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8" name="直線コネクタ 847"/>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53340</xdr:rowOff>
    </xdr:from>
    <xdr:ext cx="531495" cy="250190"/>
    <xdr:sp macro="" textlink="">
      <xdr:nvSpPr>
        <xdr:cNvPr id="849" name="テキスト ボックス 848"/>
        <xdr:cNvSpPr txBox="1"/>
      </xdr:nvSpPr>
      <xdr:spPr>
        <a:xfrm>
          <a:off x="15984855" y="11289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50"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142875</xdr:rowOff>
    </xdr:from>
    <xdr:to xmlns:xdr="http://schemas.openxmlformats.org/drawingml/2006/spreadsheetDrawing">
      <xdr:col>116</xdr:col>
      <xdr:colOff>62865</xdr:colOff>
      <xdr:row>79</xdr:row>
      <xdr:rowOff>121920</xdr:rowOff>
    </xdr:to>
    <xdr:cxnSp macro="">
      <xdr:nvCxnSpPr>
        <xdr:cNvPr id="851" name="直線コネクタ 850"/>
        <xdr:cNvCxnSpPr/>
      </xdr:nvCxnSpPr>
      <xdr:spPr>
        <a:xfrm flipV="1">
          <a:off x="19949795" y="1188148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125730</xdr:rowOff>
    </xdr:from>
    <xdr:ext cx="534670" cy="250825"/>
    <xdr:sp macro="" textlink="">
      <xdr:nvSpPr>
        <xdr:cNvPr id="852" name="繰出金最小値テキスト"/>
        <xdr:cNvSpPr txBox="1"/>
      </xdr:nvSpPr>
      <xdr:spPr>
        <a:xfrm>
          <a:off x="20002500" y="133731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121920</xdr:rowOff>
    </xdr:from>
    <xdr:to xmlns:xdr="http://schemas.openxmlformats.org/drawingml/2006/spreadsheetDrawing">
      <xdr:col>116</xdr:col>
      <xdr:colOff>152400</xdr:colOff>
      <xdr:row>79</xdr:row>
      <xdr:rowOff>121920</xdr:rowOff>
    </xdr:to>
    <xdr:cxnSp macro="">
      <xdr:nvCxnSpPr>
        <xdr:cNvPr id="853" name="直線コネクタ 852"/>
        <xdr:cNvCxnSpPr/>
      </xdr:nvCxnSpPr>
      <xdr:spPr>
        <a:xfrm>
          <a:off x="19881850" y="13369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90805</xdr:rowOff>
    </xdr:from>
    <xdr:ext cx="534670" cy="250825"/>
    <xdr:sp macro="" textlink="">
      <xdr:nvSpPr>
        <xdr:cNvPr id="854" name="繰出金最大値テキスト"/>
        <xdr:cNvSpPr txBox="1"/>
      </xdr:nvSpPr>
      <xdr:spPr>
        <a:xfrm>
          <a:off x="20002500" y="116617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142875</xdr:rowOff>
    </xdr:from>
    <xdr:to xmlns:xdr="http://schemas.openxmlformats.org/drawingml/2006/spreadsheetDrawing">
      <xdr:col>116</xdr:col>
      <xdr:colOff>152400</xdr:colOff>
      <xdr:row>70</xdr:row>
      <xdr:rowOff>142875</xdr:rowOff>
    </xdr:to>
    <xdr:cxnSp macro="">
      <xdr:nvCxnSpPr>
        <xdr:cNvPr id="855" name="直線コネクタ 854"/>
        <xdr:cNvCxnSpPr/>
      </xdr:nvCxnSpPr>
      <xdr:spPr>
        <a:xfrm>
          <a:off x="19881850" y="1188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118745</xdr:rowOff>
    </xdr:from>
    <xdr:to xmlns:xdr="http://schemas.openxmlformats.org/drawingml/2006/spreadsheetDrawing">
      <xdr:col>116</xdr:col>
      <xdr:colOff>63500</xdr:colOff>
      <xdr:row>78</xdr:row>
      <xdr:rowOff>2540</xdr:rowOff>
    </xdr:to>
    <xdr:cxnSp macro="">
      <xdr:nvCxnSpPr>
        <xdr:cNvPr id="856" name="直線コネクタ 855"/>
        <xdr:cNvCxnSpPr/>
      </xdr:nvCxnSpPr>
      <xdr:spPr>
        <a:xfrm flipV="1">
          <a:off x="19202400" y="13030835"/>
          <a:ext cx="7493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142875</xdr:rowOff>
    </xdr:from>
    <xdr:ext cx="534670" cy="250190"/>
    <xdr:sp macro="" textlink="">
      <xdr:nvSpPr>
        <xdr:cNvPr id="857" name="繰出金平均値テキスト"/>
        <xdr:cNvSpPr txBox="1"/>
      </xdr:nvSpPr>
      <xdr:spPr>
        <a:xfrm>
          <a:off x="20002500" y="125520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120015</xdr:rowOff>
    </xdr:from>
    <xdr:to xmlns:xdr="http://schemas.openxmlformats.org/drawingml/2006/spreadsheetDrawing">
      <xdr:col>116</xdr:col>
      <xdr:colOff>114300</xdr:colOff>
      <xdr:row>76</xdr:row>
      <xdr:rowOff>52070</xdr:rowOff>
    </xdr:to>
    <xdr:sp macro="" textlink="">
      <xdr:nvSpPr>
        <xdr:cNvPr id="858" name="フローチャート: 判断 857"/>
        <xdr:cNvSpPr/>
      </xdr:nvSpPr>
      <xdr:spPr>
        <a:xfrm>
          <a:off x="19900900" y="12696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2540</xdr:rowOff>
    </xdr:from>
    <xdr:to xmlns:xdr="http://schemas.openxmlformats.org/drawingml/2006/spreadsheetDrawing">
      <xdr:col>111</xdr:col>
      <xdr:colOff>171450</xdr:colOff>
      <xdr:row>78</xdr:row>
      <xdr:rowOff>42545</xdr:rowOff>
    </xdr:to>
    <xdr:cxnSp macro="">
      <xdr:nvCxnSpPr>
        <xdr:cNvPr id="859" name="直線コネクタ 858"/>
        <xdr:cNvCxnSpPr/>
      </xdr:nvCxnSpPr>
      <xdr:spPr>
        <a:xfrm flipV="1">
          <a:off x="18395950" y="13082270"/>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118110</xdr:rowOff>
    </xdr:to>
    <xdr:sp macro="" textlink="">
      <xdr:nvSpPr>
        <xdr:cNvPr id="860" name="フローチャート: 判断 859"/>
        <xdr:cNvSpPr/>
      </xdr:nvSpPr>
      <xdr:spPr>
        <a:xfrm>
          <a:off x="19157950" y="12763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134620</xdr:rowOff>
    </xdr:from>
    <xdr:ext cx="531495" cy="253365"/>
    <xdr:sp macro="" textlink="">
      <xdr:nvSpPr>
        <xdr:cNvPr id="861" name="テキスト ボックス 860"/>
        <xdr:cNvSpPr txBox="1"/>
      </xdr:nvSpPr>
      <xdr:spPr>
        <a:xfrm>
          <a:off x="18960465" y="1254379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42545</xdr:rowOff>
    </xdr:from>
    <xdr:to xmlns:xdr="http://schemas.openxmlformats.org/drawingml/2006/spreadsheetDrawing">
      <xdr:col>107</xdr:col>
      <xdr:colOff>50800</xdr:colOff>
      <xdr:row>78</xdr:row>
      <xdr:rowOff>67945</xdr:rowOff>
    </xdr:to>
    <xdr:cxnSp macro="">
      <xdr:nvCxnSpPr>
        <xdr:cNvPr id="862" name="直線コネクタ 861"/>
        <xdr:cNvCxnSpPr/>
      </xdr:nvCxnSpPr>
      <xdr:spPr>
        <a:xfrm flipV="1">
          <a:off x="17602200" y="1312227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48260</xdr:rowOff>
    </xdr:from>
    <xdr:to xmlns:xdr="http://schemas.openxmlformats.org/drawingml/2006/spreadsheetDrawing">
      <xdr:col>107</xdr:col>
      <xdr:colOff>101600</xdr:colOff>
      <xdr:row>76</xdr:row>
      <xdr:rowOff>147320</xdr:rowOff>
    </xdr:to>
    <xdr:sp macro="" textlink="">
      <xdr:nvSpPr>
        <xdr:cNvPr id="863" name="フローチャート: 判断 862"/>
        <xdr:cNvSpPr/>
      </xdr:nvSpPr>
      <xdr:spPr>
        <a:xfrm>
          <a:off x="18345150" y="1279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163195</xdr:rowOff>
    </xdr:from>
    <xdr:ext cx="531495" cy="250190"/>
    <xdr:sp macro="" textlink="">
      <xdr:nvSpPr>
        <xdr:cNvPr id="864" name="テキスト ボックス 863"/>
        <xdr:cNvSpPr txBox="1"/>
      </xdr:nvSpPr>
      <xdr:spPr>
        <a:xfrm>
          <a:off x="18166715" y="1257236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78</xdr:row>
      <xdr:rowOff>67945</xdr:rowOff>
    </xdr:from>
    <xdr:to xmlns:xdr="http://schemas.openxmlformats.org/drawingml/2006/spreadsheetDrawing">
      <xdr:col>102</xdr:col>
      <xdr:colOff>114300</xdr:colOff>
      <xdr:row>78</xdr:row>
      <xdr:rowOff>84455</xdr:rowOff>
    </xdr:to>
    <xdr:cxnSp macro="">
      <xdr:nvCxnSpPr>
        <xdr:cNvPr id="865" name="直線コネクタ 864"/>
        <xdr:cNvCxnSpPr/>
      </xdr:nvCxnSpPr>
      <xdr:spPr>
        <a:xfrm flipV="1">
          <a:off x="16802100" y="1314767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76200</xdr:rowOff>
    </xdr:from>
    <xdr:to xmlns:xdr="http://schemas.openxmlformats.org/drawingml/2006/spreadsheetDrawing">
      <xdr:col>102</xdr:col>
      <xdr:colOff>165100</xdr:colOff>
      <xdr:row>77</xdr:row>
      <xdr:rowOff>7620</xdr:rowOff>
    </xdr:to>
    <xdr:sp macro="" textlink="">
      <xdr:nvSpPr>
        <xdr:cNvPr id="866" name="フローチャート: 判断 865"/>
        <xdr:cNvSpPr/>
      </xdr:nvSpPr>
      <xdr:spPr>
        <a:xfrm>
          <a:off x="17551400" y="12820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24130</xdr:rowOff>
    </xdr:from>
    <xdr:ext cx="534670" cy="253365"/>
    <xdr:sp macro="" textlink="">
      <xdr:nvSpPr>
        <xdr:cNvPr id="867" name="テキスト ボックス 866"/>
        <xdr:cNvSpPr txBox="1"/>
      </xdr:nvSpPr>
      <xdr:spPr>
        <a:xfrm>
          <a:off x="17353915" y="126009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8890</xdr:rowOff>
    </xdr:from>
    <xdr:to xmlns:xdr="http://schemas.openxmlformats.org/drawingml/2006/spreadsheetDrawing">
      <xdr:col>98</xdr:col>
      <xdr:colOff>38100</xdr:colOff>
      <xdr:row>76</xdr:row>
      <xdr:rowOff>108585</xdr:rowOff>
    </xdr:to>
    <xdr:sp macro="" textlink="">
      <xdr:nvSpPr>
        <xdr:cNvPr id="868" name="フローチャート: 判断 867"/>
        <xdr:cNvSpPr/>
      </xdr:nvSpPr>
      <xdr:spPr>
        <a:xfrm>
          <a:off x="16757650" y="1275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125095</xdr:rowOff>
    </xdr:from>
    <xdr:ext cx="531495" cy="250825"/>
    <xdr:sp macro="" textlink="">
      <xdr:nvSpPr>
        <xdr:cNvPr id="869" name="テキスト ボックス 868"/>
        <xdr:cNvSpPr txBox="1"/>
      </xdr:nvSpPr>
      <xdr:spPr>
        <a:xfrm>
          <a:off x="16560165" y="1253426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70" name="テキスト ボックス 869"/>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71" name="テキスト ボックス 870"/>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8825" cy="253365"/>
    <xdr:sp macro="" textlink="">
      <xdr:nvSpPr>
        <xdr:cNvPr id="872" name="テキスト ボックス 871"/>
        <xdr:cNvSpPr txBox="1"/>
      </xdr:nvSpPr>
      <xdr:spPr>
        <a:xfrm>
          <a:off x="18224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73" name="テキスト ボックス 872"/>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74" name="テキスト ボックス 873"/>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69850</xdr:rowOff>
    </xdr:from>
    <xdr:to xmlns:xdr="http://schemas.openxmlformats.org/drawingml/2006/spreadsheetDrawing">
      <xdr:col>116</xdr:col>
      <xdr:colOff>114300</xdr:colOff>
      <xdr:row>78</xdr:row>
      <xdr:rowOff>1270</xdr:rowOff>
    </xdr:to>
    <xdr:sp macro="" textlink="">
      <xdr:nvSpPr>
        <xdr:cNvPr id="875" name="楕円 874"/>
        <xdr:cNvSpPr/>
      </xdr:nvSpPr>
      <xdr:spPr>
        <a:xfrm>
          <a:off x="19900900" y="12981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48895</xdr:rowOff>
    </xdr:from>
    <xdr:ext cx="534670" cy="250825"/>
    <xdr:sp macro="" textlink="">
      <xdr:nvSpPr>
        <xdr:cNvPr id="876" name="繰出金該当値テキスト"/>
        <xdr:cNvSpPr txBox="1"/>
      </xdr:nvSpPr>
      <xdr:spPr>
        <a:xfrm>
          <a:off x="20002500" y="129609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120015</xdr:rowOff>
    </xdr:from>
    <xdr:to xmlns:xdr="http://schemas.openxmlformats.org/drawingml/2006/spreadsheetDrawing">
      <xdr:col>112</xdr:col>
      <xdr:colOff>38100</xdr:colOff>
      <xdr:row>78</xdr:row>
      <xdr:rowOff>52070</xdr:rowOff>
    </xdr:to>
    <xdr:sp macro="" textlink="">
      <xdr:nvSpPr>
        <xdr:cNvPr id="877" name="楕円 876"/>
        <xdr:cNvSpPr/>
      </xdr:nvSpPr>
      <xdr:spPr>
        <a:xfrm>
          <a:off x="19157950" y="130321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43180</xdr:rowOff>
    </xdr:from>
    <xdr:ext cx="531495" cy="253365"/>
    <xdr:sp macro="" textlink="">
      <xdr:nvSpPr>
        <xdr:cNvPr id="878" name="テキスト ボックス 877"/>
        <xdr:cNvSpPr txBox="1"/>
      </xdr:nvSpPr>
      <xdr:spPr>
        <a:xfrm>
          <a:off x="18960465" y="131229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161290</xdr:rowOff>
    </xdr:from>
    <xdr:to xmlns:xdr="http://schemas.openxmlformats.org/drawingml/2006/spreadsheetDrawing">
      <xdr:col>107</xdr:col>
      <xdr:colOff>101600</xdr:colOff>
      <xdr:row>78</xdr:row>
      <xdr:rowOff>92710</xdr:rowOff>
    </xdr:to>
    <xdr:sp macro="" textlink="">
      <xdr:nvSpPr>
        <xdr:cNvPr id="879" name="楕円 878"/>
        <xdr:cNvSpPr/>
      </xdr:nvSpPr>
      <xdr:spPr>
        <a:xfrm>
          <a:off x="18345150" y="13073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84455</xdr:rowOff>
    </xdr:from>
    <xdr:ext cx="531495" cy="250190"/>
    <xdr:sp macro="" textlink="">
      <xdr:nvSpPr>
        <xdr:cNvPr id="880" name="テキスト ボックス 879"/>
        <xdr:cNvSpPr txBox="1"/>
      </xdr:nvSpPr>
      <xdr:spPr>
        <a:xfrm>
          <a:off x="18166715" y="1316418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17780</xdr:rowOff>
    </xdr:from>
    <xdr:to xmlns:xdr="http://schemas.openxmlformats.org/drawingml/2006/spreadsheetDrawing">
      <xdr:col>102</xdr:col>
      <xdr:colOff>165100</xdr:colOff>
      <xdr:row>78</xdr:row>
      <xdr:rowOff>117475</xdr:rowOff>
    </xdr:to>
    <xdr:sp macro="" textlink="">
      <xdr:nvSpPr>
        <xdr:cNvPr id="881" name="楕円 880"/>
        <xdr:cNvSpPr/>
      </xdr:nvSpPr>
      <xdr:spPr>
        <a:xfrm>
          <a:off x="17551400" y="13097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108585</xdr:rowOff>
    </xdr:from>
    <xdr:ext cx="534670" cy="250190"/>
    <xdr:sp macro="" textlink="">
      <xdr:nvSpPr>
        <xdr:cNvPr id="882" name="テキスト ボックス 881"/>
        <xdr:cNvSpPr txBox="1"/>
      </xdr:nvSpPr>
      <xdr:spPr>
        <a:xfrm>
          <a:off x="17353915" y="131883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34290</xdr:rowOff>
    </xdr:from>
    <xdr:to xmlns:xdr="http://schemas.openxmlformats.org/drawingml/2006/spreadsheetDrawing">
      <xdr:col>98</xdr:col>
      <xdr:colOff>38100</xdr:colOff>
      <xdr:row>78</xdr:row>
      <xdr:rowOff>133350</xdr:rowOff>
    </xdr:to>
    <xdr:sp macro="" textlink="">
      <xdr:nvSpPr>
        <xdr:cNvPr id="883" name="楕円 882"/>
        <xdr:cNvSpPr/>
      </xdr:nvSpPr>
      <xdr:spPr>
        <a:xfrm>
          <a:off x="16757650" y="131140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125095</xdr:rowOff>
    </xdr:from>
    <xdr:ext cx="531495" cy="250825"/>
    <xdr:sp macro="" textlink="">
      <xdr:nvSpPr>
        <xdr:cNvPr id="884" name="テキスト ボックス 883"/>
        <xdr:cNvSpPr txBox="1"/>
      </xdr:nvSpPr>
      <xdr:spPr>
        <a:xfrm>
          <a:off x="16560165" y="132048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5" name="正方形/長方形 884"/>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6" name="正方形/長方形 885"/>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8" name="正方形/長方形 887"/>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90" name="正方形/長方形 889"/>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6710" cy="219710"/>
    <xdr:sp macro="" textlink="">
      <xdr:nvSpPr>
        <xdr:cNvPr id="893" name="テキスト ボックス 892"/>
        <xdr:cNvSpPr txBox="1"/>
      </xdr:nvSpPr>
      <xdr:spPr>
        <a:xfrm>
          <a:off x="16440150" y="145942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96" name="テキスト ボックス 895"/>
        <xdr:cNvSpPr txBox="1"/>
      </xdr:nvSpPr>
      <xdr:spPr>
        <a:xfrm>
          <a:off x="16248380" y="15770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7" name="直線コネクタ 896"/>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5745" cy="250190"/>
    <xdr:sp macro="" textlink="">
      <xdr:nvSpPr>
        <xdr:cNvPr id="898" name="テキスト ボックス 897"/>
        <xdr:cNvSpPr txBox="1"/>
      </xdr:nvSpPr>
      <xdr:spPr>
        <a:xfrm>
          <a:off x="16248380" y="14641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8" name="直線コネクタ 907"/>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10" name="テキスト ボックス 909"/>
        <xdr:cNvSpPr txBox="1"/>
      </xdr:nvSpPr>
      <xdr:spPr>
        <a:xfrm>
          <a:off x="1908429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13" name="テキスト ボックス 912"/>
        <xdr:cNvSpPr txBox="1"/>
      </xdr:nvSpPr>
      <xdr:spPr>
        <a:xfrm>
          <a:off x="1829054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6" name="テキスト ボックス 915"/>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8" name="テキスト ボックス 917"/>
        <xdr:cNvSpPr txBox="1"/>
      </xdr:nvSpPr>
      <xdr:spPr>
        <a:xfrm>
          <a:off x="1668399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0" name="テキスト ボックス 919"/>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8825" cy="259080"/>
    <xdr:sp macro="" textlink="">
      <xdr:nvSpPr>
        <xdr:cNvPr id="921" name="テキスト ボックス 920"/>
        <xdr:cNvSpPr txBox="1"/>
      </xdr:nvSpPr>
      <xdr:spPr>
        <a:xfrm>
          <a:off x="18224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3" name="テキスト ボックス 922"/>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7" name="テキスト ボックス 926"/>
        <xdr:cNvSpPr txBox="1"/>
      </xdr:nvSpPr>
      <xdr:spPr>
        <a:xfrm>
          <a:off x="1908429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29" name="テキスト ボックス 928"/>
        <xdr:cNvSpPr txBox="1"/>
      </xdr:nvSpPr>
      <xdr:spPr>
        <a:xfrm>
          <a:off x="1829054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1" name="テキスト ボックス 930"/>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33" name="テキスト ボックス 932"/>
        <xdr:cNvSpPr txBox="1"/>
      </xdr:nvSpPr>
      <xdr:spPr>
        <a:xfrm>
          <a:off x="1668399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住民一人当たりの歳出</a:t>
          </a:r>
          <a:r>
            <a:rPr kumimoji="1" lang="ja-JP" altLang="en-US" sz="1300">
              <a:solidFill>
                <a:schemeClr val="dk1"/>
              </a:solidFill>
              <a:effectLst/>
              <a:latin typeface="ＭＳ ゴシック"/>
              <a:ea typeface="ＭＳ ゴシック"/>
              <a:cs typeface="+mn-cs"/>
            </a:rPr>
            <a:t>は360,868</a:t>
          </a:r>
          <a:r>
            <a:rPr kumimoji="1" lang="ja-JP" altLang="en-US" sz="1300">
              <a:solidFill>
                <a:schemeClr val="dk1"/>
              </a:solidFill>
              <a:effectLst/>
              <a:latin typeface="ＭＳ ゴシック"/>
              <a:ea typeface="ＭＳ ゴシック"/>
              <a:cs typeface="+mn-cs"/>
            </a:rPr>
            <a:t>円で、前年度と比較して6,996</a:t>
          </a:r>
          <a:r>
            <a:rPr kumimoji="1" lang="ja-JP" altLang="en-US" sz="1300">
              <a:solidFill>
                <a:schemeClr val="dk1"/>
              </a:solidFill>
              <a:effectLst/>
              <a:latin typeface="ＭＳ ゴシック"/>
              <a:ea typeface="ＭＳ ゴシック"/>
              <a:cs typeface="+mn-cs"/>
            </a:rPr>
            <a:t>円増加している。</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主な要因としては、</a:t>
          </a:r>
          <a:r>
            <a:rPr kumimoji="1" lang="ja-JP" altLang="ja-JP" sz="1300">
              <a:solidFill>
                <a:schemeClr val="dk1"/>
              </a:solidFill>
              <a:effectLst/>
              <a:latin typeface="ＭＳ ゴシック"/>
              <a:ea typeface="ＭＳ ゴシック"/>
              <a:cs typeface="+mn-cs"/>
            </a:rPr>
            <a:t>新型コロナウイルスワクチン接種事業の事業費等の減少により物件費</a:t>
          </a:r>
          <a:r>
            <a:rPr kumimoji="1" lang="ja-JP" altLang="en-US" sz="1300">
              <a:solidFill>
                <a:schemeClr val="dk1"/>
              </a:solidFill>
              <a:effectLst/>
              <a:latin typeface="ＭＳ ゴシック"/>
              <a:ea typeface="ＭＳ ゴシック"/>
              <a:cs typeface="+mn-cs"/>
            </a:rPr>
            <a:t>が2,528</a:t>
          </a:r>
          <a:r>
            <a:rPr kumimoji="1" lang="ja-JP" altLang="en-US" sz="1300">
              <a:solidFill>
                <a:schemeClr val="dk1"/>
              </a:solidFill>
              <a:effectLst/>
              <a:latin typeface="ＭＳ ゴシック"/>
              <a:ea typeface="ＭＳ ゴシック"/>
              <a:cs typeface="+mn-cs"/>
            </a:rPr>
            <a:t>円減少</a:t>
          </a:r>
          <a:r>
            <a:rPr kumimoji="1" lang="ja-JP" altLang="en-US" sz="1300">
              <a:solidFill>
                <a:schemeClr val="dk1"/>
              </a:solidFill>
              <a:effectLst/>
              <a:latin typeface="ＭＳ ゴシック"/>
              <a:ea typeface="ＭＳ ゴシック"/>
              <a:cs typeface="+mn-cs"/>
            </a:rPr>
            <a:t>した一方で、</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市民交流センターおあしす長寿命化事業等により普通建設事業費（うち更新整備）</a:t>
          </a:r>
          <a:r>
            <a:rPr kumimoji="1" lang="ja-JP" altLang="en-US" sz="1300">
              <a:solidFill>
                <a:schemeClr val="dk1"/>
              </a:solidFill>
              <a:effectLst/>
              <a:latin typeface="ＭＳ ゴシック"/>
              <a:ea typeface="ＭＳ ゴシック"/>
              <a:cs typeface="+mn-cs"/>
            </a:rPr>
            <a:t>が14,210</a:t>
          </a:r>
          <a:r>
            <a:rPr kumimoji="1" lang="ja-JP" altLang="en-US" sz="1300">
              <a:solidFill>
                <a:schemeClr val="dk1"/>
              </a:solidFill>
              <a:effectLst/>
              <a:latin typeface="ＭＳ ゴシック"/>
              <a:ea typeface="ＭＳ ゴシック"/>
              <a:cs typeface="+mn-cs"/>
            </a:rPr>
            <a:t>円増加</a:t>
          </a:r>
          <a:r>
            <a:rPr kumimoji="1" lang="ja-JP" altLang="en-US" sz="1300">
              <a:solidFill>
                <a:schemeClr val="dk1"/>
              </a:solidFill>
              <a:effectLst/>
              <a:latin typeface="ＭＳ ゴシック"/>
              <a:ea typeface="ＭＳ ゴシック"/>
              <a:cs typeface="+mn-cs"/>
            </a:rPr>
            <a:t>したこ</a:t>
          </a:r>
          <a:r>
            <a:rPr kumimoji="1" lang="ja-JP" altLang="en-US" sz="1300">
              <a:solidFill>
                <a:schemeClr val="dk1"/>
              </a:solidFill>
              <a:effectLst/>
              <a:latin typeface="ＭＳ ゴシック"/>
              <a:ea typeface="ＭＳ ゴシック"/>
              <a:cs typeface="+mn-cs"/>
            </a:rPr>
            <a:t>とや、</a:t>
          </a:r>
          <a:r>
            <a:rPr kumimoji="1" lang="ja-JP" altLang="en-US" sz="1300">
              <a:latin typeface="ＭＳ ゴシック"/>
              <a:ea typeface="ＭＳ ゴシック"/>
            </a:rPr>
            <a:t>利用者数や利用時間の増により介護・訓練等給付費が増額となったことから</a:t>
          </a:r>
          <a:r>
            <a:rPr kumimoji="1" lang="ja-JP" altLang="en-US" sz="1300">
              <a:solidFill>
                <a:schemeClr val="dk1"/>
              </a:solidFill>
              <a:effectLst/>
              <a:latin typeface="ＭＳ ゴシック"/>
              <a:ea typeface="ＭＳ ゴシック"/>
              <a:cs typeface="+mn-cs"/>
            </a:rPr>
            <a:t>扶助費が8,380円増加したことが挙げられる。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72,678
70,592
31.66
27,610,509
26,227,145
1,186,495
14,632,287
23,144,736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0190"/>
    <xdr:sp macro="" textlink="">
      <xdr:nvSpPr>
        <xdr:cNvPr id="30" name="テキスト ボックス 29"/>
        <xdr:cNvSpPr txBox="1"/>
      </xdr:nvSpPr>
      <xdr:spPr>
        <a:xfrm>
          <a:off x="641350" y="310832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2730"/>
    <xdr:sp macro="" textlink="">
      <xdr:nvSpPr>
        <xdr:cNvPr id="31" name="テキスト ボックス 30"/>
        <xdr:cNvSpPr txBox="1"/>
      </xdr:nvSpPr>
      <xdr:spPr>
        <a:xfrm>
          <a:off x="641350"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6710" cy="219710"/>
    <xdr:sp macro="" textlink="">
      <xdr:nvSpPr>
        <xdr:cNvPr id="40" name="テキスト ボックス 39"/>
        <xdr:cNvSpPr txBox="1"/>
      </xdr:nvSpPr>
      <xdr:spPr>
        <a:xfrm>
          <a:off x="666750" y="45358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4185" cy="250190"/>
    <xdr:sp macro="" textlink="">
      <xdr:nvSpPr>
        <xdr:cNvPr id="42" name="テキスト ボックス 41"/>
        <xdr:cNvSpPr txBox="1"/>
      </xdr:nvSpPr>
      <xdr:spPr>
        <a:xfrm>
          <a:off x="275590" y="68186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136525</xdr:rowOff>
    </xdr:from>
    <xdr:to xmlns:xdr="http://schemas.openxmlformats.org/drawingml/2006/spreadsheetDrawing">
      <xdr:col>28</xdr:col>
      <xdr:colOff>114300</xdr:colOff>
      <xdr:row>38</xdr:row>
      <xdr:rowOff>136525</xdr:rowOff>
    </xdr:to>
    <xdr:cxnSp macro="">
      <xdr:nvCxnSpPr>
        <xdr:cNvPr id="43" name="直線コネクタ 42"/>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165100</xdr:rowOff>
    </xdr:from>
    <xdr:ext cx="464185" cy="250190"/>
    <xdr:sp macro="" textlink="">
      <xdr:nvSpPr>
        <xdr:cNvPr id="44" name="テキスト ボックス 43"/>
        <xdr:cNvSpPr txBox="1"/>
      </xdr:nvSpPr>
      <xdr:spPr>
        <a:xfrm>
          <a:off x="275590" y="637159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5" name="直線コネクタ 44"/>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53340</xdr:rowOff>
    </xdr:from>
    <xdr:ext cx="464185" cy="250190"/>
    <xdr:sp macro="" textlink="">
      <xdr:nvSpPr>
        <xdr:cNvPr id="46" name="テキスト ボックス 45"/>
        <xdr:cNvSpPr txBox="1"/>
      </xdr:nvSpPr>
      <xdr:spPr>
        <a:xfrm>
          <a:off x="275590" y="592455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80645</xdr:rowOff>
    </xdr:from>
    <xdr:to xmlns:xdr="http://schemas.openxmlformats.org/drawingml/2006/spreadsheetDrawing">
      <xdr:col>28</xdr:col>
      <xdr:colOff>114300</xdr:colOff>
      <xdr:row>33</xdr:row>
      <xdr:rowOff>80645</xdr:rowOff>
    </xdr:to>
    <xdr:cxnSp macro="">
      <xdr:nvCxnSpPr>
        <xdr:cNvPr id="47" name="直線コネクタ 46"/>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109220</xdr:rowOff>
    </xdr:from>
    <xdr:ext cx="464185" cy="250190"/>
    <xdr:sp macro="" textlink="">
      <xdr:nvSpPr>
        <xdr:cNvPr id="48" name="テキスト ボックス 47"/>
        <xdr:cNvSpPr txBox="1"/>
      </xdr:nvSpPr>
      <xdr:spPr>
        <a:xfrm>
          <a:off x="275590" y="547751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136525</xdr:rowOff>
    </xdr:from>
    <xdr:to xmlns:xdr="http://schemas.openxmlformats.org/drawingml/2006/spreadsheetDrawing">
      <xdr:col>28</xdr:col>
      <xdr:colOff>114300</xdr:colOff>
      <xdr:row>30</xdr:row>
      <xdr:rowOff>136525</xdr:rowOff>
    </xdr:to>
    <xdr:cxnSp macro="">
      <xdr:nvCxnSpPr>
        <xdr:cNvPr id="49" name="直線コネクタ 48"/>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165100</xdr:rowOff>
    </xdr:from>
    <xdr:ext cx="464185" cy="250190"/>
    <xdr:sp macro="" textlink="">
      <xdr:nvSpPr>
        <xdr:cNvPr id="50" name="テキスト ボックス 49"/>
        <xdr:cNvSpPr txBox="1"/>
      </xdr:nvSpPr>
      <xdr:spPr>
        <a:xfrm>
          <a:off x="275590" y="503047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1" name="直線コネクタ 50"/>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53340</xdr:rowOff>
    </xdr:from>
    <xdr:ext cx="464185" cy="250190"/>
    <xdr:sp macro="" textlink="">
      <xdr:nvSpPr>
        <xdr:cNvPr id="52" name="テキスト ボックス 51"/>
        <xdr:cNvSpPr txBox="1"/>
      </xdr:nvSpPr>
      <xdr:spPr>
        <a:xfrm>
          <a:off x="275590" y="45834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3"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38735</xdr:rowOff>
    </xdr:from>
    <xdr:to xmlns:xdr="http://schemas.openxmlformats.org/drawingml/2006/spreadsheetDrawing">
      <xdr:col>24</xdr:col>
      <xdr:colOff>62865</xdr:colOff>
      <xdr:row>38</xdr:row>
      <xdr:rowOff>1270</xdr:rowOff>
    </xdr:to>
    <xdr:cxnSp macro="">
      <xdr:nvCxnSpPr>
        <xdr:cNvPr id="54" name="直線コネクタ 53"/>
        <xdr:cNvCxnSpPr/>
      </xdr:nvCxnSpPr>
      <xdr:spPr>
        <a:xfrm flipV="1">
          <a:off x="4176395" y="52393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469900" cy="253365"/>
    <xdr:sp macro="" textlink="">
      <xdr:nvSpPr>
        <xdr:cNvPr id="55" name="議会費最小値テキスト"/>
        <xdr:cNvSpPr txBox="1"/>
      </xdr:nvSpPr>
      <xdr:spPr>
        <a:xfrm>
          <a:off x="4229100" y="6379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6" name="直線コネクタ 55"/>
        <xdr:cNvCxnSpPr/>
      </xdr:nvCxnSpPr>
      <xdr:spPr>
        <a:xfrm>
          <a:off x="4108450" y="6375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153670</xdr:rowOff>
    </xdr:from>
    <xdr:ext cx="469900" cy="252730"/>
    <xdr:sp macro="" textlink="">
      <xdr:nvSpPr>
        <xdr:cNvPr id="57" name="議会費最大値テキスト"/>
        <xdr:cNvSpPr txBox="1"/>
      </xdr:nvSpPr>
      <xdr:spPr>
        <a:xfrm>
          <a:off x="4229100" y="50190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38735</xdr:rowOff>
    </xdr:from>
    <xdr:to xmlns:xdr="http://schemas.openxmlformats.org/drawingml/2006/spreadsheetDrawing">
      <xdr:col>24</xdr:col>
      <xdr:colOff>152400</xdr:colOff>
      <xdr:row>31</xdr:row>
      <xdr:rowOff>38735</xdr:rowOff>
    </xdr:to>
    <xdr:cxnSp macro="">
      <xdr:nvCxnSpPr>
        <xdr:cNvPr id="58" name="直線コネクタ 57"/>
        <xdr:cNvCxnSpPr/>
      </xdr:nvCxnSpPr>
      <xdr:spPr>
        <a:xfrm>
          <a:off x="4108450" y="523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95885</xdr:rowOff>
    </xdr:from>
    <xdr:to xmlns:xdr="http://schemas.openxmlformats.org/drawingml/2006/spreadsheetDrawing">
      <xdr:col>24</xdr:col>
      <xdr:colOff>63500</xdr:colOff>
      <xdr:row>36</xdr:row>
      <xdr:rowOff>110490</xdr:rowOff>
    </xdr:to>
    <xdr:cxnSp macro="">
      <xdr:nvCxnSpPr>
        <xdr:cNvPr id="59" name="直線コネクタ 58"/>
        <xdr:cNvCxnSpPr/>
      </xdr:nvCxnSpPr>
      <xdr:spPr>
        <a:xfrm flipV="1">
          <a:off x="3429000" y="6134735"/>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26035</xdr:rowOff>
    </xdr:from>
    <xdr:ext cx="469900" cy="253365"/>
    <xdr:sp macro="" textlink="">
      <xdr:nvSpPr>
        <xdr:cNvPr id="60" name="議会費平均値テキスト"/>
        <xdr:cNvSpPr txBox="1"/>
      </xdr:nvSpPr>
      <xdr:spPr>
        <a:xfrm>
          <a:off x="4229100" y="57296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103505</xdr:rowOff>
    </xdr:to>
    <xdr:sp macro="" textlink="">
      <xdr:nvSpPr>
        <xdr:cNvPr id="61" name="フローチャート: 判断 60"/>
        <xdr:cNvSpPr/>
      </xdr:nvSpPr>
      <xdr:spPr>
        <a:xfrm>
          <a:off x="4127500" y="5875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110490</xdr:rowOff>
    </xdr:from>
    <xdr:to xmlns:xdr="http://schemas.openxmlformats.org/drawingml/2006/spreadsheetDrawing">
      <xdr:col>19</xdr:col>
      <xdr:colOff>171450</xdr:colOff>
      <xdr:row>36</xdr:row>
      <xdr:rowOff>137795</xdr:rowOff>
    </xdr:to>
    <xdr:cxnSp macro="">
      <xdr:nvCxnSpPr>
        <xdr:cNvPr id="62" name="直線コネクタ 61"/>
        <xdr:cNvCxnSpPr/>
      </xdr:nvCxnSpPr>
      <xdr:spPr>
        <a:xfrm flipV="1">
          <a:off x="2622550" y="6149340"/>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28575</xdr:rowOff>
    </xdr:from>
    <xdr:to xmlns:xdr="http://schemas.openxmlformats.org/drawingml/2006/spreadsheetDrawing">
      <xdr:col>20</xdr:col>
      <xdr:colOff>38100</xdr:colOff>
      <xdr:row>35</xdr:row>
      <xdr:rowOff>128270</xdr:rowOff>
    </xdr:to>
    <xdr:sp macro="" textlink="">
      <xdr:nvSpPr>
        <xdr:cNvPr id="63" name="フローチャート: 判断 62"/>
        <xdr:cNvSpPr/>
      </xdr:nvSpPr>
      <xdr:spPr>
        <a:xfrm>
          <a:off x="3384550" y="58997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144145</xdr:rowOff>
    </xdr:from>
    <xdr:ext cx="469900" cy="250825"/>
    <xdr:sp macro="" textlink="">
      <xdr:nvSpPr>
        <xdr:cNvPr id="64" name="テキスト ボックス 63"/>
        <xdr:cNvSpPr txBox="1"/>
      </xdr:nvSpPr>
      <xdr:spPr>
        <a:xfrm>
          <a:off x="3219450" y="56800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137795</xdr:rowOff>
    </xdr:from>
    <xdr:to xmlns:xdr="http://schemas.openxmlformats.org/drawingml/2006/spreadsheetDrawing">
      <xdr:col>15</xdr:col>
      <xdr:colOff>50800</xdr:colOff>
      <xdr:row>36</xdr:row>
      <xdr:rowOff>137795</xdr:rowOff>
    </xdr:to>
    <xdr:cxnSp macro="">
      <xdr:nvCxnSpPr>
        <xdr:cNvPr id="65" name="直線コネクタ 64"/>
        <xdr:cNvCxnSpPr/>
      </xdr:nvCxnSpPr>
      <xdr:spPr>
        <a:xfrm>
          <a:off x="1828800" y="61766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xdr:rowOff>
    </xdr:from>
    <xdr:to xmlns:xdr="http://schemas.openxmlformats.org/drawingml/2006/spreadsheetDrawing">
      <xdr:col>15</xdr:col>
      <xdr:colOff>101600</xdr:colOff>
      <xdr:row>35</xdr:row>
      <xdr:rowOff>115570</xdr:rowOff>
    </xdr:to>
    <xdr:sp macro="" textlink="">
      <xdr:nvSpPr>
        <xdr:cNvPr id="66" name="フローチャート: 判断 65"/>
        <xdr:cNvSpPr/>
      </xdr:nvSpPr>
      <xdr:spPr>
        <a:xfrm>
          <a:off x="2571750" y="5887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131445</xdr:rowOff>
    </xdr:from>
    <xdr:ext cx="469900" cy="252730"/>
    <xdr:sp macro="" textlink="">
      <xdr:nvSpPr>
        <xdr:cNvPr id="67" name="テキスト ボックス 66"/>
        <xdr:cNvSpPr txBox="1"/>
      </xdr:nvSpPr>
      <xdr:spPr>
        <a:xfrm>
          <a:off x="2406650" y="56673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111125</xdr:rowOff>
    </xdr:from>
    <xdr:to xmlns:xdr="http://schemas.openxmlformats.org/drawingml/2006/spreadsheetDrawing">
      <xdr:col>10</xdr:col>
      <xdr:colOff>114300</xdr:colOff>
      <xdr:row>36</xdr:row>
      <xdr:rowOff>137795</xdr:rowOff>
    </xdr:to>
    <xdr:cxnSp macro="">
      <xdr:nvCxnSpPr>
        <xdr:cNvPr id="68" name="直線コネクタ 67"/>
        <xdr:cNvCxnSpPr/>
      </xdr:nvCxnSpPr>
      <xdr:spPr>
        <a:xfrm>
          <a:off x="1028700" y="6149975"/>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36195</xdr:rowOff>
    </xdr:from>
    <xdr:to xmlns:xdr="http://schemas.openxmlformats.org/drawingml/2006/spreadsheetDrawing">
      <xdr:col>10</xdr:col>
      <xdr:colOff>165100</xdr:colOff>
      <xdr:row>35</xdr:row>
      <xdr:rowOff>135255</xdr:rowOff>
    </xdr:to>
    <xdr:sp macro="" textlink="">
      <xdr:nvSpPr>
        <xdr:cNvPr id="69" name="フローチャート: 判断 68"/>
        <xdr:cNvSpPr/>
      </xdr:nvSpPr>
      <xdr:spPr>
        <a:xfrm>
          <a:off x="1778000" y="5907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151130</xdr:rowOff>
    </xdr:from>
    <xdr:ext cx="469900" cy="252730"/>
    <xdr:sp macro="" textlink="">
      <xdr:nvSpPr>
        <xdr:cNvPr id="70" name="テキスト ボックス 69"/>
        <xdr:cNvSpPr txBox="1"/>
      </xdr:nvSpPr>
      <xdr:spPr>
        <a:xfrm>
          <a:off x="1612900" y="56870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27305</xdr:rowOff>
    </xdr:from>
    <xdr:to xmlns:xdr="http://schemas.openxmlformats.org/drawingml/2006/spreadsheetDrawing">
      <xdr:col>6</xdr:col>
      <xdr:colOff>38100</xdr:colOff>
      <xdr:row>35</xdr:row>
      <xdr:rowOff>127000</xdr:rowOff>
    </xdr:to>
    <xdr:sp macro="" textlink="">
      <xdr:nvSpPr>
        <xdr:cNvPr id="71" name="フローチャート: 判断 70"/>
        <xdr:cNvSpPr/>
      </xdr:nvSpPr>
      <xdr:spPr>
        <a:xfrm>
          <a:off x="984250" y="58985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142875</xdr:rowOff>
    </xdr:from>
    <xdr:ext cx="469900" cy="250190"/>
    <xdr:sp macro="" textlink="">
      <xdr:nvSpPr>
        <xdr:cNvPr id="72" name="テキスト ボックス 71"/>
        <xdr:cNvSpPr txBox="1"/>
      </xdr:nvSpPr>
      <xdr:spPr>
        <a:xfrm>
          <a:off x="819150" y="56788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3" name="テキスト ボックス 72"/>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4" name="テキスト ボックス 73"/>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8825" cy="253365"/>
    <xdr:sp macro="" textlink="">
      <xdr:nvSpPr>
        <xdr:cNvPr id="75" name="テキスト ボックス 74"/>
        <xdr:cNvSpPr txBox="1"/>
      </xdr:nvSpPr>
      <xdr:spPr>
        <a:xfrm>
          <a:off x="24511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6" name="テキスト ボックス 75"/>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7" name="テキスト ボックス 76"/>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46990</xdr:rowOff>
    </xdr:from>
    <xdr:to xmlns:xdr="http://schemas.openxmlformats.org/drawingml/2006/spreadsheetDrawing">
      <xdr:col>24</xdr:col>
      <xdr:colOff>114300</xdr:colOff>
      <xdr:row>36</xdr:row>
      <xdr:rowOff>146050</xdr:rowOff>
    </xdr:to>
    <xdr:sp macro="" textlink="">
      <xdr:nvSpPr>
        <xdr:cNvPr id="78" name="楕円 77"/>
        <xdr:cNvSpPr/>
      </xdr:nvSpPr>
      <xdr:spPr>
        <a:xfrm>
          <a:off x="4127500" y="6085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25400</xdr:rowOff>
    </xdr:from>
    <xdr:ext cx="469900" cy="253365"/>
    <xdr:sp macro="" textlink="">
      <xdr:nvSpPr>
        <xdr:cNvPr id="79" name="議会費該当値テキスト"/>
        <xdr:cNvSpPr txBox="1"/>
      </xdr:nvSpPr>
      <xdr:spPr>
        <a:xfrm>
          <a:off x="4229100" y="6064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60960</xdr:rowOff>
    </xdr:from>
    <xdr:to xmlns:xdr="http://schemas.openxmlformats.org/drawingml/2006/spreadsheetDrawing">
      <xdr:col>20</xdr:col>
      <xdr:colOff>38100</xdr:colOff>
      <xdr:row>36</xdr:row>
      <xdr:rowOff>160655</xdr:rowOff>
    </xdr:to>
    <xdr:sp macro="" textlink="">
      <xdr:nvSpPr>
        <xdr:cNvPr id="80" name="楕円 79"/>
        <xdr:cNvSpPr/>
      </xdr:nvSpPr>
      <xdr:spPr>
        <a:xfrm>
          <a:off x="3384550" y="6099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151130</xdr:rowOff>
    </xdr:from>
    <xdr:ext cx="469900" cy="252730"/>
    <xdr:sp macro="" textlink="">
      <xdr:nvSpPr>
        <xdr:cNvPr id="81" name="テキスト ボックス 80"/>
        <xdr:cNvSpPr txBox="1"/>
      </xdr:nvSpPr>
      <xdr:spPr>
        <a:xfrm>
          <a:off x="3219450" y="61899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88265</xdr:rowOff>
    </xdr:from>
    <xdr:to xmlns:xdr="http://schemas.openxmlformats.org/drawingml/2006/spreadsheetDrawing">
      <xdr:col>15</xdr:col>
      <xdr:colOff>101600</xdr:colOff>
      <xdr:row>37</xdr:row>
      <xdr:rowOff>19685</xdr:rowOff>
    </xdr:to>
    <xdr:sp macro="" textlink="">
      <xdr:nvSpPr>
        <xdr:cNvPr id="82" name="楕円 81"/>
        <xdr:cNvSpPr/>
      </xdr:nvSpPr>
      <xdr:spPr>
        <a:xfrm>
          <a:off x="2571750" y="6127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11430</xdr:rowOff>
    </xdr:from>
    <xdr:ext cx="469900" cy="250825"/>
    <xdr:sp macro="" textlink="">
      <xdr:nvSpPr>
        <xdr:cNvPr id="83" name="テキスト ボックス 82"/>
        <xdr:cNvSpPr txBox="1"/>
      </xdr:nvSpPr>
      <xdr:spPr>
        <a:xfrm>
          <a:off x="2406650" y="62179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88265</xdr:rowOff>
    </xdr:from>
    <xdr:to xmlns:xdr="http://schemas.openxmlformats.org/drawingml/2006/spreadsheetDrawing">
      <xdr:col>10</xdr:col>
      <xdr:colOff>165100</xdr:colOff>
      <xdr:row>37</xdr:row>
      <xdr:rowOff>19685</xdr:rowOff>
    </xdr:to>
    <xdr:sp macro="" textlink="">
      <xdr:nvSpPr>
        <xdr:cNvPr id="84" name="楕円 83"/>
        <xdr:cNvSpPr/>
      </xdr:nvSpPr>
      <xdr:spPr>
        <a:xfrm>
          <a:off x="1778000" y="6127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11430</xdr:rowOff>
    </xdr:from>
    <xdr:ext cx="469900" cy="250825"/>
    <xdr:sp macro="" textlink="">
      <xdr:nvSpPr>
        <xdr:cNvPr id="85" name="テキスト ボックス 84"/>
        <xdr:cNvSpPr txBox="1"/>
      </xdr:nvSpPr>
      <xdr:spPr>
        <a:xfrm>
          <a:off x="1612900" y="62179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61595</xdr:rowOff>
    </xdr:from>
    <xdr:to xmlns:xdr="http://schemas.openxmlformats.org/drawingml/2006/spreadsheetDrawing">
      <xdr:col>6</xdr:col>
      <xdr:colOff>38100</xdr:colOff>
      <xdr:row>36</xdr:row>
      <xdr:rowOff>161290</xdr:rowOff>
    </xdr:to>
    <xdr:sp macro="" textlink="">
      <xdr:nvSpPr>
        <xdr:cNvPr id="86" name="楕円 85"/>
        <xdr:cNvSpPr/>
      </xdr:nvSpPr>
      <xdr:spPr>
        <a:xfrm>
          <a:off x="984250" y="61004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151765</xdr:rowOff>
    </xdr:from>
    <xdr:ext cx="469900" cy="252730"/>
    <xdr:sp macro="" textlink="">
      <xdr:nvSpPr>
        <xdr:cNvPr id="87" name="テキスト ボックス 86"/>
        <xdr:cNvSpPr txBox="1"/>
      </xdr:nvSpPr>
      <xdr:spPr>
        <a:xfrm>
          <a:off x="819150" y="61906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8" name="正方形/長方形 87"/>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89" name="正方形/長方形 88"/>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1" name="正方形/長方形 90"/>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3" name="正方形/長方形 92"/>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5" name="正方形/長方形 94"/>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6710" cy="219710"/>
    <xdr:sp macro="" textlink="">
      <xdr:nvSpPr>
        <xdr:cNvPr id="96" name="テキスト ボックス 95"/>
        <xdr:cNvSpPr txBox="1"/>
      </xdr:nvSpPr>
      <xdr:spPr>
        <a:xfrm>
          <a:off x="666750" y="78886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7" name="直線コネクタ 96"/>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98" name="直線コネクタ 97"/>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5745" cy="250825"/>
    <xdr:sp macro="" textlink="">
      <xdr:nvSpPr>
        <xdr:cNvPr id="99" name="テキスト ボックス 98"/>
        <xdr:cNvSpPr txBox="1"/>
      </xdr:nvSpPr>
      <xdr:spPr>
        <a:xfrm>
          <a:off x="474980" y="97993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0" name="直線コネクタ 99"/>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31495" cy="250825"/>
    <xdr:sp macro="" textlink="">
      <xdr:nvSpPr>
        <xdr:cNvPr id="101" name="テキスト ボックス 100"/>
        <xdr:cNvSpPr txBox="1"/>
      </xdr:nvSpPr>
      <xdr:spPr>
        <a:xfrm>
          <a:off x="211455" y="9426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2" name="直線コネクタ 101"/>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0190"/>
    <xdr:sp macro="" textlink="">
      <xdr:nvSpPr>
        <xdr:cNvPr id="103" name="テキスト ボックス 102"/>
        <xdr:cNvSpPr txBox="1"/>
      </xdr:nvSpPr>
      <xdr:spPr>
        <a:xfrm>
          <a:off x="166370" y="9053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4" name="直線コネクタ 103"/>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50825"/>
    <xdr:sp macro="" textlink="">
      <xdr:nvSpPr>
        <xdr:cNvPr id="105" name="テキスト ボックス 104"/>
        <xdr:cNvSpPr txBox="1"/>
      </xdr:nvSpPr>
      <xdr:spPr>
        <a:xfrm>
          <a:off x="166370" y="868172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6" name="直線コネクタ 105"/>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50825"/>
    <xdr:sp macro="" textlink="">
      <xdr:nvSpPr>
        <xdr:cNvPr id="107" name="テキスト ボックス 106"/>
        <xdr:cNvSpPr txBox="1"/>
      </xdr:nvSpPr>
      <xdr:spPr>
        <a:xfrm>
          <a:off x="166370" y="83089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50190"/>
    <xdr:sp macro="" textlink="">
      <xdr:nvSpPr>
        <xdr:cNvPr id="109" name="テキスト ボックス 108"/>
        <xdr:cNvSpPr txBox="1"/>
      </xdr:nvSpPr>
      <xdr:spPr>
        <a:xfrm>
          <a:off x="1663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0"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5715</xdr:rowOff>
    </xdr:from>
    <xdr:to xmlns:xdr="http://schemas.openxmlformats.org/drawingml/2006/spreadsheetDrawing">
      <xdr:col>24</xdr:col>
      <xdr:colOff>62865</xdr:colOff>
      <xdr:row>57</xdr:row>
      <xdr:rowOff>130175</xdr:rowOff>
    </xdr:to>
    <xdr:cxnSp macro="">
      <xdr:nvCxnSpPr>
        <xdr:cNvPr id="111" name="直線コネクタ 110"/>
        <xdr:cNvCxnSpPr/>
      </xdr:nvCxnSpPr>
      <xdr:spPr>
        <a:xfrm flipV="1">
          <a:off x="4176395" y="83915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133985</xdr:rowOff>
    </xdr:from>
    <xdr:ext cx="534670" cy="253365"/>
    <xdr:sp macro="" textlink="">
      <xdr:nvSpPr>
        <xdr:cNvPr id="112" name="総務費最小値テキスト"/>
        <xdr:cNvSpPr txBox="1"/>
      </xdr:nvSpPr>
      <xdr:spPr>
        <a:xfrm>
          <a:off x="4229100" y="9693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130175</xdr:rowOff>
    </xdr:from>
    <xdr:to xmlns:xdr="http://schemas.openxmlformats.org/drawingml/2006/spreadsheetDrawing">
      <xdr:col>24</xdr:col>
      <xdr:colOff>152400</xdr:colOff>
      <xdr:row>57</xdr:row>
      <xdr:rowOff>130175</xdr:rowOff>
    </xdr:to>
    <xdr:cxnSp macro="">
      <xdr:nvCxnSpPr>
        <xdr:cNvPr id="113" name="直線コネクタ 112"/>
        <xdr:cNvCxnSpPr/>
      </xdr:nvCxnSpPr>
      <xdr:spPr>
        <a:xfrm>
          <a:off x="4108450" y="9689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120650</xdr:rowOff>
    </xdr:from>
    <xdr:ext cx="598805" cy="252730"/>
    <xdr:sp macro="" textlink="">
      <xdr:nvSpPr>
        <xdr:cNvPr id="114" name="総務費最大値テキスト"/>
        <xdr:cNvSpPr txBox="1"/>
      </xdr:nvSpPr>
      <xdr:spPr>
        <a:xfrm>
          <a:off x="4229100" y="81711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5715</xdr:rowOff>
    </xdr:from>
    <xdr:to xmlns:xdr="http://schemas.openxmlformats.org/drawingml/2006/spreadsheetDrawing">
      <xdr:col>24</xdr:col>
      <xdr:colOff>152400</xdr:colOff>
      <xdr:row>50</xdr:row>
      <xdr:rowOff>5715</xdr:rowOff>
    </xdr:to>
    <xdr:cxnSp macro="">
      <xdr:nvCxnSpPr>
        <xdr:cNvPr id="115" name="直線コネクタ 114"/>
        <xdr:cNvCxnSpPr/>
      </xdr:nvCxnSpPr>
      <xdr:spPr>
        <a:xfrm>
          <a:off x="4108450" y="8391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20320</xdr:rowOff>
    </xdr:from>
    <xdr:to xmlns:xdr="http://schemas.openxmlformats.org/drawingml/2006/spreadsheetDrawing">
      <xdr:col>24</xdr:col>
      <xdr:colOff>63500</xdr:colOff>
      <xdr:row>57</xdr:row>
      <xdr:rowOff>44450</xdr:rowOff>
    </xdr:to>
    <xdr:cxnSp macro="">
      <xdr:nvCxnSpPr>
        <xdr:cNvPr id="116" name="直線コネクタ 115"/>
        <xdr:cNvCxnSpPr/>
      </xdr:nvCxnSpPr>
      <xdr:spPr>
        <a:xfrm>
          <a:off x="3429000" y="9579610"/>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45720</xdr:rowOff>
    </xdr:from>
    <xdr:ext cx="534670" cy="253365"/>
    <xdr:sp macro="" textlink="">
      <xdr:nvSpPr>
        <xdr:cNvPr id="117" name="総務費平均値テキスト"/>
        <xdr:cNvSpPr txBox="1"/>
      </xdr:nvSpPr>
      <xdr:spPr>
        <a:xfrm>
          <a:off x="4229100" y="92697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23495</xdr:rowOff>
    </xdr:from>
    <xdr:to xmlns:xdr="http://schemas.openxmlformats.org/drawingml/2006/spreadsheetDrawing">
      <xdr:col>24</xdr:col>
      <xdr:colOff>114300</xdr:colOff>
      <xdr:row>56</xdr:row>
      <xdr:rowOff>123190</xdr:rowOff>
    </xdr:to>
    <xdr:sp macro="" textlink="">
      <xdr:nvSpPr>
        <xdr:cNvPr id="118" name="フローチャート: 判断 117"/>
        <xdr:cNvSpPr/>
      </xdr:nvSpPr>
      <xdr:spPr>
        <a:xfrm>
          <a:off x="4127500" y="9415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135255</xdr:rowOff>
    </xdr:from>
    <xdr:to xmlns:xdr="http://schemas.openxmlformats.org/drawingml/2006/spreadsheetDrawing">
      <xdr:col>19</xdr:col>
      <xdr:colOff>171450</xdr:colOff>
      <xdr:row>57</xdr:row>
      <xdr:rowOff>20320</xdr:rowOff>
    </xdr:to>
    <xdr:cxnSp macro="">
      <xdr:nvCxnSpPr>
        <xdr:cNvPr id="119" name="直線コネクタ 118"/>
        <xdr:cNvCxnSpPr/>
      </xdr:nvCxnSpPr>
      <xdr:spPr>
        <a:xfrm>
          <a:off x="2622550" y="9526905"/>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167005</xdr:rowOff>
    </xdr:from>
    <xdr:to xmlns:xdr="http://schemas.openxmlformats.org/drawingml/2006/spreadsheetDrawing">
      <xdr:col>20</xdr:col>
      <xdr:colOff>38100</xdr:colOff>
      <xdr:row>56</xdr:row>
      <xdr:rowOff>98425</xdr:rowOff>
    </xdr:to>
    <xdr:sp macro="" textlink="">
      <xdr:nvSpPr>
        <xdr:cNvPr id="120" name="フローチャート: 判断 119"/>
        <xdr:cNvSpPr/>
      </xdr:nvSpPr>
      <xdr:spPr>
        <a:xfrm>
          <a:off x="3384550" y="9391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114935</xdr:rowOff>
    </xdr:from>
    <xdr:ext cx="531495" cy="253365"/>
    <xdr:sp macro="" textlink="">
      <xdr:nvSpPr>
        <xdr:cNvPr id="121" name="テキスト ボックス 120"/>
        <xdr:cNvSpPr txBox="1"/>
      </xdr:nvSpPr>
      <xdr:spPr>
        <a:xfrm>
          <a:off x="3187065" y="917130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50165</xdr:rowOff>
    </xdr:from>
    <xdr:to xmlns:xdr="http://schemas.openxmlformats.org/drawingml/2006/spreadsheetDrawing">
      <xdr:col>15</xdr:col>
      <xdr:colOff>50800</xdr:colOff>
      <xdr:row>56</xdr:row>
      <xdr:rowOff>135255</xdr:rowOff>
    </xdr:to>
    <xdr:cxnSp macro="">
      <xdr:nvCxnSpPr>
        <xdr:cNvPr id="122" name="直線コネクタ 121"/>
        <xdr:cNvCxnSpPr/>
      </xdr:nvCxnSpPr>
      <xdr:spPr>
        <a:xfrm>
          <a:off x="1828800" y="8938895"/>
          <a:ext cx="793750"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162560</xdr:rowOff>
    </xdr:from>
    <xdr:to xmlns:xdr="http://schemas.openxmlformats.org/drawingml/2006/spreadsheetDrawing">
      <xdr:col>15</xdr:col>
      <xdr:colOff>101600</xdr:colOff>
      <xdr:row>56</xdr:row>
      <xdr:rowOff>93980</xdr:rowOff>
    </xdr:to>
    <xdr:sp macro="" textlink="">
      <xdr:nvSpPr>
        <xdr:cNvPr id="123" name="フローチャート: 判断 122"/>
        <xdr:cNvSpPr/>
      </xdr:nvSpPr>
      <xdr:spPr>
        <a:xfrm>
          <a:off x="2571750" y="9386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109855</xdr:rowOff>
    </xdr:from>
    <xdr:ext cx="531495" cy="250190"/>
    <xdr:sp macro="" textlink="">
      <xdr:nvSpPr>
        <xdr:cNvPr id="124" name="テキスト ボックス 123"/>
        <xdr:cNvSpPr txBox="1"/>
      </xdr:nvSpPr>
      <xdr:spPr>
        <a:xfrm>
          <a:off x="2393315" y="91662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53</xdr:row>
      <xdr:rowOff>50165</xdr:rowOff>
    </xdr:from>
    <xdr:to xmlns:xdr="http://schemas.openxmlformats.org/drawingml/2006/spreadsheetDrawing">
      <xdr:col>10</xdr:col>
      <xdr:colOff>114300</xdr:colOff>
      <xdr:row>57</xdr:row>
      <xdr:rowOff>133985</xdr:rowOff>
    </xdr:to>
    <xdr:cxnSp macro="">
      <xdr:nvCxnSpPr>
        <xdr:cNvPr id="125" name="直線コネクタ 124"/>
        <xdr:cNvCxnSpPr/>
      </xdr:nvCxnSpPr>
      <xdr:spPr>
        <a:xfrm flipV="1">
          <a:off x="1028700" y="8938895"/>
          <a:ext cx="800100" cy="754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167005</xdr:rowOff>
    </xdr:from>
    <xdr:to xmlns:xdr="http://schemas.openxmlformats.org/drawingml/2006/spreadsheetDrawing">
      <xdr:col>10</xdr:col>
      <xdr:colOff>165100</xdr:colOff>
      <xdr:row>52</xdr:row>
      <xdr:rowOff>98425</xdr:rowOff>
    </xdr:to>
    <xdr:sp macro="" textlink="">
      <xdr:nvSpPr>
        <xdr:cNvPr id="126" name="フローチャート: 判断 125"/>
        <xdr:cNvSpPr/>
      </xdr:nvSpPr>
      <xdr:spPr>
        <a:xfrm>
          <a:off x="1778000" y="8720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114935</xdr:rowOff>
    </xdr:from>
    <xdr:ext cx="595630" cy="253365"/>
    <xdr:sp macro="" textlink="">
      <xdr:nvSpPr>
        <xdr:cNvPr id="127" name="テキスト ボックス 126"/>
        <xdr:cNvSpPr txBox="1"/>
      </xdr:nvSpPr>
      <xdr:spPr>
        <a:xfrm>
          <a:off x="1548130" y="85007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117475</xdr:rowOff>
    </xdr:from>
    <xdr:to xmlns:xdr="http://schemas.openxmlformats.org/drawingml/2006/spreadsheetDrawing">
      <xdr:col>6</xdr:col>
      <xdr:colOff>38100</xdr:colOff>
      <xdr:row>57</xdr:row>
      <xdr:rowOff>50165</xdr:rowOff>
    </xdr:to>
    <xdr:sp macro="" textlink="">
      <xdr:nvSpPr>
        <xdr:cNvPr id="128" name="フローチャート: 判断 127"/>
        <xdr:cNvSpPr/>
      </xdr:nvSpPr>
      <xdr:spPr>
        <a:xfrm>
          <a:off x="984250" y="95091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66040</xdr:rowOff>
    </xdr:from>
    <xdr:ext cx="531495" cy="250825"/>
    <xdr:sp macro="" textlink="">
      <xdr:nvSpPr>
        <xdr:cNvPr id="129" name="テキスト ボックス 128"/>
        <xdr:cNvSpPr txBox="1"/>
      </xdr:nvSpPr>
      <xdr:spPr>
        <a:xfrm>
          <a:off x="786765" y="929005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0" name="テキスト ボックス 129"/>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1" name="テキスト ボックス 130"/>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8825" cy="253365"/>
    <xdr:sp macro="" textlink="">
      <xdr:nvSpPr>
        <xdr:cNvPr id="132" name="テキスト ボックス 131"/>
        <xdr:cNvSpPr txBox="1"/>
      </xdr:nvSpPr>
      <xdr:spPr>
        <a:xfrm>
          <a:off x="24511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3" name="テキスト ボックス 132"/>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4" name="テキスト ボックス 133"/>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162560</xdr:rowOff>
    </xdr:from>
    <xdr:to xmlns:xdr="http://schemas.openxmlformats.org/drawingml/2006/spreadsheetDrawing">
      <xdr:col>24</xdr:col>
      <xdr:colOff>114300</xdr:colOff>
      <xdr:row>57</xdr:row>
      <xdr:rowOff>94615</xdr:rowOff>
    </xdr:to>
    <xdr:sp macro="" textlink="">
      <xdr:nvSpPr>
        <xdr:cNvPr id="135" name="楕円 134"/>
        <xdr:cNvSpPr/>
      </xdr:nvSpPr>
      <xdr:spPr>
        <a:xfrm>
          <a:off x="4127500" y="95542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79375</xdr:rowOff>
    </xdr:from>
    <xdr:ext cx="534670" cy="253365"/>
    <xdr:sp macro="" textlink="">
      <xdr:nvSpPr>
        <xdr:cNvPr id="136" name="総務費該当値テキスト"/>
        <xdr:cNvSpPr txBox="1"/>
      </xdr:nvSpPr>
      <xdr:spPr>
        <a:xfrm>
          <a:off x="4229100" y="94710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138430</xdr:rowOff>
    </xdr:from>
    <xdr:to xmlns:xdr="http://schemas.openxmlformats.org/drawingml/2006/spreadsheetDrawing">
      <xdr:col>20</xdr:col>
      <xdr:colOff>38100</xdr:colOff>
      <xdr:row>57</xdr:row>
      <xdr:rowOff>70485</xdr:rowOff>
    </xdr:to>
    <xdr:sp macro="" textlink="">
      <xdr:nvSpPr>
        <xdr:cNvPr id="137" name="楕円 136"/>
        <xdr:cNvSpPr/>
      </xdr:nvSpPr>
      <xdr:spPr>
        <a:xfrm>
          <a:off x="3384550" y="95300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61595</xdr:rowOff>
    </xdr:from>
    <xdr:ext cx="531495" cy="252730"/>
    <xdr:sp macro="" textlink="">
      <xdr:nvSpPr>
        <xdr:cNvPr id="138" name="テキスト ボックス 137"/>
        <xdr:cNvSpPr txBox="1"/>
      </xdr:nvSpPr>
      <xdr:spPr>
        <a:xfrm>
          <a:off x="3187065" y="962088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85725</xdr:rowOff>
    </xdr:from>
    <xdr:to xmlns:xdr="http://schemas.openxmlformats.org/drawingml/2006/spreadsheetDrawing">
      <xdr:col>15</xdr:col>
      <xdr:colOff>101600</xdr:colOff>
      <xdr:row>57</xdr:row>
      <xdr:rowOff>17145</xdr:rowOff>
    </xdr:to>
    <xdr:sp macro="" textlink="">
      <xdr:nvSpPr>
        <xdr:cNvPr id="139" name="楕円 138"/>
        <xdr:cNvSpPr/>
      </xdr:nvSpPr>
      <xdr:spPr>
        <a:xfrm>
          <a:off x="2571750" y="9477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8255</xdr:rowOff>
    </xdr:from>
    <xdr:ext cx="531495" cy="252730"/>
    <xdr:sp macro="" textlink="">
      <xdr:nvSpPr>
        <xdr:cNvPr id="140" name="テキスト ボックス 139"/>
        <xdr:cNvSpPr txBox="1"/>
      </xdr:nvSpPr>
      <xdr:spPr>
        <a:xfrm>
          <a:off x="2393315" y="95675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0</xdr:rowOff>
    </xdr:from>
    <xdr:to xmlns:xdr="http://schemas.openxmlformats.org/drawingml/2006/spreadsheetDrawing">
      <xdr:col>10</xdr:col>
      <xdr:colOff>165100</xdr:colOff>
      <xdr:row>53</xdr:row>
      <xdr:rowOff>99060</xdr:rowOff>
    </xdr:to>
    <xdr:sp macro="" textlink="">
      <xdr:nvSpPr>
        <xdr:cNvPr id="141" name="楕円 140"/>
        <xdr:cNvSpPr/>
      </xdr:nvSpPr>
      <xdr:spPr>
        <a:xfrm>
          <a:off x="1778000" y="8888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90805</xdr:rowOff>
    </xdr:from>
    <xdr:ext cx="595630" cy="250825"/>
    <xdr:sp macro="" textlink="">
      <xdr:nvSpPr>
        <xdr:cNvPr id="142" name="テキスト ボックス 141"/>
        <xdr:cNvSpPr txBox="1"/>
      </xdr:nvSpPr>
      <xdr:spPr>
        <a:xfrm>
          <a:off x="1548130" y="897953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84455</xdr:rowOff>
    </xdr:from>
    <xdr:to xmlns:xdr="http://schemas.openxmlformats.org/drawingml/2006/spreadsheetDrawing">
      <xdr:col>6</xdr:col>
      <xdr:colOff>38100</xdr:colOff>
      <xdr:row>58</xdr:row>
      <xdr:rowOff>16510</xdr:rowOff>
    </xdr:to>
    <xdr:sp macro="" textlink="">
      <xdr:nvSpPr>
        <xdr:cNvPr id="143" name="楕円 142"/>
        <xdr:cNvSpPr/>
      </xdr:nvSpPr>
      <xdr:spPr>
        <a:xfrm>
          <a:off x="984250" y="96437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6985</xdr:rowOff>
    </xdr:from>
    <xdr:ext cx="531495" cy="252730"/>
    <xdr:sp macro="" textlink="">
      <xdr:nvSpPr>
        <xdr:cNvPr id="144" name="テキスト ボックス 143"/>
        <xdr:cNvSpPr txBox="1"/>
      </xdr:nvSpPr>
      <xdr:spPr>
        <a:xfrm>
          <a:off x="786765" y="973391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5" name="正方形/長方形 144"/>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6" name="正方形/長方形 145"/>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8" name="正方形/長方形 147"/>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0" name="正方形/長方形 149"/>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2" name="正方形/長方形 151"/>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6710" cy="219710"/>
    <xdr:sp macro="" textlink="">
      <xdr:nvSpPr>
        <xdr:cNvPr id="153" name="テキスト ボックス 152"/>
        <xdr:cNvSpPr txBox="1"/>
      </xdr:nvSpPr>
      <xdr:spPr>
        <a:xfrm>
          <a:off x="666750" y="112414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4" name="直線コネクタ 153"/>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31495" cy="250190"/>
    <xdr:sp macro="" textlink="">
      <xdr:nvSpPr>
        <xdr:cNvPr id="155" name="テキスト ボックス 154"/>
        <xdr:cNvSpPr txBox="1"/>
      </xdr:nvSpPr>
      <xdr:spPr>
        <a:xfrm>
          <a:off x="211455" y="135242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136525</xdr:rowOff>
    </xdr:from>
    <xdr:to xmlns:xdr="http://schemas.openxmlformats.org/drawingml/2006/spreadsheetDrawing">
      <xdr:col>28</xdr:col>
      <xdr:colOff>114300</xdr:colOff>
      <xdr:row>79</xdr:row>
      <xdr:rowOff>136525</xdr:rowOff>
    </xdr:to>
    <xdr:cxnSp macro="">
      <xdr:nvCxnSpPr>
        <xdr:cNvPr id="156" name="直線コネクタ 155"/>
        <xdr:cNvCxnSpPr/>
      </xdr:nvCxnSpPr>
      <xdr:spPr>
        <a:xfrm>
          <a:off x="685800" y="13383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165100</xdr:rowOff>
    </xdr:from>
    <xdr:ext cx="595630" cy="250190"/>
    <xdr:sp macro="" textlink="">
      <xdr:nvSpPr>
        <xdr:cNvPr id="157" name="テキスト ボックス 156"/>
        <xdr:cNvSpPr txBox="1"/>
      </xdr:nvSpPr>
      <xdr:spPr>
        <a:xfrm>
          <a:off x="166370" y="13244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24765</xdr:rowOff>
    </xdr:from>
    <xdr:to xmlns:xdr="http://schemas.openxmlformats.org/drawingml/2006/spreadsheetDrawing">
      <xdr:col>28</xdr:col>
      <xdr:colOff>114300</xdr:colOff>
      <xdr:row>78</xdr:row>
      <xdr:rowOff>24765</xdr:rowOff>
    </xdr:to>
    <xdr:cxnSp macro="">
      <xdr:nvCxnSpPr>
        <xdr:cNvPr id="158" name="直線コネクタ 157"/>
        <xdr:cNvCxnSpPr/>
      </xdr:nvCxnSpPr>
      <xdr:spPr>
        <a:xfrm>
          <a:off x="685800" y="13104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53340</xdr:rowOff>
    </xdr:from>
    <xdr:ext cx="595630" cy="250190"/>
    <xdr:sp macro="" textlink="">
      <xdr:nvSpPr>
        <xdr:cNvPr id="159" name="テキスト ボックス 158"/>
        <xdr:cNvSpPr txBox="1"/>
      </xdr:nvSpPr>
      <xdr:spPr>
        <a:xfrm>
          <a:off x="166370" y="12965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80645</xdr:rowOff>
    </xdr:from>
    <xdr:to xmlns:xdr="http://schemas.openxmlformats.org/drawingml/2006/spreadsheetDrawing">
      <xdr:col>28</xdr:col>
      <xdr:colOff>114300</xdr:colOff>
      <xdr:row>76</xdr:row>
      <xdr:rowOff>80645</xdr:rowOff>
    </xdr:to>
    <xdr:cxnSp macro="">
      <xdr:nvCxnSpPr>
        <xdr:cNvPr id="160" name="直線コネクタ 159"/>
        <xdr:cNvCxnSpPr/>
      </xdr:nvCxnSpPr>
      <xdr:spPr>
        <a:xfrm>
          <a:off x="685800" y="1282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109220</xdr:rowOff>
    </xdr:from>
    <xdr:ext cx="595630" cy="250190"/>
    <xdr:sp macro="" textlink="">
      <xdr:nvSpPr>
        <xdr:cNvPr id="161" name="テキスト ボックス 160"/>
        <xdr:cNvSpPr txBox="1"/>
      </xdr:nvSpPr>
      <xdr:spPr>
        <a:xfrm>
          <a:off x="166370" y="12686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2" name="直線コネクタ 161"/>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5630" cy="250190"/>
    <xdr:sp macro="" textlink="">
      <xdr:nvSpPr>
        <xdr:cNvPr id="163" name="テキスト ボックス 162"/>
        <xdr:cNvSpPr txBox="1"/>
      </xdr:nvSpPr>
      <xdr:spPr>
        <a:xfrm>
          <a:off x="166370" y="124066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24765</xdr:rowOff>
    </xdr:from>
    <xdr:to xmlns:xdr="http://schemas.openxmlformats.org/drawingml/2006/spreadsheetDrawing">
      <xdr:col>28</xdr:col>
      <xdr:colOff>114300</xdr:colOff>
      <xdr:row>73</xdr:row>
      <xdr:rowOff>24765</xdr:rowOff>
    </xdr:to>
    <xdr:cxnSp macro="">
      <xdr:nvCxnSpPr>
        <xdr:cNvPr id="164" name="直線コネクタ 163"/>
        <xdr:cNvCxnSpPr/>
      </xdr:nvCxnSpPr>
      <xdr:spPr>
        <a:xfrm>
          <a:off x="685800" y="12266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53340</xdr:rowOff>
    </xdr:from>
    <xdr:ext cx="595630" cy="250190"/>
    <xdr:sp macro="" textlink="">
      <xdr:nvSpPr>
        <xdr:cNvPr id="165" name="テキスト ボックス 164"/>
        <xdr:cNvSpPr txBox="1"/>
      </xdr:nvSpPr>
      <xdr:spPr>
        <a:xfrm>
          <a:off x="166370" y="12127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80645</xdr:rowOff>
    </xdr:from>
    <xdr:to xmlns:xdr="http://schemas.openxmlformats.org/drawingml/2006/spreadsheetDrawing">
      <xdr:col>28</xdr:col>
      <xdr:colOff>114300</xdr:colOff>
      <xdr:row>71</xdr:row>
      <xdr:rowOff>80645</xdr:rowOff>
    </xdr:to>
    <xdr:cxnSp macro="">
      <xdr:nvCxnSpPr>
        <xdr:cNvPr id="166" name="直線コネクタ 165"/>
        <xdr:cNvCxnSpPr/>
      </xdr:nvCxnSpPr>
      <xdr:spPr>
        <a:xfrm>
          <a:off x="685800" y="1198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109220</xdr:rowOff>
    </xdr:from>
    <xdr:ext cx="595630" cy="250190"/>
    <xdr:sp macro="" textlink="">
      <xdr:nvSpPr>
        <xdr:cNvPr id="167" name="テキスト ボックス 166"/>
        <xdr:cNvSpPr txBox="1"/>
      </xdr:nvSpPr>
      <xdr:spPr>
        <a:xfrm>
          <a:off x="166370" y="11847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136525</xdr:rowOff>
    </xdr:from>
    <xdr:to xmlns:xdr="http://schemas.openxmlformats.org/drawingml/2006/spreadsheetDrawing">
      <xdr:col>28</xdr:col>
      <xdr:colOff>114300</xdr:colOff>
      <xdr:row>69</xdr:row>
      <xdr:rowOff>136525</xdr:rowOff>
    </xdr:to>
    <xdr:cxnSp macro="">
      <xdr:nvCxnSpPr>
        <xdr:cNvPr id="168" name="直線コネクタ 167"/>
        <xdr:cNvCxnSpPr/>
      </xdr:nvCxnSpPr>
      <xdr:spPr>
        <a:xfrm>
          <a:off x="685800" y="11707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165100</xdr:rowOff>
    </xdr:from>
    <xdr:ext cx="595630" cy="250190"/>
    <xdr:sp macro="" textlink="">
      <xdr:nvSpPr>
        <xdr:cNvPr id="169" name="テキスト ボックス 168"/>
        <xdr:cNvSpPr txBox="1"/>
      </xdr:nvSpPr>
      <xdr:spPr>
        <a:xfrm>
          <a:off x="166370" y="115684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0190"/>
    <xdr:sp macro="" textlink="">
      <xdr:nvSpPr>
        <xdr:cNvPr id="171" name="テキスト ボックス 170"/>
        <xdr:cNvSpPr txBox="1"/>
      </xdr:nvSpPr>
      <xdr:spPr>
        <a:xfrm>
          <a:off x="166370" y="112890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2"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137160</xdr:rowOff>
    </xdr:from>
    <xdr:to xmlns:xdr="http://schemas.openxmlformats.org/drawingml/2006/spreadsheetDrawing">
      <xdr:col>24</xdr:col>
      <xdr:colOff>62865</xdr:colOff>
      <xdr:row>78</xdr:row>
      <xdr:rowOff>145415</xdr:rowOff>
    </xdr:to>
    <xdr:cxnSp macro="">
      <xdr:nvCxnSpPr>
        <xdr:cNvPr id="173" name="直線コネクタ 172"/>
        <xdr:cNvCxnSpPr/>
      </xdr:nvCxnSpPr>
      <xdr:spPr>
        <a:xfrm flipV="1">
          <a:off x="4176395" y="1187577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149225</xdr:rowOff>
    </xdr:from>
    <xdr:ext cx="598805" cy="253365"/>
    <xdr:sp macro="" textlink="">
      <xdr:nvSpPr>
        <xdr:cNvPr id="174" name="民生費最小値テキスト"/>
        <xdr:cNvSpPr txBox="1"/>
      </xdr:nvSpPr>
      <xdr:spPr>
        <a:xfrm>
          <a:off x="4229100" y="132289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145415</xdr:rowOff>
    </xdr:from>
    <xdr:to xmlns:xdr="http://schemas.openxmlformats.org/drawingml/2006/spreadsheetDrawing">
      <xdr:col>24</xdr:col>
      <xdr:colOff>152400</xdr:colOff>
      <xdr:row>78</xdr:row>
      <xdr:rowOff>145415</xdr:rowOff>
    </xdr:to>
    <xdr:cxnSp macro="">
      <xdr:nvCxnSpPr>
        <xdr:cNvPr id="175" name="直線コネクタ 174"/>
        <xdr:cNvCxnSpPr/>
      </xdr:nvCxnSpPr>
      <xdr:spPr>
        <a:xfrm>
          <a:off x="4108450" y="13225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85090</xdr:rowOff>
    </xdr:from>
    <xdr:ext cx="598805" cy="250190"/>
    <xdr:sp macro="" textlink="">
      <xdr:nvSpPr>
        <xdr:cNvPr id="176" name="民生費最大値テキスト"/>
        <xdr:cNvSpPr txBox="1"/>
      </xdr:nvSpPr>
      <xdr:spPr>
        <a:xfrm>
          <a:off x="4229100" y="116560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137160</xdr:rowOff>
    </xdr:from>
    <xdr:to xmlns:xdr="http://schemas.openxmlformats.org/drawingml/2006/spreadsheetDrawing">
      <xdr:col>24</xdr:col>
      <xdr:colOff>152400</xdr:colOff>
      <xdr:row>70</xdr:row>
      <xdr:rowOff>137160</xdr:rowOff>
    </xdr:to>
    <xdr:cxnSp macro="">
      <xdr:nvCxnSpPr>
        <xdr:cNvPr id="177" name="直線コネクタ 176"/>
        <xdr:cNvCxnSpPr/>
      </xdr:nvCxnSpPr>
      <xdr:spPr>
        <a:xfrm>
          <a:off x="4108450" y="11875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84455</xdr:rowOff>
    </xdr:from>
    <xdr:to xmlns:xdr="http://schemas.openxmlformats.org/drawingml/2006/spreadsheetDrawing">
      <xdr:col>24</xdr:col>
      <xdr:colOff>63500</xdr:colOff>
      <xdr:row>77</xdr:row>
      <xdr:rowOff>145415</xdr:rowOff>
    </xdr:to>
    <xdr:cxnSp macro="">
      <xdr:nvCxnSpPr>
        <xdr:cNvPr id="178" name="直線コネクタ 177"/>
        <xdr:cNvCxnSpPr/>
      </xdr:nvCxnSpPr>
      <xdr:spPr>
        <a:xfrm flipV="1">
          <a:off x="3429000" y="12996545"/>
          <a:ext cx="7493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131445</xdr:rowOff>
    </xdr:from>
    <xdr:ext cx="598805" cy="252730"/>
    <xdr:sp macro="" textlink="">
      <xdr:nvSpPr>
        <xdr:cNvPr id="179" name="民生費平均値テキスト"/>
        <xdr:cNvSpPr txBox="1"/>
      </xdr:nvSpPr>
      <xdr:spPr>
        <a:xfrm>
          <a:off x="4229100" y="1254061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109220</xdr:rowOff>
    </xdr:from>
    <xdr:to xmlns:xdr="http://schemas.openxmlformats.org/drawingml/2006/spreadsheetDrawing">
      <xdr:col>24</xdr:col>
      <xdr:colOff>114300</xdr:colOff>
      <xdr:row>76</xdr:row>
      <xdr:rowOff>40640</xdr:rowOff>
    </xdr:to>
    <xdr:sp macro="" textlink="">
      <xdr:nvSpPr>
        <xdr:cNvPr id="180" name="フローチャート: 判断 179"/>
        <xdr:cNvSpPr/>
      </xdr:nvSpPr>
      <xdr:spPr>
        <a:xfrm>
          <a:off x="4127500" y="12686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77470</xdr:rowOff>
    </xdr:from>
    <xdr:to xmlns:xdr="http://schemas.openxmlformats.org/drawingml/2006/spreadsheetDrawing">
      <xdr:col>19</xdr:col>
      <xdr:colOff>171450</xdr:colOff>
      <xdr:row>77</xdr:row>
      <xdr:rowOff>145415</xdr:rowOff>
    </xdr:to>
    <xdr:cxnSp macro="">
      <xdr:nvCxnSpPr>
        <xdr:cNvPr id="181" name="直線コネクタ 180"/>
        <xdr:cNvCxnSpPr/>
      </xdr:nvCxnSpPr>
      <xdr:spPr>
        <a:xfrm>
          <a:off x="2622550" y="12989560"/>
          <a:ext cx="8064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36830</xdr:rowOff>
    </xdr:from>
    <xdr:to xmlns:xdr="http://schemas.openxmlformats.org/drawingml/2006/spreadsheetDrawing">
      <xdr:col>20</xdr:col>
      <xdr:colOff>38100</xdr:colOff>
      <xdr:row>76</xdr:row>
      <xdr:rowOff>135890</xdr:rowOff>
    </xdr:to>
    <xdr:sp macro="" textlink="">
      <xdr:nvSpPr>
        <xdr:cNvPr id="182" name="フローチャート: 判断 181"/>
        <xdr:cNvSpPr/>
      </xdr:nvSpPr>
      <xdr:spPr>
        <a:xfrm>
          <a:off x="3384550" y="127812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151765</xdr:rowOff>
    </xdr:from>
    <xdr:ext cx="595630" cy="252730"/>
    <xdr:sp macro="" textlink="">
      <xdr:nvSpPr>
        <xdr:cNvPr id="183" name="テキスト ボックス 182"/>
        <xdr:cNvSpPr txBox="1"/>
      </xdr:nvSpPr>
      <xdr:spPr>
        <a:xfrm>
          <a:off x="3154680" y="125609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77470</xdr:rowOff>
    </xdr:from>
    <xdr:to xmlns:xdr="http://schemas.openxmlformats.org/drawingml/2006/spreadsheetDrawing">
      <xdr:col>15</xdr:col>
      <xdr:colOff>50800</xdr:colOff>
      <xdr:row>78</xdr:row>
      <xdr:rowOff>130175</xdr:rowOff>
    </xdr:to>
    <xdr:cxnSp macro="">
      <xdr:nvCxnSpPr>
        <xdr:cNvPr id="184" name="直線コネクタ 183"/>
        <xdr:cNvCxnSpPr/>
      </xdr:nvCxnSpPr>
      <xdr:spPr>
        <a:xfrm flipV="1">
          <a:off x="1828800" y="12989560"/>
          <a:ext cx="79375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126365</xdr:rowOff>
    </xdr:from>
    <xdr:to xmlns:xdr="http://schemas.openxmlformats.org/drawingml/2006/spreadsheetDrawing">
      <xdr:col>15</xdr:col>
      <xdr:colOff>101600</xdr:colOff>
      <xdr:row>76</xdr:row>
      <xdr:rowOff>57785</xdr:rowOff>
    </xdr:to>
    <xdr:sp macro="" textlink="">
      <xdr:nvSpPr>
        <xdr:cNvPr id="185" name="フローチャート: 判断 184"/>
        <xdr:cNvSpPr/>
      </xdr:nvSpPr>
      <xdr:spPr>
        <a:xfrm>
          <a:off x="2571750" y="12703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73660</xdr:rowOff>
    </xdr:from>
    <xdr:ext cx="595630" cy="252730"/>
    <xdr:sp macro="" textlink="">
      <xdr:nvSpPr>
        <xdr:cNvPr id="186" name="テキスト ボックス 185"/>
        <xdr:cNvSpPr txBox="1"/>
      </xdr:nvSpPr>
      <xdr:spPr>
        <a:xfrm>
          <a:off x="2360930" y="12482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130175</xdr:rowOff>
    </xdr:from>
    <xdr:to xmlns:xdr="http://schemas.openxmlformats.org/drawingml/2006/spreadsheetDrawing">
      <xdr:col>10</xdr:col>
      <xdr:colOff>114300</xdr:colOff>
      <xdr:row>78</xdr:row>
      <xdr:rowOff>167005</xdr:rowOff>
    </xdr:to>
    <xdr:cxnSp macro="">
      <xdr:nvCxnSpPr>
        <xdr:cNvPr id="187" name="直線コネクタ 186"/>
        <xdr:cNvCxnSpPr/>
      </xdr:nvCxnSpPr>
      <xdr:spPr>
        <a:xfrm flipV="1">
          <a:off x="1028700" y="13209905"/>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44450</xdr:rowOff>
    </xdr:from>
    <xdr:to xmlns:xdr="http://schemas.openxmlformats.org/drawingml/2006/spreadsheetDrawing">
      <xdr:col>10</xdr:col>
      <xdr:colOff>165100</xdr:colOff>
      <xdr:row>77</xdr:row>
      <xdr:rowOff>144145</xdr:rowOff>
    </xdr:to>
    <xdr:sp macro="" textlink="">
      <xdr:nvSpPr>
        <xdr:cNvPr id="188" name="フローチャート: 判断 187"/>
        <xdr:cNvSpPr/>
      </xdr:nvSpPr>
      <xdr:spPr>
        <a:xfrm>
          <a:off x="1778000" y="12956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160655</xdr:rowOff>
    </xdr:from>
    <xdr:ext cx="595630" cy="250825"/>
    <xdr:sp macro="" textlink="">
      <xdr:nvSpPr>
        <xdr:cNvPr id="189" name="テキスト ボックス 188"/>
        <xdr:cNvSpPr txBox="1"/>
      </xdr:nvSpPr>
      <xdr:spPr>
        <a:xfrm>
          <a:off x="1548130" y="1273746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114935</xdr:rowOff>
    </xdr:from>
    <xdr:to xmlns:xdr="http://schemas.openxmlformats.org/drawingml/2006/spreadsheetDrawing">
      <xdr:col>6</xdr:col>
      <xdr:colOff>38100</xdr:colOff>
      <xdr:row>78</xdr:row>
      <xdr:rowOff>46990</xdr:rowOff>
    </xdr:to>
    <xdr:sp macro="" textlink="">
      <xdr:nvSpPr>
        <xdr:cNvPr id="190" name="フローチャート: 判断 189"/>
        <xdr:cNvSpPr/>
      </xdr:nvSpPr>
      <xdr:spPr>
        <a:xfrm>
          <a:off x="984250" y="130270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62230</xdr:rowOff>
    </xdr:from>
    <xdr:ext cx="595630" cy="252730"/>
    <xdr:sp macro="" textlink="">
      <xdr:nvSpPr>
        <xdr:cNvPr id="191" name="テキスト ボックス 190"/>
        <xdr:cNvSpPr txBox="1"/>
      </xdr:nvSpPr>
      <xdr:spPr>
        <a:xfrm>
          <a:off x="754380" y="1280668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2" name="テキスト ボックス 191"/>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3" name="テキスト ボックス 192"/>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8825" cy="253365"/>
    <xdr:sp macro="" textlink="">
      <xdr:nvSpPr>
        <xdr:cNvPr id="194" name="テキスト ボックス 193"/>
        <xdr:cNvSpPr txBox="1"/>
      </xdr:nvSpPr>
      <xdr:spPr>
        <a:xfrm>
          <a:off x="24511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5" name="テキスト ボックス 194"/>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6" name="テキスト ボックス 195"/>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133985</xdr:rowOff>
    </xdr:to>
    <xdr:sp macro="" textlink="">
      <xdr:nvSpPr>
        <xdr:cNvPr id="197" name="楕円 196"/>
        <xdr:cNvSpPr/>
      </xdr:nvSpPr>
      <xdr:spPr>
        <a:xfrm>
          <a:off x="4127500" y="12947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13970</xdr:rowOff>
    </xdr:from>
    <xdr:ext cx="598805" cy="250825"/>
    <xdr:sp macro="" textlink="">
      <xdr:nvSpPr>
        <xdr:cNvPr id="198" name="民生費該当値テキスト"/>
        <xdr:cNvSpPr txBox="1"/>
      </xdr:nvSpPr>
      <xdr:spPr>
        <a:xfrm>
          <a:off x="4229100" y="129260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95250</xdr:rowOff>
    </xdr:from>
    <xdr:to xmlns:xdr="http://schemas.openxmlformats.org/drawingml/2006/spreadsheetDrawing">
      <xdr:col>20</xdr:col>
      <xdr:colOff>38100</xdr:colOff>
      <xdr:row>78</xdr:row>
      <xdr:rowOff>27305</xdr:rowOff>
    </xdr:to>
    <xdr:sp macro="" textlink="">
      <xdr:nvSpPr>
        <xdr:cNvPr id="199" name="楕円 198"/>
        <xdr:cNvSpPr/>
      </xdr:nvSpPr>
      <xdr:spPr>
        <a:xfrm>
          <a:off x="3384550" y="130073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18415</xdr:rowOff>
    </xdr:from>
    <xdr:ext cx="595630" cy="252095"/>
    <xdr:sp macro="" textlink="">
      <xdr:nvSpPr>
        <xdr:cNvPr id="200" name="テキスト ボックス 199"/>
        <xdr:cNvSpPr txBox="1"/>
      </xdr:nvSpPr>
      <xdr:spPr>
        <a:xfrm>
          <a:off x="3154680" y="130981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28575</xdr:rowOff>
    </xdr:from>
    <xdr:to xmlns:xdr="http://schemas.openxmlformats.org/drawingml/2006/spreadsheetDrawing">
      <xdr:col>15</xdr:col>
      <xdr:colOff>101600</xdr:colOff>
      <xdr:row>77</xdr:row>
      <xdr:rowOff>127635</xdr:rowOff>
    </xdr:to>
    <xdr:sp macro="" textlink="">
      <xdr:nvSpPr>
        <xdr:cNvPr id="201" name="楕円 200"/>
        <xdr:cNvSpPr/>
      </xdr:nvSpPr>
      <xdr:spPr>
        <a:xfrm>
          <a:off x="2571750" y="12940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118110</xdr:rowOff>
    </xdr:from>
    <xdr:ext cx="595630" cy="252730"/>
    <xdr:sp macro="" textlink="">
      <xdr:nvSpPr>
        <xdr:cNvPr id="202" name="テキスト ボックス 201"/>
        <xdr:cNvSpPr txBox="1"/>
      </xdr:nvSpPr>
      <xdr:spPr>
        <a:xfrm>
          <a:off x="2360930" y="1303020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80645</xdr:rowOff>
    </xdr:from>
    <xdr:to xmlns:xdr="http://schemas.openxmlformats.org/drawingml/2006/spreadsheetDrawing">
      <xdr:col>10</xdr:col>
      <xdr:colOff>165100</xdr:colOff>
      <xdr:row>79</xdr:row>
      <xdr:rowOff>12700</xdr:rowOff>
    </xdr:to>
    <xdr:sp macro="" textlink="">
      <xdr:nvSpPr>
        <xdr:cNvPr id="203" name="楕円 202"/>
        <xdr:cNvSpPr/>
      </xdr:nvSpPr>
      <xdr:spPr>
        <a:xfrm>
          <a:off x="1778000" y="13160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3810</xdr:rowOff>
    </xdr:from>
    <xdr:ext cx="595630" cy="253365"/>
    <xdr:sp macro="" textlink="">
      <xdr:nvSpPr>
        <xdr:cNvPr id="204" name="テキスト ボックス 203"/>
        <xdr:cNvSpPr txBox="1"/>
      </xdr:nvSpPr>
      <xdr:spPr>
        <a:xfrm>
          <a:off x="1548130" y="1325118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117475</xdr:rowOff>
    </xdr:from>
    <xdr:to xmlns:xdr="http://schemas.openxmlformats.org/drawingml/2006/spreadsheetDrawing">
      <xdr:col>6</xdr:col>
      <xdr:colOff>38100</xdr:colOff>
      <xdr:row>79</xdr:row>
      <xdr:rowOff>49530</xdr:rowOff>
    </xdr:to>
    <xdr:sp macro="" textlink="">
      <xdr:nvSpPr>
        <xdr:cNvPr id="205" name="楕円 204"/>
        <xdr:cNvSpPr/>
      </xdr:nvSpPr>
      <xdr:spPr>
        <a:xfrm>
          <a:off x="984250" y="131972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40005</xdr:rowOff>
    </xdr:from>
    <xdr:ext cx="595630" cy="252730"/>
    <xdr:sp macro="" textlink="">
      <xdr:nvSpPr>
        <xdr:cNvPr id="206" name="テキスト ボックス 205"/>
        <xdr:cNvSpPr txBox="1"/>
      </xdr:nvSpPr>
      <xdr:spPr>
        <a:xfrm>
          <a:off x="754380" y="132873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8" name="正方形/長方形 207"/>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0" name="正方形/長方形 209"/>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2" name="正方形/長方形 211"/>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710" cy="219710"/>
    <xdr:sp macro="" textlink="">
      <xdr:nvSpPr>
        <xdr:cNvPr id="215" name="テキスト ボックス 214"/>
        <xdr:cNvSpPr txBox="1"/>
      </xdr:nvSpPr>
      <xdr:spPr>
        <a:xfrm>
          <a:off x="666750" y="145942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685800" y="1677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5745" cy="255905"/>
    <xdr:sp macro="" textlink="">
      <xdr:nvSpPr>
        <xdr:cNvPr id="218" name="テキスト ボックス 217"/>
        <xdr:cNvSpPr txBox="1"/>
      </xdr:nvSpPr>
      <xdr:spPr>
        <a:xfrm>
          <a:off x="474980" y="166281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5905"/>
    <xdr:sp macro="" textlink="">
      <xdr:nvSpPr>
        <xdr:cNvPr id="220" name="テキスト ボックス 219"/>
        <xdr:cNvSpPr txBox="1"/>
      </xdr:nvSpPr>
      <xdr:spPr>
        <a:xfrm>
          <a:off x="211455" y="16342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685800" y="16198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5905"/>
    <xdr:sp macro="" textlink="">
      <xdr:nvSpPr>
        <xdr:cNvPr id="222" name="テキスト ボックス 221"/>
        <xdr:cNvSpPr txBox="1"/>
      </xdr:nvSpPr>
      <xdr:spPr>
        <a:xfrm>
          <a:off x="211455" y="16056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5905"/>
    <xdr:sp macro="" textlink="">
      <xdr:nvSpPr>
        <xdr:cNvPr id="224" name="テキスト ボックス 223"/>
        <xdr:cNvSpPr txBox="1"/>
      </xdr:nvSpPr>
      <xdr:spPr>
        <a:xfrm>
          <a:off x="211455" y="15770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685800" y="1562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5630" cy="255905"/>
    <xdr:sp macro="" textlink="">
      <xdr:nvSpPr>
        <xdr:cNvPr id="226" name="テキスト ボックス 225"/>
        <xdr:cNvSpPr txBox="1"/>
      </xdr:nvSpPr>
      <xdr:spPr>
        <a:xfrm>
          <a:off x="166370" y="154851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685800" y="15341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109220</xdr:rowOff>
    </xdr:from>
    <xdr:ext cx="595630" cy="254635"/>
    <xdr:sp macro="" textlink="">
      <xdr:nvSpPr>
        <xdr:cNvPr id="228" name="テキスト ボックス 227"/>
        <xdr:cNvSpPr txBox="1"/>
      </xdr:nvSpPr>
      <xdr:spPr>
        <a:xfrm>
          <a:off x="166370" y="1520063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136525</xdr:rowOff>
    </xdr:from>
    <xdr:to xmlns:xdr="http://schemas.openxmlformats.org/drawingml/2006/spreadsheetDrawing">
      <xdr:col>28</xdr:col>
      <xdr:colOff>114300</xdr:colOff>
      <xdr:row>89</xdr:row>
      <xdr:rowOff>136525</xdr:rowOff>
    </xdr:to>
    <xdr:cxnSp macro="">
      <xdr:nvCxnSpPr>
        <xdr:cNvPr id="229" name="直線コネクタ 228"/>
        <xdr:cNvCxnSpPr/>
      </xdr:nvCxnSpPr>
      <xdr:spPr>
        <a:xfrm>
          <a:off x="685800" y="15060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165100</xdr:rowOff>
    </xdr:from>
    <xdr:ext cx="595630" cy="250190"/>
    <xdr:sp macro="" textlink="">
      <xdr:nvSpPr>
        <xdr:cNvPr id="230" name="テキスト ボックス 229"/>
        <xdr:cNvSpPr txBox="1"/>
      </xdr:nvSpPr>
      <xdr:spPr>
        <a:xfrm>
          <a:off x="166370" y="14921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1" name="直線コネクタ 230"/>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0190"/>
    <xdr:sp macro="" textlink="">
      <xdr:nvSpPr>
        <xdr:cNvPr id="232" name="テキスト ボックス 231"/>
        <xdr:cNvSpPr txBox="1"/>
      </xdr:nvSpPr>
      <xdr:spPr>
        <a:xfrm>
          <a:off x="1663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160655</xdr:rowOff>
    </xdr:from>
    <xdr:to xmlns:xdr="http://schemas.openxmlformats.org/drawingml/2006/spreadsheetDrawing">
      <xdr:col>24</xdr:col>
      <xdr:colOff>62865</xdr:colOff>
      <xdr:row>98</xdr:row>
      <xdr:rowOff>91440</xdr:rowOff>
    </xdr:to>
    <xdr:cxnSp macro="">
      <xdr:nvCxnSpPr>
        <xdr:cNvPr id="234" name="直線コネクタ 233"/>
        <xdr:cNvCxnSpPr/>
      </xdr:nvCxnSpPr>
      <xdr:spPr>
        <a:xfrm flipV="1">
          <a:off x="4176395" y="1525206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95250</xdr:rowOff>
    </xdr:from>
    <xdr:ext cx="534670" cy="259080"/>
    <xdr:sp macro="" textlink="">
      <xdr:nvSpPr>
        <xdr:cNvPr id="235" name="衛生費最小値テキスト"/>
        <xdr:cNvSpPr txBox="1"/>
      </xdr:nvSpPr>
      <xdr:spPr>
        <a:xfrm>
          <a:off x="42291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91440</xdr:rowOff>
    </xdr:from>
    <xdr:to xmlns:xdr="http://schemas.openxmlformats.org/drawingml/2006/spreadsheetDrawing">
      <xdr:col>24</xdr:col>
      <xdr:colOff>152400</xdr:colOff>
      <xdr:row>98</xdr:row>
      <xdr:rowOff>91440</xdr:rowOff>
    </xdr:to>
    <xdr:cxnSp macro="">
      <xdr:nvCxnSpPr>
        <xdr:cNvPr id="236" name="直線コネクタ 235"/>
        <xdr:cNvCxnSpPr/>
      </xdr:nvCxnSpPr>
      <xdr:spPr>
        <a:xfrm>
          <a:off x="4108450" y="16550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107950</xdr:rowOff>
    </xdr:from>
    <xdr:ext cx="598805" cy="250825"/>
    <xdr:sp macro="" textlink="">
      <xdr:nvSpPr>
        <xdr:cNvPr id="237" name="衛生費最大値テキスト"/>
        <xdr:cNvSpPr txBox="1"/>
      </xdr:nvSpPr>
      <xdr:spPr>
        <a:xfrm>
          <a:off x="4229100" y="1503172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160655</xdr:rowOff>
    </xdr:from>
    <xdr:to xmlns:xdr="http://schemas.openxmlformats.org/drawingml/2006/spreadsheetDrawing">
      <xdr:col>24</xdr:col>
      <xdr:colOff>152400</xdr:colOff>
      <xdr:row>90</xdr:row>
      <xdr:rowOff>160655</xdr:rowOff>
    </xdr:to>
    <xdr:cxnSp macro="">
      <xdr:nvCxnSpPr>
        <xdr:cNvPr id="238" name="直線コネクタ 237"/>
        <xdr:cNvCxnSpPr/>
      </xdr:nvCxnSpPr>
      <xdr:spPr>
        <a:xfrm>
          <a:off x="4108450" y="15252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98</xdr:row>
      <xdr:rowOff>79375</xdr:rowOff>
    </xdr:from>
    <xdr:to xmlns:xdr="http://schemas.openxmlformats.org/drawingml/2006/spreadsheetDrawing">
      <xdr:col>24</xdr:col>
      <xdr:colOff>63500</xdr:colOff>
      <xdr:row>98</xdr:row>
      <xdr:rowOff>81280</xdr:rowOff>
    </xdr:to>
    <xdr:cxnSp macro="">
      <xdr:nvCxnSpPr>
        <xdr:cNvPr id="239" name="直線コネクタ 238"/>
        <xdr:cNvCxnSpPr/>
      </xdr:nvCxnSpPr>
      <xdr:spPr>
        <a:xfrm flipV="1">
          <a:off x="3429000" y="1653857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44450</xdr:rowOff>
    </xdr:from>
    <xdr:ext cx="534670" cy="259080"/>
    <xdr:sp macro="" textlink="">
      <xdr:nvSpPr>
        <xdr:cNvPr id="240" name="衛生費平均値テキスト"/>
        <xdr:cNvSpPr txBox="1"/>
      </xdr:nvSpPr>
      <xdr:spPr>
        <a:xfrm>
          <a:off x="4229100" y="16160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21590</xdr:rowOff>
    </xdr:from>
    <xdr:to xmlns:xdr="http://schemas.openxmlformats.org/drawingml/2006/spreadsheetDrawing">
      <xdr:col>24</xdr:col>
      <xdr:colOff>114300</xdr:colOff>
      <xdr:row>97</xdr:row>
      <xdr:rowOff>123190</xdr:rowOff>
    </xdr:to>
    <xdr:sp macro="" textlink="">
      <xdr:nvSpPr>
        <xdr:cNvPr id="241" name="フローチャート: 判断 240"/>
        <xdr:cNvSpPr/>
      </xdr:nvSpPr>
      <xdr:spPr>
        <a:xfrm>
          <a:off x="4127500" y="1630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80645</xdr:rowOff>
    </xdr:from>
    <xdr:to xmlns:xdr="http://schemas.openxmlformats.org/drawingml/2006/spreadsheetDrawing">
      <xdr:col>19</xdr:col>
      <xdr:colOff>171450</xdr:colOff>
      <xdr:row>98</xdr:row>
      <xdr:rowOff>81280</xdr:rowOff>
    </xdr:to>
    <xdr:cxnSp macro="">
      <xdr:nvCxnSpPr>
        <xdr:cNvPr id="242" name="直線コネクタ 241"/>
        <xdr:cNvCxnSpPr/>
      </xdr:nvCxnSpPr>
      <xdr:spPr>
        <a:xfrm>
          <a:off x="2622550" y="1653984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4445</xdr:rowOff>
    </xdr:from>
    <xdr:to xmlns:xdr="http://schemas.openxmlformats.org/drawingml/2006/spreadsheetDrawing">
      <xdr:col>20</xdr:col>
      <xdr:colOff>38100</xdr:colOff>
      <xdr:row>97</xdr:row>
      <xdr:rowOff>106045</xdr:rowOff>
    </xdr:to>
    <xdr:sp macro="" textlink="">
      <xdr:nvSpPr>
        <xdr:cNvPr id="243" name="フローチャート: 判断 242"/>
        <xdr:cNvSpPr/>
      </xdr:nvSpPr>
      <xdr:spPr>
        <a:xfrm>
          <a:off x="3384550" y="16292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122555</xdr:rowOff>
    </xdr:from>
    <xdr:ext cx="531495" cy="255905"/>
    <xdr:sp macro="" textlink="">
      <xdr:nvSpPr>
        <xdr:cNvPr id="244" name="テキスト ボックス 243"/>
        <xdr:cNvSpPr txBox="1"/>
      </xdr:nvSpPr>
      <xdr:spPr>
        <a:xfrm>
          <a:off x="3187065" y="16067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80645</xdr:rowOff>
    </xdr:from>
    <xdr:to xmlns:xdr="http://schemas.openxmlformats.org/drawingml/2006/spreadsheetDrawing">
      <xdr:col>15</xdr:col>
      <xdr:colOff>50800</xdr:colOff>
      <xdr:row>98</xdr:row>
      <xdr:rowOff>125730</xdr:rowOff>
    </xdr:to>
    <xdr:cxnSp macro="">
      <xdr:nvCxnSpPr>
        <xdr:cNvPr id="245" name="直線コネクタ 244"/>
        <xdr:cNvCxnSpPr/>
      </xdr:nvCxnSpPr>
      <xdr:spPr>
        <a:xfrm flipV="1">
          <a:off x="1828800" y="16539845"/>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17780</xdr:rowOff>
    </xdr:from>
    <xdr:to xmlns:xdr="http://schemas.openxmlformats.org/drawingml/2006/spreadsheetDrawing">
      <xdr:col>15</xdr:col>
      <xdr:colOff>101600</xdr:colOff>
      <xdr:row>97</xdr:row>
      <xdr:rowOff>119380</xdr:rowOff>
    </xdr:to>
    <xdr:sp macro="" textlink="">
      <xdr:nvSpPr>
        <xdr:cNvPr id="246" name="フローチャート: 判断 245"/>
        <xdr:cNvSpPr/>
      </xdr:nvSpPr>
      <xdr:spPr>
        <a:xfrm>
          <a:off x="2571750" y="163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135890</xdr:rowOff>
    </xdr:from>
    <xdr:ext cx="531495" cy="259080"/>
    <xdr:sp macro="" textlink="">
      <xdr:nvSpPr>
        <xdr:cNvPr id="247" name="テキスト ボックス 246"/>
        <xdr:cNvSpPr txBox="1"/>
      </xdr:nvSpPr>
      <xdr:spPr>
        <a:xfrm>
          <a:off x="2393315" y="16080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125730</xdr:rowOff>
    </xdr:from>
    <xdr:to xmlns:xdr="http://schemas.openxmlformats.org/drawingml/2006/spreadsheetDrawing">
      <xdr:col>10</xdr:col>
      <xdr:colOff>114300</xdr:colOff>
      <xdr:row>98</xdr:row>
      <xdr:rowOff>135890</xdr:rowOff>
    </xdr:to>
    <xdr:cxnSp macro="">
      <xdr:nvCxnSpPr>
        <xdr:cNvPr id="248" name="直線コネクタ 247"/>
        <xdr:cNvCxnSpPr/>
      </xdr:nvCxnSpPr>
      <xdr:spPr>
        <a:xfrm flipV="1">
          <a:off x="1028700" y="1658493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92075</xdr:rowOff>
    </xdr:from>
    <xdr:to xmlns:xdr="http://schemas.openxmlformats.org/drawingml/2006/spreadsheetDrawing">
      <xdr:col>10</xdr:col>
      <xdr:colOff>165100</xdr:colOff>
      <xdr:row>98</xdr:row>
      <xdr:rowOff>22225</xdr:rowOff>
    </xdr:to>
    <xdr:sp macro="" textlink="">
      <xdr:nvSpPr>
        <xdr:cNvPr id="249" name="フローチャート: 判断 248"/>
        <xdr:cNvSpPr/>
      </xdr:nvSpPr>
      <xdr:spPr>
        <a:xfrm>
          <a:off x="17780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38735</xdr:rowOff>
    </xdr:from>
    <xdr:ext cx="534670" cy="259080"/>
    <xdr:sp macro="" textlink="">
      <xdr:nvSpPr>
        <xdr:cNvPr id="250" name="テキスト ボックス 249"/>
        <xdr:cNvSpPr txBox="1"/>
      </xdr:nvSpPr>
      <xdr:spPr>
        <a:xfrm>
          <a:off x="1580515" y="16155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123190</xdr:rowOff>
    </xdr:from>
    <xdr:to xmlns:xdr="http://schemas.openxmlformats.org/drawingml/2006/spreadsheetDrawing">
      <xdr:col>6</xdr:col>
      <xdr:colOff>38100</xdr:colOff>
      <xdr:row>98</xdr:row>
      <xdr:rowOff>53340</xdr:rowOff>
    </xdr:to>
    <xdr:sp macro="" textlink="">
      <xdr:nvSpPr>
        <xdr:cNvPr id="251" name="フローチャート: 判断 250"/>
        <xdr:cNvSpPr/>
      </xdr:nvSpPr>
      <xdr:spPr>
        <a:xfrm>
          <a:off x="984250" y="16410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69850</xdr:rowOff>
    </xdr:from>
    <xdr:ext cx="531495" cy="259080"/>
    <xdr:sp macro="" textlink="">
      <xdr:nvSpPr>
        <xdr:cNvPr id="252" name="テキスト ボックス 251"/>
        <xdr:cNvSpPr txBox="1"/>
      </xdr:nvSpPr>
      <xdr:spPr>
        <a:xfrm>
          <a:off x="786765" y="16186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4" name="テキスト ボックス 253"/>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825" cy="259080"/>
    <xdr:sp macro="" textlink="">
      <xdr:nvSpPr>
        <xdr:cNvPr id="255" name="テキスト ボックス 254"/>
        <xdr:cNvSpPr txBox="1"/>
      </xdr:nvSpPr>
      <xdr:spPr>
        <a:xfrm>
          <a:off x="24511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7" name="テキスト ボックス 256"/>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29210</xdr:rowOff>
    </xdr:from>
    <xdr:to xmlns:xdr="http://schemas.openxmlformats.org/drawingml/2006/spreadsheetDrawing">
      <xdr:col>24</xdr:col>
      <xdr:colOff>114300</xdr:colOff>
      <xdr:row>98</xdr:row>
      <xdr:rowOff>130175</xdr:rowOff>
    </xdr:to>
    <xdr:sp macro="" textlink="">
      <xdr:nvSpPr>
        <xdr:cNvPr id="258" name="楕円 257"/>
        <xdr:cNvSpPr/>
      </xdr:nvSpPr>
      <xdr:spPr>
        <a:xfrm>
          <a:off x="4127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114935</xdr:rowOff>
    </xdr:from>
    <xdr:ext cx="534670" cy="259080"/>
    <xdr:sp macro="" textlink="">
      <xdr:nvSpPr>
        <xdr:cNvPr id="259" name="衛生費該当値テキスト"/>
        <xdr:cNvSpPr txBox="1"/>
      </xdr:nvSpPr>
      <xdr:spPr>
        <a:xfrm>
          <a:off x="4229100" y="16402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30480</xdr:rowOff>
    </xdr:from>
    <xdr:to xmlns:xdr="http://schemas.openxmlformats.org/drawingml/2006/spreadsheetDrawing">
      <xdr:col>20</xdr:col>
      <xdr:colOff>38100</xdr:colOff>
      <xdr:row>98</xdr:row>
      <xdr:rowOff>132080</xdr:rowOff>
    </xdr:to>
    <xdr:sp macro="" textlink="">
      <xdr:nvSpPr>
        <xdr:cNvPr id="260" name="楕円 259"/>
        <xdr:cNvSpPr/>
      </xdr:nvSpPr>
      <xdr:spPr>
        <a:xfrm>
          <a:off x="3384550" y="16489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123190</xdr:rowOff>
    </xdr:from>
    <xdr:ext cx="531495" cy="255905"/>
    <xdr:sp macro="" textlink="">
      <xdr:nvSpPr>
        <xdr:cNvPr id="261" name="テキスト ボックス 260"/>
        <xdr:cNvSpPr txBox="1"/>
      </xdr:nvSpPr>
      <xdr:spPr>
        <a:xfrm>
          <a:off x="3187065" y="16582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29845</xdr:rowOff>
    </xdr:from>
    <xdr:to xmlns:xdr="http://schemas.openxmlformats.org/drawingml/2006/spreadsheetDrawing">
      <xdr:col>15</xdr:col>
      <xdr:colOff>101600</xdr:colOff>
      <xdr:row>98</xdr:row>
      <xdr:rowOff>132080</xdr:rowOff>
    </xdr:to>
    <xdr:sp macro="" textlink="">
      <xdr:nvSpPr>
        <xdr:cNvPr id="262" name="楕円 261"/>
        <xdr:cNvSpPr/>
      </xdr:nvSpPr>
      <xdr:spPr>
        <a:xfrm>
          <a:off x="257175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122555</xdr:rowOff>
    </xdr:from>
    <xdr:ext cx="531495" cy="255905"/>
    <xdr:sp macro="" textlink="">
      <xdr:nvSpPr>
        <xdr:cNvPr id="263" name="テキスト ボックス 262"/>
        <xdr:cNvSpPr txBox="1"/>
      </xdr:nvSpPr>
      <xdr:spPr>
        <a:xfrm>
          <a:off x="2393315" y="16581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74930</xdr:rowOff>
    </xdr:from>
    <xdr:to xmlns:xdr="http://schemas.openxmlformats.org/drawingml/2006/spreadsheetDrawing">
      <xdr:col>10</xdr:col>
      <xdr:colOff>165100</xdr:colOff>
      <xdr:row>99</xdr:row>
      <xdr:rowOff>5080</xdr:rowOff>
    </xdr:to>
    <xdr:sp macro="" textlink="">
      <xdr:nvSpPr>
        <xdr:cNvPr id="264" name="楕円 263"/>
        <xdr:cNvSpPr/>
      </xdr:nvSpPr>
      <xdr:spPr>
        <a:xfrm>
          <a:off x="17780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167640</xdr:rowOff>
    </xdr:from>
    <xdr:ext cx="534670" cy="255905"/>
    <xdr:sp macro="" textlink="">
      <xdr:nvSpPr>
        <xdr:cNvPr id="265" name="テキスト ボックス 264"/>
        <xdr:cNvSpPr txBox="1"/>
      </xdr:nvSpPr>
      <xdr:spPr>
        <a:xfrm>
          <a:off x="1580515" y="166268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85090</xdr:rowOff>
    </xdr:from>
    <xdr:to xmlns:xdr="http://schemas.openxmlformats.org/drawingml/2006/spreadsheetDrawing">
      <xdr:col>6</xdr:col>
      <xdr:colOff>38100</xdr:colOff>
      <xdr:row>99</xdr:row>
      <xdr:rowOff>15240</xdr:rowOff>
    </xdr:to>
    <xdr:sp macro="" textlink="">
      <xdr:nvSpPr>
        <xdr:cNvPr id="266" name="楕円 265"/>
        <xdr:cNvSpPr/>
      </xdr:nvSpPr>
      <xdr:spPr>
        <a:xfrm>
          <a:off x="984250" y="16544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6350</xdr:rowOff>
    </xdr:from>
    <xdr:ext cx="531495" cy="255905"/>
    <xdr:sp macro="" textlink="">
      <xdr:nvSpPr>
        <xdr:cNvPr id="267" name="テキスト ボックス 266"/>
        <xdr:cNvSpPr txBox="1"/>
      </xdr:nvSpPr>
      <xdr:spPr>
        <a:xfrm>
          <a:off x="786765" y="16637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8" name="正方形/長方形 267"/>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9" name="正方形/長方形 268"/>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71" name="正方形/長方形 270"/>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3" name="正方形/長方形 272"/>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5" name="正方形/長方形 274"/>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6710" cy="219710"/>
    <xdr:sp macro="" textlink="">
      <xdr:nvSpPr>
        <xdr:cNvPr id="276" name="テキスト ボックス 275"/>
        <xdr:cNvSpPr txBox="1"/>
      </xdr:nvSpPr>
      <xdr:spPr>
        <a:xfrm>
          <a:off x="5918200" y="45358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7" name="直線コネクタ 276"/>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8" name="直線コネクタ 277"/>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45745" cy="250825"/>
    <xdr:sp macro="" textlink="">
      <xdr:nvSpPr>
        <xdr:cNvPr id="279" name="テキスト ボックス 278"/>
        <xdr:cNvSpPr txBox="1"/>
      </xdr:nvSpPr>
      <xdr:spPr>
        <a:xfrm>
          <a:off x="5726430" y="649986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80" name="直線コネクタ 279"/>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140970</xdr:rowOff>
    </xdr:from>
    <xdr:ext cx="464185" cy="250190"/>
    <xdr:sp macro="" textlink="">
      <xdr:nvSpPr>
        <xdr:cNvPr id="281" name="テキスト ボックス 280"/>
        <xdr:cNvSpPr txBox="1"/>
      </xdr:nvSpPr>
      <xdr:spPr>
        <a:xfrm>
          <a:off x="5527040" y="617982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82" name="直線コネクタ 281"/>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156845</xdr:rowOff>
    </xdr:from>
    <xdr:ext cx="464185" cy="253365"/>
    <xdr:sp macro="" textlink="">
      <xdr:nvSpPr>
        <xdr:cNvPr id="283" name="テキスト ボックス 282"/>
        <xdr:cNvSpPr txBox="1"/>
      </xdr:nvSpPr>
      <xdr:spPr>
        <a:xfrm>
          <a:off x="5527040" y="58604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84" name="直線コネクタ 283"/>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4185" cy="252730"/>
    <xdr:sp macro="" textlink="">
      <xdr:nvSpPr>
        <xdr:cNvPr id="285" name="テキスト ボックス 284"/>
        <xdr:cNvSpPr txBox="1"/>
      </xdr:nvSpPr>
      <xdr:spPr>
        <a:xfrm>
          <a:off x="5527040" y="5541645"/>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86" name="直線コネクタ 285"/>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4185" cy="252730"/>
    <xdr:sp macro="" textlink="">
      <xdr:nvSpPr>
        <xdr:cNvPr id="287" name="テキスト ボックス 286"/>
        <xdr:cNvSpPr txBox="1"/>
      </xdr:nvSpPr>
      <xdr:spPr>
        <a:xfrm>
          <a:off x="5527040" y="5222240"/>
          <a:ext cx="4641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8" name="直線コネクタ 287"/>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37465</xdr:rowOff>
    </xdr:from>
    <xdr:ext cx="464185" cy="253365"/>
    <xdr:sp macro="" textlink="">
      <xdr:nvSpPr>
        <xdr:cNvPr id="289" name="テキスト ボックス 288"/>
        <xdr:cNvSpPr txBox="1"/>
      </xdr:nvSpPr>
      <xdr:spPr>
        <a:xfrm>
          <a:off x="5527040" y="49028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90" name="直線コネクタ 289"/>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4185" cy="250190"/>
    <xdr:sp macro="" textlink="">
      <xdr:nvSpPr>
        <xdr:cNvPr id="291" name="テキスト ボックス 290"/>
        <xdr:cNvSpPr txBox="1"/>
      </xdr:nvSpPr>
      <xdr:spPr>
        <a:xfrm>
          <a:off x="5527040" y="45834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92"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28575</xdr:rowOff>
    </xdr:from>
    <xdr:to xmlns:xdr="http://schemas.openxmlformats.org/drawingml/2006/spreadsheetDrawing">
      <xdr:col>54</xdr:col>
      <xdr:colOff>171450</xdr:colOff>
      <xdr:row>39</xdr:row>
      <xdr:rowOff>96520</xdr:rowOff>
    </xdr:to>
    <xdr:cxnSp macro="">
      <xdr:nvCxnSpPr>
        <xdr:cNvPr id="293" name="直線コネクタ 292"/>
        <xdr:cNvCxnSpPr/>
      </xdr:nvCxnSpPr>
      <xdr:spPr>
        <a:xfrm flipV="1">
          <a:off x="9429750" y="522922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100330</xdr:rowOff>
    </xdr:from>
    <xdr:ext cx="246380" cy="253365"/>
    <xdr:sp macro="" textlink="">
      <xdr:nvSpPr>
        <xdr:cNvPr id="294" name="労働費最小値テキスト"/>
        <xdr:cNvSpPr txBox="1"/>
      </xdr:nvSpPr>
      <xdr:spPr>
        <a:xfrm>
          <a:off x="9480550" y="664210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96520</xdr:rowOff>
    </xdr:from>
    <xdr:to xmlns:xdr="http://schemas.openxmlformats.org/drawingml/2006/spreadsheetDrawing">
      <xdr:col>55</xdr:col>
      <xdr:colOff>88900</xdr:colOff>
      <xdr:row>39</xdr:row>
      <xdr:rowOff>96520</xdr:rowOff>
    </xdr:to>
    <xdr:cxnSp macro="">
      <xdr:nvCxnSpPr>
        <xdr:cNvPr id="295" name="直線コネクタ 294"/>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144145</xdr:rowOff>
    </xdr:from>
    <xdr:ext cx="466725" cy="250825"/>
    <xdr:sp macro="" textlink="">
      <xdr:nvSpPr>
        <xdr:cNvPr id="296" name="労働費最大値テキスト"/>
        <xdr:cNvSpPr txBox="1"/>
      </xdr:nvSpPr>
      <xdr:spPr>
        <a:xfrm>
          <a:off x="9480550" y="5009515"/>
          <a:ext cx="466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28575</xdr:rowOff>
    </xdr:from>
    <xdr:to xmlns:xdr="http://schemas.openxmlformats.org/drawingml/2006/spreadsheetDrawing">
      <xdr:col>55</xdr:col>
      <xdr:colOff>88900</xdr:colOff>
      <xdr:row>31</xdr:row>
      <xdr:rowOff>28575</xdr:rowOff>
    </xdr:to>
    <xdr:cxnSp macro="">
      <xdr:nvCxnSpPr>
        <xdr:cNvPr id="297" name="直線コネクタ 296"/>
        <xdr:cNvCxnSpPr/>
      </xdr:nvCxnSpPr>
      <xdr:spPr>
        <a:xfrm>
          <a:off x="9359900" y="522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48895</xdr:rowOff>
    </xdr:from>
    <xdr:to xmlns:xdr="http://schemas.openxmlformats.org/drawingml/2006/spreadsheetDrawing">
      <xdr:col>55</xdr:col>
      <xdr:colOff>0</xdr:colOff>
      <xdr:row>38</xdr:row>
      <xdr:rowOff>63500</xdr:rowOff>
    </xdr:to>
    <xdr:cxnSp macro="">
      <xdr:nvCxnSpPr>
        <xdr:cNvPr id="298" name="直線コネクタ 297"/>
        <xdr:cNvCxnSpPr/>
      </xdr:nvCxnSpPr>
      <xdr:spPr>
        <a:xfrm flipV="1">
          <a:off x="8686800" y="6423025"/>
          <a:ext cx="742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7620</xdr:rowOff>
    </xdr:from>
    <xdr:ext cx="375285" cy="252730"/>
    <xdr:sp macro="" textlink="">
      <xdr:nvSpPr>
        <xdr:cNvPr id="299" name="労働費平均値テキスト"/>
        <xdr:cNvSpPr txBox="1"/>
      </xdr:nvSpPr>
      <xdr:spPr>
        <a:xfrm>
          <a:off x="9480550" y="6381750"/>
          <a:ext cx="37528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29210</xdr:rowOff>
    </xdr:from>
    <xdr:to xmlns:xdr="http://schemas.openxmlformats.org/drawingml/2006/spreadsheetDrawing">
      <xdr:col>55</xdr:col>
      <xdr:colOff>50800</xdr:colOff>
      <xdr:row>38</xdr:row>
      <xdr:rowOff>128905</xdr:rowOff>
    </xdr:to>
    <xdr:sp macro="" textlink="">
      <xdr:nvSpPr>
        <xdr:cNvPr id="300" name="フローチャート: 判断 299"/>
        <xdr:cNvSpPr/>
      </xdr:nvSpPr>
      <xdr:spPr>
        <a:xfrm>
          <a:off x="9398000" y="640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60960</xdr:rowOff>
    </xdr:from>
    <xdr:to xmlns:xdr="http://schemas.openxmlformats.org/drawingml/2006/spreadsheetDrawing">
      <xdr:col>50</xdr:col>
      <xdr:colOff>114300</xdr:colOff>
      <xdr:row>38</xdr:row>
      <xdr:rowOff>63500</xdr:rowOff>
    </xdr:to>
    <xdr:cxnSp macro="">
      <xdr:nvCxnSpPr>
        <xdr:cNvPr id="301" name="直線コネクタ 300"/>
        <xdr:cNvCxnSpPr/>
      </xdr:nvCxnSpPr>
      <xdr:spPr>
        <a:xfrm>
          <a:off x="7886700" y="643509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32385</xdr:rowOff>
    </xdr:from>
    <xdr:to xmlns:xdr="http://schemas.openxmlformats.org/drawingml/2006/spreadsheetDrawing">
      <xdr:col>50</xdr:col>
      <xdr:colOff>165100</xdr:colOff>
      <xdr:row>38</xdr:row>
      <xdr:rowOff>131445</xdr:rowOff>
    </xdr:to>
    <xdr:sp macro="" textlink="">
      <xdr:nvSpPr>
        <xdr:cNvPr id="302" name="フローチャート: 判断 301"/>
        <xdr:cNvSpPr/>
      </xdr:nvSpPr>
      <xdr:spPr>
        <a:xfrm>
          <a:off x="8636000" y="640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123190</xdr:rowOff>
    </xdr:from>
    <xdr:ext cx="378460" cy="250825"/>
    <xdr:sp macro="" textlink="">
      <xdr:nvSpPr>
        <xdr:cNvPr id="303" name="テキスト ボックス 302"/>
        <xdr:cNvSpPr txBox="1"/>
      </xdr:nvSpPr>
      <xdr:spPr>
        <a:xfrm>
          <a:off x="8516620" y="649732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60960</xdr:rowOff>
    </xdr:from>
    <xdr:to xmlns:xdr="http://schemas.openxmlformats.org/drawingml/2006/spreadsheetDrawing">
      <xdr:col>45</xdr:col>
      <xdr:colOff>171450</xdr:colOff>
      <xdr:row>38</xdr:row>
      <xdr:rowOff>61595</xdr:rowOff>
    </xdr:to>
    <xdr:cxnSp macro="">
      <xdr:nvCxnSpPr>
        <xdr:cNvPr id="304" name="直線コネクタ 303"/>
        <xdr:cNvCxnSpPr/>
      </xdr:nvCxnSpPr>
      <xdr:spPr>
        <a:xfrm flipV="1">
          <a:off x="7080250" y="643509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26035</xdr:rowOff>
    </xdr:from>
    <xdr:to xmlns:xdr="http://schemas.openxmlformats.org/drawingml/2006/spreadsheetDrawing">
      <xdr:col>46</xdr:col>
      <xdr:colOff>38100</xdr:colOff>
      <xdr:row>38</xdr:row>
      <xdr:rowOff>125730</xdr:rowOff>
    </xdr:to>
    <xdr:sp macro="" textlink="">
      <xdr:nvSpPr>
        <xdr:cNvPr id="305" name="フローチャート: 判断 304"/>
        <xdr:cNvSpPr/>
      </xdr:nvSpPr>
      <xdr:spPr>
        <a:xfrm>
          <a:off x="7842250" y="64001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38</xdr:row>
      <xdr:rowOff>116840</xdr:rowOff>
    </xdr:from>
    <xdr:ext cx="378460" cy="253365"/>
    <xdr:sp macro="" textlink="">
      <xdr:nvSpPr>
        <xdr:cNvPr id="306" name="テキスト ボックス 305"/>
        <xdr:cNvSpPr txBox="1"/>
      </xdr:nvSpPr>
      <xdr:spPr>
        <a:xfrm>
          <a:off x="7715250" y="64909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17145</xdr:rowOff>
    </xdr:from>
    <xdr:to xmlns:xdr="http://schemas.openxmlformats.org/drawingml/2006/spreadsheetDrawing">
      <xdr:col>41</xdr:col>
      <xdr:colOff>50800</xdr:colOff>
      <xdr:row>38</xdr:row>
      <xdr:rowOff>61595</xdr:rowOff>
    </xdr:to>
    <xdr:cxnSp macro="">
      <xdr:nvCxnSpPr>
        <xdr:cNvPr id="307" name="直線コネクタ 306"/>
        <xdr:cNvCxnSpPr/>
      </xdr:nvCxnSpPr>
      <xdr:spPr>
        <a:xfrm>
          <a:off x="6286500" y="6391275"/>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16510</xdr:rowOff>
    </xdr:from>
    <xdr:to xmlns:xdr="http://schemas.openxmlformats.org/drawingml/2006/spreadsheetDrawing">
      <xdr:col>41</xdr:col>
      <xdr:colOff>101600</xdr:colOff>
      <xdr:row>38</xdr:row>
      <xdr:rowOff>115570</xdr:rowOff>
    </xdr:to>
    <xdr:sp macro="" textlink="">
      <xdr:nvSpPr>
        <xdr:cNvPr id="308" name="フローチャート: 判断 307"/>
        <xdr:cNvSpPr/>
      </xdr:nvSpPr>
      <xdr:spPr>
        <a:xfrm>
          <a:off x="7029450" y="639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106680</xdr:rowOff>
    </xdr:from>
    <xdr:ext cx="378460" cy="250190"/>
    <xdr:sp macro="" textlink="">
      <xdr:nvSpPr>
        <xdr:cNvPr id="309" name="テキスト ボックス 308"/>
        <xdr:cNvSpPr txBox="1"/>
      </xdr:nvSpPr>
      <xdr:spPr>
        <a:xfrm>
          <a:off x="6910070" y="64808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xdr:rowOff>
    </xdr:from>
    <xdr:to xmlns:xdr="http://schemas.openxmlformats.org/drawingml/2006/spreadsheetDrawing">
      <xdr:col>36</xdr:col>
      <xdr:colOff>165100</xdr:colOff>
      <xdr:row>38</xdr:row>
      <xdr:rowOff>115570</xdr:rowOff>
    </xdr:to>
    <xdr:sp macro="" textlink="">
      <xdr:nvSpPr>
        <xdr:cNvPr id="310" name="フローチャート: 判断 309"/>
        <xdr:cNvSpPr/>
      </xdr:nvSpPr>
      <xdr:spPr>
        <a:xfrm>
          <a:off x="6235700" y="639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106680</xdr:rowOff>
    </xdr:from>
    <xdr:ext cx="378460" cy="250190"/>
    <xdr:sp macro="" textlink="">
      <xdr:nvSpPr>
        <xdr:cNvPr id="311" name="テキスト ボックス 310"/>
        <xdr:cNvSpPr txBox="1"/>
      </xdr:nvSpPr>
      <xdr:spPr>
        <a:xfrm>
          <a:off x="6116320" y="64808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12" name="テキスト ボックス 311"/>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13" name="テキスト ボックス 312"/>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14" name="テキスト ボックス 313"/>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8825" cy="253365"/>
    <xdr:sp macro="" textlink="">
      <xdr:nvSpPr>
        <xdr:cNvPr id="315" name="テキスト ボックス 314"/>
        <xdr:cNvSpPr txBox="1"/>
      </xdr:nvSpPr>
      <xdr:spPr>
        <a:xfrm>
          <a:off x="6908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6" name="テキスト ボックス 315"/>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166370</xdr:rowOff>
    </xdr:from>
    <xdr:to xmlns:xdr="http://schemas.openxmlformats.org/drawingml/2006/spreadsheetDrawing">
      <xdr:col>55</xdr:col>
      <xdr:colOff>50800</xdr:colOff>
      <xdr:row>38</xdr:row>
      <xdr:rowOff>97790</xdr:rowOff>
    </xdr:to>
    <xdr:sp macro="" textlink="">
      <xdr:nvSpPr>
        <xdr:cNvPr id="317" name="楕円 316"/>
        <xdr:cNvSpPr/>
      </xdr:nvSpPr>
      <xdr:spPr>
        <a:xfrm>
          <a:off x="9398000" y="63728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20955</xdr:rowOff>
    </xdr:from>
    <xdr:ext cx="375285" cy="253365"/>
    <xdr:sp macro="" textlink="">
      <xdr:nvSpPr>
        <xdr:cNvPr id="318" name="労働費該当値テキスト"/>
        <xdr:cNvSpPr txBox="1"/>
      </xdr:nvSpPr>
      <xdr:spPr>
        <a:xfrm>
          <a:off x="9480550" y="6227445"/>
          <a:ext cx="375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14605</xdr:rowOff>
    </xdr:from>
    <xdr:to xmlns:xdr="http://schemas.openxmlformats.org/drawingml/2006/spreadsheetDrawing">
      <xdr:col>50</xdr:col>
      <xdr:colOff>165100</xdr:colOff>
      <xdr:row>38</xdr:row>
      <xdr:rowOff>113665</xdr:rowOff>
    </xdr:to>
    <xdr:sp macro="" textlink="">
      <xdr:nvSpPr>
        <xdr:cNvPr id="319" name="楕円 318"/>
        <xdr:cNvSpPr/>
      </xdr:nvSpPr>
      <xdr:spPr>
        <a:xfrm>
          <a:off x="8636000" y="6388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129540</xdr:rowOff>
    </xdr:from>
    <xdr:ext cx="378460" cy="252730"/>
    <xdr:sp macro="" textlink="">
      <xdr:nvSpPr>
        <xdr:cNvPr id="320" name="テキスト ボックス 319"/>
        <xdr:cNvSpPr txBox="1"/>
      </xdr:nvSpPr>
      <xdr:spPr>
        <a:xfrm>
          <a:off x="8516620" y="616839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11430</xdr:rowOff>
    </xdr:from>
    <xdr:to xmlns:xdr="http://schemas.openxmlformats.org/drawingml/2006/spreadsheetDrawing">
      <xdr:col>46</xdr:col>
      <xdr:colOff>38100</xdr:colOff>
      <xdr:row>38</xdr:row>
      <xdr:rowOff>110490</xdr:rowOff>
    </xdr:to>
    <xdr:sp macro="" textlink="">
      <xdr:nvSpPr>
        <xdr:cNvPr id="321" name="楕円 320"/>
        <xdr:cNvSpPr/>
      </xdr:nvSpPr>
      <xdr:spPr>
        <a:xfrm>
          <a:off x="7842250" y="6385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127000</xdr:rowOff>
    </xdr:from>
    <xdr:ext cx="378460" cy="250825"/>
    <xdr:sp macro="" textlink="">
      <xdr:nvSpPr>
        <xdr:cNvPr id="322" name="テキスト ボックス 321"/>
        <xdr:cNvSpPr txBox="1"/>
      </xdr:nvSpPr>
      <xdr:spPr>
        <a:xfrm>
          <a:off x="7715250" y="616585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12065</xdr:rowOff>
    </xdr:from>
    <xdr:to xmlns:xdr="http://schemas.openxmlformats.org/drawingml/2006/spreadsheetDrawing">
      <xdr:col>41</xdr:col>
      <xdr:colOff>101600</xdr:colOff>
      <xdr:row>38</xdr:row>
      <xdr:rowOff>111125</xdr:rowOff>
    </xdr:to>
    <xdr:sp macro="" textlink="">
      <xdr:nvSpPr>
        <xdr:cNvPr id="323" name="楕円 322"/>
        <xdr:cNvSpPr/>
      </xdr:nvSpPr>
      <xdr:spPr>
        <a:xfrm>
          <a:off x="7029450" y="6386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127635</xdr:rowOff>
    </xdr:from>
    <xdr:ext cx="378460" cy="250825"/>
    <xdr:sp macro="" textlink="">
      <xdr:nvSpPr>
        <xdr:cNvPr id="324" name="テキスト ボックス 323"/>
        <xdr:cNvSpPr txBox="1"/>
      </xdr:nvSpPr>
      <xdr:spPr>
        <a:xfrm>
          <a:off x="6910070" y="61664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135255</xdr:rowOff>
    </xdr:from>
    <xdr:to xmlns:xdr="http://schemas.openxmlformats.org/drawingml/2006/spreadsheetDrawing">
      <xdr:col>36</xdr:col>
      <xdr:colOff>165100</xdr:colOff>
      <xdr:row>38</xdr:row>
      <xdr:rowOff>67310</xdr:rowOff>
    </xdr:to>
    <xdr:sp macro="" textlink="">
      <xdr:nvSpPr>
        <xdr:cNvPr id="325" name="楕円 324"/>
        <xdr:cNvSpPr/>
      </xdr:nvSpPr>
      <xdr:spPr>
        <a:xfrm>
          <a:off x="6235700" y="6341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83185</xdr:rowOff>
    </xdr:from>
    <xdr:ext cx="378460" cy="253365"/>
    <xdr:sp macro="" textlink="">
      <xdr:nvSpPr>
        <xdr:cNvPr id="326" name="テキスト ボックス 325"/>
        <xdr:cNvSpPr txBox="1"/>
      </xdr:nvSpPr>
      <xdr:spPr>
        <a:xfrm>
          <a:off x="6116320" y="61220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7" name="正方形/長方形 326"/>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8" name="正方形/長方形 327"/>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30" name="正方形/長方形 329"/>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32" name="正方形/長方形 331"/>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4" name="正方形/長方形 333"/>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6710" cy="219710"/>
    <xdr:sp macro="" textlink="">
      <xdr:nvSpPr>
        <xdr:cNvPr id="335" name="テキスト ボックス 334"/>
        <xdr:cNvSpPr txBox="1"/>
      </xdr:nvSpPr>
      <xdr:spPr>
        <a:xfrm>
          <a:off x="5918200" y="78886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6" name="直線コネクタ 335"/>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7" name="直線コネクタ 336"/>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5745" cy="250825"/>
    <xdr:sp macro="" textlink="">
      <xdr:nvSpPr>
        <xdr:cNvPr id="338" name="テキスト ボックス 337"/>
        <xdr:cNvSpPr txBox="1"/>
      </xdr:nvSpPr>
      <xdr:spPr>
        <a:xfrm>
          <a:off x="5726430" y="97993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9" name="直線コネクタ 338"/>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8320" cy="250825"/>
    <xdr:sp macro="" textlink="">
      <xdr:nvSpPr>
        <xdr:cNvPr id="340" name="テキスト ボックス 339"/>
        <xdr:cNvSpPr txBox="1"/>
      </xdr:nvSpPr>
      <xdr:spPr>
        <a:xfrm>
          <a:off x="5481955" y="942657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41" name="直線コネクタ 340"/>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28320" cy="250190"/>
    <xdr:sp macro="" textlink="">
      <xdr:nvSpPr>
        <xdr:cNvPr id="342" name="テキスト ボックス 341"/>
        <xdr:cNvSpPr txBox="1"/>
      </xdr:nvSpPr>
      <xdr:spPr>
        <a:xfrm>
          <a:off x="5481955" y="90538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43" name="直線コネクタ 342"/>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128270</xdr:rowOff>
    </xdr:from>
    <xdr:ext cx="528320" cy="250825"/>
    <xdr:sp macro="" textlink="">
      <xdr:nvSpPr>
        <xdr:cNvPr id="344" name="テキスト ボックス 343"/>
        <xdr:cNvSpPr txBox="1"/>
      </xdr:nvSpPr>
      <xdr:spPr>
        <a:xfrm>
          <a:off x="5481955" y="8681720"/>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45" name="直線コネクタ 344"/>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90805</xdr:rowOff>
    </xdr:from>
    <xdr:ext cx="528320" cy="250825"/>
    <xdr:sp macro="" textlink="">
      <xdr:nvSpPr>
        <xdr:cNvPr id="346" name="テキスト ボックス 345"/>
        <xdr:cNvSpPr txBox="1"/>
      </xdr:nvSpPr>
      <xdr:spPr>
        <a:xfrm>
          <a:off x="5481955" y="830897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7" name="直線コネクタ 346"/>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53340</xdr:rowOff>
    </xdr:from>
    <xdr:ext cx="528320" cy="250190"/>
    <xdr:sp macro="" textlink="">
      <xdr:nvSpPr>
        <xdr:cNvPr id="348" name="テキスト ボックス 347"/>
        <xdr:cNvSpPr txBox="1"/>
      </xdr:nvSpPr>
      <xdr:spPr>
        <a:xfrm>
          <a:off x="5481955" y="79362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9"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163830</xdr:rowOff>
    </xdr:from>
    <xdr:to xmlns:xdr="http://schemas.openxmlformats.org/drawingml/2006/spreadsheetDrawing">
      <xdr:col>54</xdr:col>
      <xdr:colOff>171450</xdr:colOff>
      <xdr:row>59</xdr:row>
      <xdr:rowOff>39370</xdr:rowOff>
    </xdr:to>
    <xdr:cxnSp macro="">
      <xdr:nvCxnSpPr>
        <xdr:cNvPr id="350" name="直線コネクタ 349"/>
        <xdr:cNvCxnSpPr/>
      </xdr:nvCxnSpPr>
      <xdr:spPr>
        <a:xfrm flipV="1">
          <a:off x="9429750" y="854964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42545</xdr:rowOff>
    </xdr:from>
    <xdr:ext cx="375285" cy="252730"/>
    <xdr:sp macro="" textlink="">
      <xdr:nvSpPr>
        <xdr:cNvPr id="351" name="農林水産業費最小値テキスト"/>
        <xdr:cNvSpPr txBox="1"/>
      </xdr:nvSpPr>
      <xdr:spPr>
        <a:xfrm>
          <a:off x="9480550" y="9937115"/>
          <a:ext cx="375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39370</xdr:rowOff>
    </xdr:from>
    <xdr:to xmlns:xdr="http://schemas.openxmlformats.org/drawingml/2006/spreadsheetDrawing">
      <xdr:col>55</xdr:col>
      <xdr:colOff>88900</xdr:colOff>
      <xdr:row>59</xdr:row>
      <xdr:rowOff>39370</xdr:rowOff>
    </xdr:to>
    <xdr:cxnSp macro="">
      <xdr:nvCxnSpPr>
        <xdr:cNvPr id="352" name="直線コネクタ 351"/>
        <xdr:cNvCxnSpPr/>
      </xdr:nvCxnSpPr>
      <xdr:spPr>
        <a:xfrm>
          <a:off x="9359900" y="9933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111760</xdr:rowOff>
    </xdr:from>
    <xdr:ext cx="531495" cy="253365"/>
    <xdr:sp macro="" textlink="">
      <xdr:nvSpPr>
        <xdr:cNvPr id="353" name="農林水産業費最大値テキスト"/>
        <xdr:cNvSpPr txBox="1"/>
      </xdr:nvSpPr>
      <xdr:spPr>
        <a:xfrm>
          <a:off x="9480550" y="83299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163830</xdr:rowOff>
    </xdr:from>
    <xdr:to xmlns:xdr="http://schemas.openxmlformats.org/drawingml/2006/spreadsheetDrawing">
      <xdr:col>55</xdr:col>
      <xdr:colOff>88900</xdr:colOff>
      <xdr:row>50</xdr:row>
      <xdr:rowOff>163830</xdr:rowOff>
    </xdr:to>
    <xdr:cxnSp macro="">
      <xdr:nvCxnSpPr>
        <xdr:cNvPr id="354" name="直線コネクタ 353"/>
        <xdr:cNvCxnSpPr/>
      </xdr:nvCxnSpPr>
      <xdr:spPr>
        <a:xfrm>
          <a:off x="9359900" y="8549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66675</xdr:rowOff>
    </xdr:from>
    <xdr:to xmlns:xdr="http://schemas.openxmlformats.org/drawingml/2006/spreadsheetDrawing">
      <xdr:col>55</xdr:col>
      <xdr:colOff>0</xdr:colOff>
      <xdr:row>58</xdr:row>
      <xdr:rowOff>81280</xdr:rowOff>
    </xdr:to>
    <xdr:cxnSp macro="">
      <xdr:nvCxnSpPr>
        <xdr:cNvPr id="355" name="直線コネクタ 354"/>
        <xdr:cNvCxnSpPr/>
      </xdr:nvCxnSpPr>
      <xdr:spPr>
        <a:xfrm>
          <a:off x="8686800" y="9793605"/>
          <a:ext cx="742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116840</xdr:rowOff>
    </xdr:from>
    <xdr:ext cx="466725" cy="253365"/>
    <xdr:sp macro="" textlink="">
      <xdr:nvSpPr>
        <xdr:cNvPr id="356" name="農林水産業費平均値テキスト"/>
        <xdr:cNvSpPr txBox="1"/>
      </xdr:nvSpPr>
      <xdr:spPr>
        <a:xfrm>
          <a:off x="9480550" y="9508490"/>
          <a:ext cx="4667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94615</xdr:rowOff>
    </xdr:from>
    <xdr:to xmlns:xdr="http://schemas.openxmlformats.org/drawingml/2006/spreadsheetDrawing">
      <xdr:col>55</xdr:col>
      <xdr:colOff>50800</xdr:colOff>
      <xdr:row>58</xdr:row>
      <xdr:rowOff>26035</xdr:rowOff>
    </xdr:to>
    <xdr:sp macro="" textlink="">
      <xdr:nvSpPr>
        <xdr:cNvPr id="357" name="フローチャート: 判断 356"/>
        <xdr:cNvSpPr/>
      </xdr:nvSpPr>
      <xdr:spPr>
        <a:xfrm>
          <a:off x="9398000" y="96539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66675</xdr:rowOff>
    </xdr:from>
    <xdr:to xmlns:xdr="http://schemas.openxmlformats.org/drawingml/2006/spreadsheetDrawing">
      <xdr:col>50</xdr:col>
      <xdr:colOff>114300</xdr:colOff>
      <xdr:row>58</xdr:row>
      <xdr:rowOff>97790</xdr:rowOff>
    </xdr:to>
    <xdr:cxnSp macro="">
      <xdr:nvCxnSpPr>
        <xdr:cNvPr id="358" name="直線コネクタ 357"/>
        <xdr:cNvCxnSpPr/>
      </xdr:nvCxnSpPr>
      <xdr:spPr>
        <a:xfrm flipV="1">
          <a:off x="7886700" y="979360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95885</xdr:rowOff>
    </xdr:from>
    <xdr:to xmlns:xdr="http://schemas.openxmlformats.org/drawingml/2006/spreadsheetDrawing">
      <xdr:col>50</xdr:col>
      <xdr:colOff>165100</xdr:colOff>
      <xdr:row>58</xdr:row>
      <xdr:rowOff>28575</xdr:rowOff>
    </xdr:to>
    <xdr:sp macro="" textlink="">
      <xdr:nvSpPr>
        <xdr:cNvPr id="359" name="フローチャート: 判断 358"/>
        <xdr:cNvSpPr/>
      </xdr:nvSpPr>
      <xdr:spPr>
        <a:xfrm>
          <a:off x="8636000" y="96551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43815</xdr:rowOff>
    </xdr:from>
    <xdr:ext cx="469900" cy="252730"/>
    <xdr:sp macro="" textlink="">
      <xdr:nvSpPr>
        <xdr:cNvPr id="360" name="テキスト ボックス 359"/>
        <xdr:cNvSpPr txBox="1"/>
      </xdr:nvSpPr>
      <xdr:spPr>
        <a:xfrm>
          <a:off x="8470900" y="9435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93980</xdr:rowOff>
    </xdr:from>
    <xdr:to xmlns:xdr="http://schemas.openxmlformats.org/drawingml/2006/spreadsheetDrawing">
      <xdr:col>45</xdr:col>
      <xdr:colOff>171450</xdr:colOff>
      <xdr:row>58</xdr:row>
      <xdr:rowOff>97790</xdr:rowOff>
    </xdr:to>
    <xdr:cxnSp macro="">
      <xdr:nvCxnSpPr>
        <xdr:cNvPr id="361" name="直線コネクタ 360"/>
        <xdr:cNvCxnSpPr/>
      </xdr:nvCxnSpPr>
      <xdr:spPr>
        <a:xfrm>
          <a:off x="7080250" y="982091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88900</xdr:rowOff>
    </xdr:from>
    <xdr:to xmlns:xdr="http://schemas.openxmlformats.org/drawingml/2006/spreadsheetDrawing">
      <xdr:col>46</xdr:col>
      <xdr:colOff>38100</xdr:colOff>
      <xdr:row>58</xdr:row>
      <xdr:rowOff>20320</xdr:rowOff>
    </xdr:to>
    <xdr:sp macro="" textlink="">
      <xdr:nvSpPr>
        <xdr:cNvPr id="362" name="フローチャート: 判断 361"/>
        <xdr:cNvSpPr/>
      </xdr:nvSpPr>
      <xdr:spPr>
        <a:xfrm>
          <a:off x="7842250" y="9648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36830</xdr:rowOff>
    </xdr:from>
    <xdr:ext cx="469900" cy="250825"/>
    <xdr:sp macro="" textlink="">
      <xdr:nvSpPr>
        <xdr:cNvPr id="363" name="テキスト ボックス 362"/>
        <xdr:cNvSpPr txBox="1"/>
      </xdr:nvSpPr>
      <xdr:spPr>
        <a:xfrm>
          <a:off x="7677150" y="94284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90805</xdr:rowOff>
    </xdr:from>
    <xdr:to xmlns:xdr="http://schemas.openxmlformats.org/drawingml/2006/spreadsheetDrawing">
      <xdr:col>41</xdr:col>
      <xdr:colOff>50800</xdr:colOff>
      <xdr:row>58</xdr:row>
      <xdr:rowOff>93980</xdr:rowOff>
    </xdr:to>
    <xdr:cxnSp macro="">
      <xdr:nvCxnSpPr>
        <xdr:cNvPr id="364" name="直線コネクタ 363"/>
        <xdr:cNvCxnSpPr/>
      </xdr:nvCxnSpPr>
      <xdr:spPr>
        <a:xfrm>
          <a:off x="6286500" y="981773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109220</xdr:rowOff>
    </xdr:from>
    <xdr:to xmlns:xdr="http://schemas.openxmlformats.org/drawingml/2006/spreadsheetDrawing">
      <xdr:col>41</xdr:col>
      <xdr:colOff>101600</xdr:colOff>
      <xdr:row>58</xdr:row>
      <xdr:rowOff>40640</xdr:rowOff>
    </xdr:to>
    <xdr:sp macro="" textlink="">
      <xdr:nvSpPr>
        <xdr:cNvPr id="365" name="フローチャート: 判断 364"/>
        <xdr:cNvSpPr/>
      </xdr:nvSpPr>
      <xdr:spPr>
        <a:xfrm>
          <a:off x="7029450" y="9668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57150</xdr:rowOff>
    </xdr:from>
    <xdr:ext cx="469900" cy="253365"/>
    <xdr:sp macro="" textlink="">
      <xdr:nvSpPr>
        <xdr:cNvPr id="366" name="テキスト ボックス 365"/>
        <xdr:cNvSpPr txBox="1"/>
      </xdr:nvSpPr>
      <xdr:spPr>
        <a:xfrm>
          <a:off x="6864350" y="94488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102870</xdr:rowOff>
    </xdr:from>
    <xdr:to xmlns:xdr="http://schemas.openxmlformats.org/drawingml/2006/spreadsheetDrawing">
      <xdr:col>36</xdr:col>
      <xdr:colOff>165100</xdr:colOff>
      <xdr:row>58</xdr:row>
      <xdr:rowOff>34290</xdr:rowOff>
    </xdr:to>
    <xdr:sp macro="" textlink="">
      <xdr:nvSpPr>
        <xdr:cNvPr id="367" name="フローチャート: 判断 366"/>
        <xdr:cNvSpPr/>
      </xdr:nvSpPr>
      <xdr:spPr>
        <a:xfrm>
          <a:off x="6235700" y="9662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50800</xdr:rowOff>
    </xdr:from>
    <xdr:ext cx="469900" cy="250190"/>
    <xdr:sp macro="" textlink="">
      <xdr:nvSpPr>
        <xdr:cNvPr id="368" name="テキスト ボックス 367"/>
        <xdr:cNvSpPr txBox="1"/>
      </xdr:nvSpPr>
      <xdr:spPr>
        <a:xfrm>
          <a:off x="6070600" y="94424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9" name="テキスト ボックス 368"/>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70" name="テキスト ボックス 369"/>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71" name="テキスト ボックス 370"/>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8825" cy="253365"/>
    <xdr:sp macro="" textlink="">
      <xdr:nvSpPr>
        <xdr:cNvPr id="372" name="テキスト ボックス 371"/>
        <xdr:cNvSpPr txBox="1"/>
      </xdr:nvSpPr>
      <xdr:spPr>
        <a:xfrm>
          <a:off x="6908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73" name="テキスト ボックス 372"/>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31750</xdr:rowOff>
    </xdr:from>
    <xdr:to xmlns:xdr="http://schemas.openxmlformats.org/drawingml/2006/spreadsheetDrawing">
      <xdr:col>55</xdr:col>
      <xdr:colOff>50800</xdr:colOff>
      <xdr:row>58</xdr:row>
      <xdr:rowOff>130810</xdr:rowOff>
    </xdr:to>
    <xdr:sp macro="" textlink="">
      <xdr:nvSpPr>
        <xdr:cNvPr id="374" name="楕円 373"/>
        <xdr:cNvSpPr/>
      </xdr:nvSpPr>
      <xdr:spPr>
        <a:xfrm>
          <a:off x="9398000" y="9758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10795</xdr:rowOff>
    </xdr:from>
    <xdr:ext cx="466725" cy="250190"/>
    <xdr:sp macro="" textlink="">
      <xdr:nvSpPr>
        <xdr:cNvPr id="375" name="農林水産業費該当値テキスト"/>
        <xdr:cNvSpPr txBox="1"/>
      </xdr:nvSpPr>
      <xdr:spPr>
        <a:xfrm>
          <a:off x="9480550" y="9737725"/>
          <a:ext cx="466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17145</xdr:rowOff>
    </xdr:from>
    <xdr:to xmlns:xdr="http://schemas.openxmlformats.org/drawingml/2006/spreadsheetDrawing">
      <xdr:col>50</xdr:col>
      <xdr:colOff>165100</xdr:colOff>
      <xdr:row>58</xdr:row>
      <xdr:rowOff>116205</xdr:rowOff>
    </xdr:to>
    <xdr:sp macro="" textlink="">
      <xdr:nvSpPr>
        <xdr:cNvPr id="376" name="楕円 375"/>
        <xdr:cNvSpPr/>
      </xdr:nvSpPr>
      <xdr:spPr>
        <a:xfrm>
          <a:off x="8636000" y="9744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107315</xdr:rowOff>
    </xdr:from>
    <xdr:ext cx="469900" cy="250190"/>
    <xdr:sp macro="" textlink="">
      <xdr:nvSpPr>
        <xdr:cNvPr id="377" name="テキスト ボックス 376"/>
        <xdr:cNvSpPr txBox="1"/>
      </xdr:nvSpPr>
      <xdr:spPr>
        <a:xfrm>
          <a:off x="8470900" y="983424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48895</xdr:rowOff>
    </xdr:from>
    <xdr:to xmlns:xdr="http://schemas.openxmlformats.org/drawingml/2006/spreadsheetDrawing">
      <xdr:col>46</xdr:col>
      <xdr:colOff>38100</xdr:colOff>
      <xdr:row>58</xdr:row>
      <xdr:rowOff>147955</xdr:rowOff>
    </xdr:to>
    <xdr:sp macro="" textlink="">
      <xdr:nvSpPr>
        <xdr:cNvPr id="378" name="楕円 377"/>
        <xdr:cNvSpPr/>
      </xdr:nvSpPr>
      <xdr:spPr>
        <a:xfrm>
          <a:off x="7842250" y="97758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139065</xdr:rowOff>
    </xdr:from>
    <xdr:ext cx="469900" cy="253365"/>
    <xdr:sp macro="" textlink="">
      <xdr:nvSpPr>
        <xdr:cNvPr id="379" name="テキスト ボックス 378"/>
        <xdr:cNvSpPr txBox="1"/>
      </xdr:nvSpPr>
      <xdr:spPr>
        <a:xfrm>
          <a:off x="7677150" y="9865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43815</xdr:rowOff>
    </xdr:from>
    <xdr:to xmlns:xdr="http://schemas.openxmlformats.org/drawingml/2006/spreadsheetDrawing">
      <xdr:col>41</xdr:col>
      <xdr:colOff>101600</xdr:colOff>
      <xdr:row>58</xdr:row>
      <xdr:rowOff>143510</xdr:rowOff>
    </xdr:to>
    <xdr:sp macro="" textlink="">
      <xdr:nvSpPr>
        <xdr:cNvPr id="380" name="楕円 379"/>
        <xdr:cNvSpPr/>
      </xdr:nvSpPr>
      <xdr:spPr>
        <a:xfrm>
          <a:off x="7029450" y="9770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134620</xdr:rowOff>
    </xdr:from>
    <xdr:ext cx="469900" cy="253365"/>
    <xdr:sp macro="" textlink="">
      <xdr:nvSpPr>
        <xdr:cNvPr id="381" name="テキスト ボックス 380"/>
        <xdr:cNvSpPr txBox="1"/>
      </xdr:nvSpPr>
      <xdr:spPr>
        <a:xfrm>
          <a:off x="6864350" y="9861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40640</xdr:rowOff>
    </xdr:from>
    <xdr:to xmlns:xdr="http://schemas.openxmlformats.org/drawingml/2006/spreadsheetDrawing">
      <xdr:col>36</xdr:col>
      <xdr:colOff>165100</xdr:colOff>
      <xdr:row>58</xdr:row>
      <xdr:rowOff>140335</xdr:rowOff>
    </xdr:to>
    <xdr:sp macro="" textlink="">
      <xdr:nvSpPr>
        <xdr:cNvPr id="382" name="楕円 381"/>
        <xdr:cNvSpPr/>
      </xdr:nvSpPr>
      <xdr:spPr>
        <a:xfrm>
          <a:off x="6235700" y="9767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131445</xdr:rowOff>
    </xdr:from>
    <xdr:ext cx="469900" cy="252730"/>
    <xdr:sp macro="" textlink="">
      <xdr:nvSpPr>
        <xdr:cNvPr id="383" name="テキスト ボックス 382"/>
        <xdr:cNvSpPr txBox="1"/>
      </xdr:nvSpPr>
      <xdr:spPr>
        <a:xfrm>
          <a:off x="6070600" y="98583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4" name="正方形/長方形 383"/>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5" name="正方形/長方形 384"/>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7" name="正方形/長方形 386"/>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9" name="正方形/長方形 388"/>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1" name="正方形/長方形 390"/>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6710" cy="219710"/>
    <xdr:sp macro="" textlink="">
      <xdr:nvSpPr>
        <xdr:cNvPr id="392" name="テキスト ボックス 391"/>
        <xdr:cNvSpPr txBox="1"/>
      </xdr:nvSpPr>
      <xdr:spPr>
        <a:xfrm>
          <a:off x="5918200" y="112414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3" name="直線コネクタ 392"/>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96520</xdr:rowOff>
    </xdr:from>
    <xdr:to xmlns:xdr="http://schemas.openxmlformats.org/drawingml/2006/spreadsheetDrawing">
      <xdr:col>59</xdr:col>
      <xdr:colOff>50800</xdr:colOff>
      <xdr:row>79</xdr:row>
      <xdr:rowOff>96520</xdr:rowOff>
    </xdr:to>
    <xdr:cxnSp macro="">
      <xdr:nvCxnSpPr>
        <xdr:cNvPr id="394" name="直線コネクタ 393"/>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125730</xdr:rowOff>
    </xdr:from>
    <xdr:ext cx="245745" cy="250825"/>
    <xdr:sp macro="" textlink="">
      <xdr:nvSpPr>
        <xdr:cNvPr id="395" name="テキスト ボックス 394"/>
        <xdr:cNvSpPr txBox="1"/>
      </xdr:nvSpPr>
      <xdr:spPr>
        <a:xfrm>
          <a:off x="5726430" y="1320546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112395</xdr:rowOff>
    </xdr:from>
    <xdr:to xmlns:xdr="http://schemas.openxmlformats.org/drawingml/2006/spreadsheetDrawing">
      <xdr:col>59</xdr:col>
      <xdr:colOff>50800</xdr:colOff>
      <xdr:row>77</xdr:row>
      <xdr:rowOff>112395</xdr:rowOff>
    </xdr:to>
    <xdr:cxnSp macro="">
      <xdr:nvCxnSpPr>
        <xdr:cNvPr id="396" name="直線コネクタ 395"/>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140970</xdr:rowOff>
    </xdr:from>
    <xdr:ext cx="528320" cy="250190"/>
    <xdr:sp macro="" textlink="">
      <xdr:nvSpPr>
        <xdr:cNvPr id="397" name="テキスト ボックス 396"/>
        <xdr:cNvSpPr txBox="1"/>
      </xdr:nvSpPr>
      <xdr:spPr>
        <a:xfrm>
          <a:off x="5481955" y="1288542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128905</xdr:rowOff>
    </xdr:from>
    <xdr:to xmlns:xdr="http://schemas.openxmlformats.org/drawingml/2006/spreadsheetDrawing">
      <xdr:col>59</xdr:col>
      <xdr:colOff>50800</xdr:colOff>
      <xdr:row>75</xdr:row>
      <xdr:rowOff>128905</xdr:rowOff>
    </xdr:to>
    <xdr:cxnSp macro="">
      <xdr:nvCxnSpPr>
        <xdr:cNvPr id="398" name="直線コネクタ 397"/>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156845</xdr:rowOff>
    </xdr:from>
    <xdr:ext cx="528320" cy="253365"/>
    <xdr:sp macro="" textlink="">
      <xdr:nvSpPr>
        <xdr:cNvPr id="399" name="テキスト ボックス 398"/>
        <xdr:cNvSpPr txBox="1"/>
      </xdr:nvSpPr>
      <xdr:spPr>
        <a:xfrm>
          <a:off x="5481955" y="125660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144780</xdr:rowOff>
    </xdr:from>
    <xdr:to xmlns:xdr="http://schemas.openxmlformats.org/drawingml/2006/spreadsheetDrawing">
      <xdr:col>59</xdr:col>
      <xdr:colOff>50800</xdr:colOff>
      <xdr:row>73</xdr:row>
      <xdr:rowOff>144780</xdr:rowOff>
    </xdr:to>
    <xdr:cxnSp macro="">
      <xdr:nvCxnSpPr>
        <xdr:cNvPr id="400" name="直線コネクタ 399"/>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28320" cy="252730"/>
    <xdr:sp macro="" textlink="">
      <xdr:nvSpPr>
        <xdr:cNvPr id="401" name="テキスト ボックス 400"/>
        <xdr:cNvSpPr txBox="1"/>
      </xdr:nvSpPr>
      <xdr:spPr>
        <a:xfrm>
          <a:off x="5481955" y="122472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161290</xdr:rowOff>
    </xdr:from>
    <xdr:to xmlns:xdr="http://schemas.openxmlformats.org/drawingml/2006/spreadsheetDrawing">
      <xdr:col>59</xdr:col>
      <xdr:colOff>50800</xdr:colOff>
      <xdr:row>71</xdr:row>
      <xdr:rowOff>161290</xdr:rowOff>
    </xdr:to>
    <xdr:cxnSp macro="">
      <xdr:nvCxnSpPr>
        <xdr:cNvPr id="402" name="直線コネクタ 401"/>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28320" cy="252730"/>
    <xdr:sp macro="" textlink="">
      <xdr:nvSpPr>
        <xdr:cNvPr id="403" name="テキスト ボックス 402"/>
        <xdr:cNvSpPr txBox="1"/>
      </xdr:nvSpPr>
      <xdr:spPr>
        <a:xfrm>
          <a:off x="5481955" y="11927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404" name="直線コネクタ 403"/>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37465</xdr:rowOff>
    </xdr:from>
    <xdr:ext cx="528320" cy="253365"/>
    <xdr:sp macro="" textlink="">
      <xdr:nvSpPr>
        <xdr:cNvPr id="405" name="テキスト ボックス 404"/>
        <xdr:cNvSpPr txBox="1"/>
      </xdr:nvSpPr>
      <xdr:spPr>
        <a:xfrm>
          <a:off x="5481955" y="1160843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6" name="直線コネクタ 405"/>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53340</xdr:rowOff>
    </xdr:from>
    <xdr:ext cx="528320" cy="250190"/>
    <xdr:sp macro="" textlink="">
      <xdr:nvSpPr>
        <xdr:cNvPr id="407" name="テキスト ボックス 406"/>
        <xdr:cNvSpPr txBox="1"/>
      </xdr:nvSpPr>
      <xdr:spPr>
        <a:xfrm>
          <a:off x="5481955" y="11289030"/>
          <a:ext cx="528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8"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67310</xdr:rowOff>
    </xdr:from>
    <xdr:to xmlns:xdr="http://schemas.openxmlformats.org/drawingml/2006/spreadsheetDrawing">
      <xdr:col>54</xdr:col>
      <xdr:colOff>171450</xdr:colOff>
      <xdr:row>79</xdr:row>
      <xdr:rowOff>67945</xdr:rowOff>
    </xdr:to>
    <xdr:cxnSp macro="">
      <xdr:nvCxnSpPr>
        <xdr:cNvPr id="409" name="直線コネクタ 408"/>
        <xdr:cNvCxnSpPr/>
      </xdr:nvCxnSpPr>
      <xdr:spPr>
        <a:xfrm flipV="1">
          <a:off x="9429750" y="11805920"/>
          <a:ext cx="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71755</xdr:rowOff>
    </xdr:from>
    <xdr:ext cx="375285" cy="250825"/>
    <xdr:sp macro="" textlink="">
      <xdr:nvSpPr>
        <xdr:cNvPr id="410" name="商工費最小値テキスト"/>
        <xdr:cNvSpPr txBox="1"/>
      </xdr:nvSpPr>
      <xdr:spPr>
        <a:xfrm>
          <a:off x="9480550" y="13319125"/>
          <a:ext cx="3752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67945</xdr:rowOff>
    </xdr:from>
    <xdr:to xmlns:xdr="http://schemas.openxmlformats.org/drawingml/2006/spreadsheetDrawing">
      <xdr:col>55</xdr:col>
      <xdr:colOff>88900</xdr:colOff>
      <xdr:row>79</xdr:row>
      <xdr:rowOff>67945</xdr:rowOff>
    </xdr:to>
    <xdr:cxnSp macro="">
      <xdr:nvCxnSpPr>
        <xdr:cNvPr id="411" name="直線コネクタ 410"/>
        <xdr:cNvCxnSpPr/>
      </xdr:nvCxnSpPr>
      <xdr:spPr>
        <a:xfrm>
          <a:off x="9359900" y="13315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1495" cy="250825"/>
    <xdr:sp macro="" textlink="">
      <xdr:nvSpPr>
        <xdr:cNvPr id="412" name="商工費最大値テキスト"/>
        <xdr:cNvSpPr txBox="1"/>
      </xdr:nvSpPr>
      <xdr:spPr>
        <a:xfrm>
          <a:off x="9480550" y="115862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67310</xdr:rowOff>
    </xdr:from>
    <xdr:to xmlns:xdr="http://schemas.openxmlformats.org/drawingml/2006/spreadsheetDrawing">
      <xdr:col>55</xdr:col>
      <xdr:colOff>88900</xdr:colOff>
      <xdr:row>70</xdr:row>
      <xdr:rowOff>67310</xdr:rowOff>
    </xdr:to>
    <xdr:cxnSp macro="">
      <xdr:nvCxnSpPr>
        <xdr:cNvPr id="413" name="直線コネクタ 412"/>
        <xdr:cNvCxnSpPr/>
      </xdr:nvCxnSpPr>
      <xdr:spPr>
        <a:xfrm>
          <a:off x="9359900" y="11805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165100</xdr:rowOff>
    </xdr:from>
    <xdr:to xmlns:xdr="http://schemas.openxmlformats.org/drawingml/2006/spreadsheetDrawing">
      <xdr:col>55</xdr:col>
      <xdr:colOff>0</xdr:colOff>
      <xdr:row>78</xdr:row>
      <xdr:rowOff>165735</xdr:rowOff>
    </xdr:to>
    <xdr:cxnSp macro="">
      <xdr:nvCxnSpPr>
        <xdr:cNvPr id="414" name="直線コネクタ 413"/>
        <xdr:cNvCxnSpPr/>
      </xdr:nvCxnSpPr>
      <xdr:spPr>
        <a:xfrm flipV="1">
          <a:off x="8686800" y="1324483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146685</xdr:rowOff>
    </xdr:from>
    <xdr:ext cx="466725" cy="250825"/>
    <xdr:sp macro="" textlink="">
      <xdr:nvSpPr>
        <xdr:cNvPr id="415" name="商工費平均値テキスト"/>
        <xdr:cNvSpPr txBox="1"/>
      </xdr:nvSpPr>
      <xdr:spPr>
        <a:xfrm>
          <a:off x="9480550" y="12891135"/>
          <a:ext cx="46672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124460</xdr:rowOff>
    </xdr:from>
    <xdr:to xmlns:xdr="http://schemas.openxmlformats.org/drawingml/2006/spreadsheetDrawing">
      <xdr:col>55</xdr:col>
      <xdr:colOff>50800</xdr:colOff>
      <xdr:row>78</xdr:row>
      <xdr:rowOff>55880</xdr:rowOff>
    </xdr:to>
    <xdr:sp macro="" textlink="">
      <xdr:nvSpPr>
        <xdr:cNvPr id="416" name="フローチャート: 判断 415"/>
        <xdr:cNvSpPr/>
      </xdr:nvSpPr>
      <xdr:spPr>
        <a:xfrm>
          <a:off x="9398000" y="130365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165735</xdr:rowOff>
    </xdr:from>
    <xdr:to xmlns:xdr="http://schemas.openxmlformats.org/drawingml/2006/spreadsheetDrawing">
      <xdr:col>50</xdr:col>
      <xdr:colOff>114300</xdr:colOff>
      <xdr:row>79</xdr:row>
      <xdr:rowOff>0</xdr:rowOff>
    </xdr:to>
    <xdr:cxnSp macro="">
      <xdr:nvCxnSpPr>
        <xdr:cNvPr id="417" name="直線コネクタ 416"/>
        <xdr:cNvCxnSpPr/>
      </xdr:nvCxnSpPr>
      <xdr:spPr>
        <a:xfrm flipV="1">
          <a:off x="7886700" y="1324546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63500</xdr:rowOff>
    </xdr:from>
    <xdr:to xmlns:xdr="http://schemas.openxmlformats.org/drawingml/2006/spreadsheetDrawing">
      <xdr:col>50</xdr:col>
      <xdr:colOff>165100</xdr:colOff>
      <xdr:row>77</xdr:row>
      <xdr:rowOff>163195</xdr:rowOff>
    </xdr:to>
    <xdr:sp macro="" textlink="">
      <xdr:nvSpPr>
        <xdr:cNvPr id="418" name="フローチャート: 判断 417"/>
        <xdr:cNvSpPr/>
      </xdr:nvSpPr>
      <xdr:spPr>
        <a:xfrm>
          <a:off x="8636000" y="12975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12065</xdr:rowOff>
    </xdr:from>
    <xdr:ext cx="469900" cy="250825"/>
    <xdr:sp macro="" textlink="">
      <xdr:nvSpPr>
        <xdr:cNvPr id="419" name="テキスト ボックス 418"/>
        <xdr:cNvSpPr txBox="1"/>
      </xdr:nvSpPr>
      <xdr:spPr>
        <a:xfrm>
          <a:off x="8470900" y="127565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0</xdr:rowOff>
    </xdr:from>
    <xdr:to xmlns:xdr="http://schemas.openxmlformats.org/drawingml/2006/spreadsheetDrawing">
      <xdr:col>45</xdr:col>
      <xdr:colOff>171450</xdr:colOff>
      <xdr:row>79</xdr:row>
      <xdr:rowOff>13970</xdr:rowOff>
    </xdr:to>
    <xdr:cxnSp macro="">
      <xdr:nvCxnSpPr>
        <xdr:cNvPr id="420" name="直線コネクタ 419"/>
        <xdr:cNvCxnSpPr/>
      </xdr:nvCxnSpPr>
      <xdr:spPr>
        <a:xfrm flipV="1">
          <a:off x="7080250" y="1324737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64770</xdr:rowOff>
    </xdr:from>
    <xdr:to xmlns:xdr="http://schemas.openxmlformats.org/drawingml/2006/spreadsheetDrawing">
      <xdr:col>46</xdr:col>
      <xdr:colOff>38100</xdr:colOff>
      <xdr:row>77</xdr:row>
      <xdr:rowOff>164465</xdr:rowOff>
    </xdr:to>
    <xdr:sp macro="" textlink="">
      <xdr:nvSpPr>
        <xdr:cNvPr id="421" name="フローチャート: 判断 420"/>
        <xdr:cNvSpPr/>
      </xdr:nvSpPr>
      <xdr:spPr>
        <a:xfrm>
          <a:off x="7842250" y="12976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13335</xdr:rowOff>
    </xdr:from>
    <xdr:ext cx="469900" cy="250825"/>
    <xdr:sp macro="" textlink="">
      <xdr:nvSpPr>
        <xdr:cNvPr id="422" name="テキスト ボックス 421"/>
        <xdr:cNvSpPr txBox="1"/>
      </xdr:nvSpPr>
      <xdr:spPr>
        <a:xfrm>
          <a:off x="7677150" y="127577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13970</xdr:rowOff>
    </xdr:from>
    <xdr:to xmlns:xdr="http://schemas.openxmlformats.org/drawingml/2006/spreadsheetDrawing">
      <xdr:col>41</xdr:col>
      <xdr:colOff>50800</xdr:colOff>
      <xdr:row>79</xdr:row>
      <xdr:rowOff>49530</xdr:rowOff>
    </xdr:to>
    <xdr:cxnSp macro="">
      <xdr:nvCxnSpPr>
        <xdr:cNvPr id="423" name="直線コネクタ 422"/>
        <xdr:cNvCxnSpPr/>
      </xdr:nvCxnSpPr>
      <xdr:spPr>
        <a:xfrm flipV="1">
          <a:off x="6286500" y="1326134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164465</xdr:rowOff>
    </xdr:from>
    <xdr:to xmlns:xdr="http://schemas.openxmlformats.org/drawingml/2006/spreadsheetDrawing">
      <xdr:col>41</xdr:col>
      <xdr:colOff>101600</xdr:colOff>
      <xdr:row>77</xdr:row>
      <xdr:rowOff>95885</xdr:rowOff>
    </xdr:to>
    <xdr:sp macro="" textlink="">
      <xdr:nvSpPr>
        <xdr:cNvPr id="424" name="フローチャート: 判断 423"/>
        <xdr:cNvSpPr/>
      </xdr:nvSpPr>
      <xdr:spPr>
        <a:xfrm>
          <a:off x="7029450" y="12908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112395</xdr:rowOff>
    </xdr:from>
    <xdr:ext cx="531495" cy="253365"/>
    <xdr:sp macro="" textlink="">
      <xdr:nvSpPr>
        <xdr:cNvPr id="425" name="テキスト ボックス 424"/>
        <xdr:cNvSpPr txBox="1"/>
      </xdr:nvSpPr>
      <xdr:spPr>
        <a:xfrm>
          <a:off x="6851015" y="1268920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157480</xdr:rowOff>
    </xdr:from>
    <xdr:to xmlns:xdr="http://schemas.openxmlformats.org/drawingml/2006/spreadsheetDrawing">
      <xdr:col>36</xdr:col>
      <xdr:colOff>165100</xdr:colOff>
      <xdr:row>78</xdr:row>
      <xdr:rowOff>89535</xdr:rowOff>
    </xdr:to>
    <xdr:sp macro="" textlink="">
      <xdr:nvSpPr>
        <xdr:cNvPr id="426" name="フローチャート: 判断 425"/>
        <xdr:cNvSpPr/>
      </xdr:nvSpPr>
      <xdr:spPr>
        <a:xfrm>
          <a:off x="6235700" y="13069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106045</xdr:rowOff>
    </xdr:from>
    <xdr:ext cx="469900" cy="250825"/>
    <xdr:sp macro="" textlink="">
      <xdr:nvSpPr>
        <xdr:cNvPr id="427" name="テキスト ボックス 426"/>
        <xdr:cNvSpPr txBox="1"/>
      </xdr:nvSpPr>
      <xdr:spPr>
        <a:xfrm>
          <a:off x="6070600" y="128504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8" name="テキスト ボックス 427"/>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9" name="テキスト ボックス 428"/>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30" name="テキスト ボックス 429"/>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8825" cy="253365"/>
    <xdr:sp macro="" textlink="">
      <xdr:nvSpPr>
        <xdr:cNvPr id="431" name="テキスト ボックス 430"/>
        <xdr:cNvSpPr txBox="1"/>
      </xdr:nvSpPr>
      <xdr:spPr>
        <a:xfrm>
          <a:off x="6908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32" name="テキスト ボックス 431"/>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115570</xdr:rowOff>
    </xdr:from>
    <xdr:to xmlns:xdr="http://schemas.openxmlformats.org/drawingml/2006/spreadsheetDrawing">
      <xdr:col>55</xdr:col>
      <xdr:colOff>50800</xdr:colOff>
      <xdr:row>79</xdr:row>
      <xdr:rowOff>47625</xdr:rowOff>
    </xdr:to>
    <xdr:sp macro="" textlink="">
      <xdr:nvSpPr>
        <xdr:cNvPr id="433" name="楕円 432"/>
        <xdr:cNvSpPr/>
      </xdr:nvSpPr>
      <xdr:spPr>
        <a:xfrm>
          <a:off x="9398000" y="131953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32385</xdr:rowOff>
    </xdr:from>
    <xdr:ext cx="466725" cy="250825"/>
    <xdr:sp macro="" textlink="">
      <xdr:nvSpPr>
        <xdr:cNvPr id="434" name="商工費該当値テキスト"/>
        <xdr:cNvSpPr txBox="1"/>
      </xdr:nvSpPr>
      <xdr:spPr>
        <a:xfrm>
          <a:off x="9480550" y="13112115"/>
          <a:ext cx="466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116205</xdr:rowOff>
    </xdr:from>
    <xdr:to xmlns:xdr="http://schemas.openxmlformats.org/drawingml/2006/spreadsheetDrawing">
      <xdr:col>50</xdr:col>
      <xdr:colOff>165100</xdr:colOff>
      <xdr:row>79</xdr:row>
      <xdr:rowOff>48260</xdr:rowOff>
    </xdr:to>
    <xdr:sp macro="" textlink="">
      <xdr:nvSpPr>
        <xdr:cNvPr id="435" name="楕円 434"/>
        <xdr:cNvSpPr/>
      </xdr:nvSpPr>
      <xdr:spPr>
        <a:xfrm>
          <a:off x="8636000" y="13195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39370</xdr:rowOff>
    </xdr:from>
    <xdr:ext cx="469900" cy="252730"/>
    <xdr:sp macro="" textlink="">
      <xdr:nvSpPr>
        <xdr:cNvPr id="436" name="テキスト ボックス 435"/>
        <xdr:cNvSpPr txBox="1"/>
      </xdr:nvSpPr>
      <xdr:spPr>
        <a:xfrm>
          <a:off x="8470900" y="132867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117475</xdr:rowOff>
    </xdr:from>
    <xdr:to xmlns:xdr="http://schemas.openxmlformats.org/drawingml/2006/spreadsheetDrawing">
      <xdr:col>46</xdr:col>
      <xdr:colOff>38100</xdr:colOff>
      <xdr:row>79</xdr:row>
      <xdr:rowOff>50165</xdr:rowOff>
    </xdr:to>
    <xdr:sp macro="" textlink="">
      <xdr:nvSpPr>
        <xdr:cNvPr id="437" name="楕円 436"/>
        <xdr:cNvSpPr/>
      </xdr:nvSpPr>
      <xdr:spPr>
        <a:xfrm>
          <a:off x="7842250" y="131972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40640</xdr:rowOff>
    </xdr:from>
    <xdr:ext cx="469900" cy="252730"/>
    <xdr:sp macro="" textlink="">
      <xdr:nvSpPr>
        <xdr:cNvPr id="438" name="テキスト ボックス 437"/>
        <xdr:cNvSpPr txBox="1"/>
      </xdr:nvSpPr>
      <xdr:spPr>
        <a:xfrm>
          <a:off x="7677150" y="132880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131445</xdr:rowOff>
    </xdr:from>
    <xdr:to xmlns:xdr="http://schemas.openxmlformats.org/drawingml/2006/spreadsheetDrawing">
      <xdr:col>41</xdr:col>
      <xdr:colOff>101600</xdr:colOff>
      <xdr:row>79</xdr:row>
      <xdr:rowOff>62865</xdr:rowOff>
    </xdr:to>
    <xdr:sp macro="" textlink="">
      <xdr:nvSpPr>
        <xdr:cNvPr id="439" name="楕円 438"/>
        <xdr:cNvSpPr/>
      </xdr:nvSpPr>
      <xdr:spPr>
        <a:xfrm>
          <a:off x="7029450" y="13211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54610</xdr:rowOff>
    </xdr:from>
    <xdr:ext cx="469900" cy="253365"/>
    <xdr:sp macro="" textlink="">
      <xdr:nvSpPr>
        <xdr:cNvPr id="440" name="テキスト ボックス 439"/>
        <xdr:cNvSpPr txBox="1"/>
      </xdr:nvSpPr>
      <xdr:spPr>
        <a:xfrm>
          <a:off x="6864350" y="13301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167005</xdr:rowOff>
    </xdr:from>
    <xdr:to xmlns:xdr="http://schemas.openxmlformats.org/drawingml/2006/spreadsheetDrawing">
      <xdr:col>36</xdr:col>
      <xdr:colOff>165100</xdr:colOff>
      <xdr:row>79</xdr:row>
      <xdr:rowOff>98425</xdr:rowOff>
    </xdr:to>
    <xdr:sp macro="" textlink="">
      <xdr:nvSpPr>
        <xdr:cNvPr id="441" name="楕円 440"/>
        <xdr:cNvSpPr/>
      </xdr:nvSpPr>
      <xdr:spPr>
        <a:xfrm>
          <a:off x="6235700" y="13246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90170</xdr:rowOff>
    </xdr:from>
    <xdr:ext cx="469900" cy="250825"/>
    <xdr:sp macro="" textlink="">
      <xdr:nvSpPr>
        <xdr:cNvPr id="442" name="テキスト ボックス 441"/>
        <xdr:cNvSpPr txBox="1"/>
      </xdr:nvSpPr>
      <xdr:spPr>
        <a:xfrm>
          <a:off x="6070600" y="1333754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43" name="正方形/長方形 442"/>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44" name="正方形/長方形 443"/>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6" name="正方形/長方形 445"/>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8" name="正方形/長方形 447"/>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710" cy="219710"/>
    <xdr:sp macro="" textlink="">
      <xdr:nvSpPr>
        <xdr:cNvPr id="451" name="テキスト ボックス 450"/>
        <xdr:cNvSpPr txBox="1"/>
      </xdr:nvSpPr>
      <xdr:spPr>
        <a:xfrm>
          <a:off x="5918200" y="145942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745" cy="255905"/>
    <xdr:sp macro="" textlink="">
      <xdr:nvSpPr>
        <xdr:cNvPr id="453" name="テキスト ボックス 452"/>
        <xdr:cNvSpPr txBox="1"/>
      </xdr:nvSpPr>
      <xdr:spPr>
        <a:xfrm>
          <a:off x="5726430" y="16913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4" name="直線コネクタ 453"/>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28320" cy="255905"/>
    <xdr:sp macro="" textlink="">
      <xdr:nvSpPr>
        <xdr:cNvPr id="455" name="テキスト ボックス 454"/>
        <xdr:cNvSpPr txBox="1"/>
      </xdr:nvSpPr>
      <xdr:spPr>
        <a:xfrm>
          <a:off x="5481955" y="164566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6" name="直線コネクタ 455"/>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28320" cy="255905"/>
    <xdr:sp macro="" textlink="">
      <xdr:nvSpPr>
        <xdr:cNvPr id="457" name="テキスト ボックス 456"/>
        <xdr:cNvSpPr txBox="1"/>
      </xdr:nvSpPr>
      <xdr:spPr>
        <a:xfrm>
          <a:off x="5481955" y="159994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8" name="直線コネクタ 457"/>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28320" cy="255905"/>
    <xdr:sp macro="" textlink="">
      <xdr:nvSpPr>
        <xdr:cNvPr id="459" name="テキスト ボックス 458"/>
        <xdr:cNvSpPr txBox="1"/>
      </xdr:nvSpPr>
      <xdr:spPr>
        <a:xfrm>
          <a:off x="5481955" y="155422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60" name="直線コネクタ 459"/>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165100</xdr:rowOff>
    </xdr:from>
    <xdr:ext cx="528320" cy="252095"/>
    <xdr:sp macro="" textlink="">
      <xdr:nvSpPr>
        <xdr:cNvPr id="461" name="テキスト ボックス 460"/>
        <xdr:cNvSpPr txBox="1"/>
      </xdr:nvSpPr>
      <xdr:spPr>
        <a:xfrm>
          <a:off x="5481955" y="1508887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2" name="直線コネクタ 461"/>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0190"/>
    <xdr:sp macro="" textlink="">
      <xdr:nvSpPr>
        <xdr:cNvPr id="463" name="テキスト ボックス 462"/>
        <xdr:cNvSpPr txBox="1"/>
      </xdr:nvSpPr>
      <xdr:spPr>
        <a:xfrm>
          <a:off x="541782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10160</xdr:rowOff>
    </xdr:from>
    <xdr:to xmlns:xdr="http://schemas.openxmlformats.org/drawingml/2006/spreadsheetDrawing">
      <xdr:col>54</xdr:col>
      <xdr:colOff>171450</xdr:colOff>
      <xdr:row>98</xdr:row>
      <xdr:rowOff>162560</xdr:rowOff>
    </xdr:to>
    <xdr:cxnSp macro="">
      <xdr:nvCxnSpPr>
        <xdr:cNvPr id="465" name="直線コネクタ 464"/>
        <xdr:cNvCxnSpPr/>
      </xdr:nvCxnSpPr>
      <xdr:spPr>
        <a:xfrm flipV="1">
          <a:off x="9429750" y="151015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1495" cy="255905"/>
    <xdr:sp macro="" textlink="">
      <xdr:nvSpPr>
        <xdr:cNvPr id="466" name="土木費最小値テキスト"/>
        <xdr:cNvSpPr txBox="1"/>
      </xdr:nvSpPr>
      <xdr:spPr>
        <a:xfrm>
          <a:off x="9480550" y="16625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162560</xdr:rowOff>
    </xdr:from>
    <xdr:to xmlns:xdr="http://schemas.openxmlformats.org/drawingml/2006/spreadsheetDrawing">
      <xdr:col>55</xdr:col>
      <xdr:colOff>88900</xdr:colOff>
      <xdr:row>98</xdr:row>
      <xdr:rowOff>162560</xdr:rowOff>
    </xdr:to>
    <xdr:cxnSp macro="">
      <xdr:nvCxnSpPr>
        <xdr:cNvPr id="467" name="直線コネクタ 466"/>
        <xdr:cNvCxnSpPr/>
      </xdr:nvCxnSpPr>
      <xdr:spPr>
        <a:xfrm>
          <a:off x="9359900" y="16621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125730</xdr:rowOff>
    </xdr:from>
    <xdr:ext cx="531495" cy="250825"/>
    <xdr:sp macro="" textlink="">
      <xdr:nvSpPr>
        <xdr:cNvPr id="468" name="土木費最大値テキスト"/>
        <xdr:cNvSpPr txBox="1"/>
      </xdr:nvSpPr>
      <xdr:spPr>
        <a:xfrm>
          <a:off x="9480550" y="14881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9" name="直線コネクタ 468"/>
        <xdr:cNvCxnSpPr/>
      </xdr:nvCxnSpPr>
      <xdr:spPr>
        <a:xfrm>
          <a:off x="9359900" y="15101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9525</xdr:rowOff>
    </xdr:from>
    <xdr:to xmlns:xdr="http://schemas.openxmlformats.org/drawingml/2006/spreadsheetDrawing">
      <xdr:col>55</xdr:col>
      <xdr:colOff>0</xdr:colOff>
      <xdr:row>96</xdr:row>
      <xdr:rowOff>100965</xdr:rowOff>
    </xdr:to>
    <xdr:cxnSp macro="">
      <xdr:nvCxnSpPr>
        <xdr:cNvPr id="470" name="直線コネクタ 469"/>
        <xdr:cNvCxnSpPr/>
      </xdr:nvCxnSpPr>
      <xdr:spPr>
        <a:xfrm>
          <a:off x="8686800" y="16125825"/>
          <a:ext cx="7429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152400</xdr:rowOff>
    </xdr:from>
    <xdr:ext cx="531495" cy="259080"/>
    <xdr:sp macro="" textlink="">
      <xdr:nvSpPr>
        <xdr:cNvPr id="471" name="土木費平均値テキスト"/>
        <xdr:cNvSpPr txBox="1"/>
      </xdr:nvSpPr>
      <xdr:spPr>
        <a:xfrm>
          <a:off x="9480550" y="1592580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129540</xdr:rowOff>
    </xdr:from>
    <xdr:to xmlns:xdr="http://schemas.openxmlformats.org/drawingml/2006/spreadsheetDrawing">
      <xdr:col>55</xdr:col>
      <xdr:colOff>50800</xdr:colOff>
      <xdr:row>96</xdr:row>
      <xdr:rowOff>59690</xdr:rowOff>
    </xdr:to>
    <xdr:sp macro="" textlink="">
      <xdr:nvSpPr>
        <xdr:cNvPr id="472" name="フローチャート: 判断 471"/>
        <xdr:cNvSpPr/>
      </xdr:nvSpPr>
      <xdr:spPr>
        <a:xfrm>
          <a:off x="9398000" y="16074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95</xdr:row>
      <xdr:rowOff>89535</xdr:rowOff>
    </xdr:from>
    <xdr:to xmlns:xdr="http://schemas.openxmlformats.org/drawingml/2006/spreadsheetDrawing">
      <xdr:col>50</xdr:col>
      <xdr:colOff>114300</xdr:colOff>
      <xdr:row>96</xdr:row>
      <xdr:rowOff>9525</xdr:rowOff>
    </xdr:to>
    <xdr:cxnSp macro="">
      <xdr:nvCxnSpPr>
        <xdr:cNvPr id="473" name="直線コネクタ 472"/>
        <xdr:cNvCxnSpPr/>
      </xdr:nvCxnSpPr>
      <xdr:spPr>
        <a:xfrm>
          <a:off x="7886700" y="16034385"/>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4" name="フローチャート: 判断 473"/>
        <xdr:cNvSpPr/>
      </xdr:nvSpPr>
      <xdr:spPr>
        <a:xfrm>
          <a:off x="8636000" y="160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73025</xdr:rowOff>
    </xdr:from>
    <xdr:ext cx="534670" cy="259080"/>
    <xdr:sp macro="" textlink="">
      <xdr:nvSpPr>
        <xdr:cNvPr id="475" name="テキスト ボックス 474"/>
        <xdr:cNvSpPr txBox="1"/>
      </xdr:nvSpPr>
      <xdr:spPr>
        <a:xfrm>
          <a:off x="8438515" y="1584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89535</xdr:rowOff>
    </xdr:from>
    <xdr:to xmlns:xdr="http://schemas.openxmlformats.org/drawingml/2006/spreadsheetDrawing">
      <xdr:col>45</xdr:col>
      <xdr:colOff>171450</xdr:colOff>
      <xdr:row>97</xdr:row>
      <xdr:rowOff>86995</xdr:rowOff>
    </xdr:to>
    <xdr:cxnSp macro="">
      <xdr:nvCxnSpPr>
        <xdr:cNvPr id="476" name="直線コネクタ 475"/>
        <xdr:cNvCxnSpPr/>
      </xdr:nvCxnSpPr>
      <xdr:spPr>
        <a:xfrm flipV="1">
          <a:off x="7080250" y="16034385"/>
          <a:ext cx="80645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137795</xdr:rowOff>
    </xdr:from>
    <xdr:to xmlns:xdr="http://schemas.openxmlformats.org/drawingml/2006/spreadsheetDrawing">
      <xdr:col>46</xdr:col>
      <xdr:colOff>38100</xdr:colOff>
      <xdr:row>96</xdr:row>
      <xdr:rowOff>67945</xdr:rowOff>
    </xdr:to>
    <xdr:sp macro="" textlink="">
      <xdr:nvSpPr>
        <xdr:cNvPr id="477" name="フローチャート: 判断 476"/>
        <xdr:cNvSpPr/>
      </xdr:nvSpPr>
      <xdr:spPr>
        <a:xfrm>
          <a:off x="7842250" y="16082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59055</xdr:rowOff>
    </xdr:from>
    <xdr:ext cx="531495" cy="259080"/>
    <xdr:sp macro="" textlink="">
      <xdr:nvSpPr>
        <xdr:cNvPr id="478" name="テキスト ボックス 477"/>
        <xdr:cNvSpPr txBox="1"/>
      </xdr:nvSpPr>
      <xdr:spPr>
        <a:xfrm>
          <a:off x="7644765" y="16175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22225</xdr:rowOff>
    </xdr:from>
    <xdr:to xmlns:xdr="http://schemas.openxmlformats.org/drawingml/2006/spreadsheetDrawing">
      <xdr:col>41</xdr:col>
      <xdr:colOff>50800</xdr:colOff>
      <xdr:row>97</xdr:row>
      <xdr:rowOff>86995</xdr:rowOff>
    </xdr:to>
    <xdr:cxnSp macro="">
      <xdr:nvCxnSpPr>
        <xdr:cNvPr id="479" name="直線コネクタ 478"/>
        <xdr:cNvCxnSpPr/>
      </xdr:nvCxnSpPr>
      <xdr:spPr>
        <a:xfrm>
          <a:off x="6286500" y="16309975"/>
          <a:ext cx="7937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1270</xdr:rowOff>
    </xdr:from>
    <xdr:to xmlns:xdr="http://schemas.openxmlformats.org/drawingml/2006/spreadsheetDrawing">
      <xdr:col>41</xdr:col>
      <xdr:colOff>101600</xdr:colOff>
      <xdr:row>96</xdr:row>
      <xdr:rowOff>102870</xdr:rowOff>
    </xdr:to>
    <xdr:sp macro="" textlink="">
      <xdr:nvSpPr>
        <xdr:cNvPr id="480" name="フローチャート: 判断 479"/>
        <xdr:cNvSpPr/>
      </xdr:nvSpPr>
      <xdr:spPr>
        <a:xfrm>
          <a:off x="702945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119380</xdr:rowOff>
    </xdr:from>
    <xdr:ext cx="531495" cy="259080"/>
    <xdr:sp macro="" textlink="">
      <xdr:nvSpPr>
        <xdr:cNvPr id="481" name="テキスト ボックス 480"/>
        <xdr:cNvSpPr txBox="1"/>
      </xdr:nvSpPr>
      <xdr:spPr>
        <a:xfrm>
          <a:off x="6851015" y="15892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82" name="フローチャート: 判断 481"/>
        <xdr:cNvSpPr/>
      </xdr:nvSpPr>
      <xdr:spPr>
        <a:xfrm>
          <a:off x="6235700" y="161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133985</xdr:rowOff>
    </xdr:from>
    <xdr:ext cx="534670" cy="255905"/>
    <xdr:sp macro="" textlink="">
      <xdr:nvSpPr>
        <xdr:cNvPr id="483" name="テキスト ボックス 482"/>
        <xdr:cNvSpPr txBox="1"/>
      </xdr:nvSpPr>
      <xdr:spPr>
        <a:xfrm>
          <a:off x="6038215" y="159073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6" name="テキスト ボックス 485"/>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825" cy="259080"/>
    <xdr:sp macro="" textlink="">
      <xdr:nvSpPr>
        <xdr:cNvPr id="487" name="テキスト ボックス 486"/>
        <xdr:cNvSpPr txBox="1"/>
      </xdr:nvSpPr>
      <xdr:spPr>
        <a:xfrm>
          <a:off x="6908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50165</xdr:rowOff>
    </xdr:from>
    <xdr:to xmlns:xdr="http://schemas.openxmlformats.org/drawingml/2006/spreadsheetDrawing">
      <xdr:col>55</xdr:col>
      <xdr:colOff>50800</xdr:colOff>
      <xdr:row>96</xdr:row>
      <xdr:rowOff>151765</xdr:rowOff>
    </xdr:to>
    <xdr:sp macro="" textlink="">
      <xdr:nvSpPr>
        <xdr:cNvPr id="489" name="楕円 488"/>
        <xdr:cNvSpPr/>
      </xdr:nvSpPr>
      <xdr:spPr>
        <a:xfrm>
          <a:off x="9398000" y="16166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29210</xdr:rowOff>
    </xdr:from>
    <xdr:ext cx="531495" cy="255905"/>
    <xdr:sp macro="" textlink="">
      <xdr:nvSpPr>
        <xdr:cNvPr id="490" name="土木費該当値テキスト"/>
        <xdr:cNvSpPr txBox="1"/>
      </xdr:nvSpPr>
      <xdr:spPr>
        <a:xfrm>
          <a:off x="9480550" y="16145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130175</xdr:rowOff>
    </xdr:from>
    <xdr:to xmlns:xdr="http://schemas.openxmlformats.org/drawingml/2006/spreadsheetDrawing">
      <xdr:col>50</xdr:col>
      <xdr:colOff>165100</xdr:colOff>
      <xdr:row>96</xdr:row>
      <xdr:rowOff>60325</xdr:rowOff>
    </xdr:to>
    <xdr:sp macro="" textlink="">
      <xdr:nvSpPr>
        <xdr:cNvPr id="491" name="楕円 490"/>
        <xdr:cNvSpPr/>
      </xdr:nvSpPr>
      <xdr:spPr>
        <a:xfrm>
          <a:off x="8636000" y="160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52070</xdr:rowOff>
    </xdr:from>
    <xdr:ext cx="534670" cy="255905"/>
    <xdr:sp macro="" textlink="">
      <xdr:nvSpPr>
        <xdr:cNvPr id="492" name="テキスト ボックス 491"/>
        <xdr:cNvSpPr txBox="1"/>
      </xdr:nvSpPr>
      <xdr:spPr>
        <a:xfrm>
          <a:off x="8438515" y="161683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38735</xdr:rowOff>
    </xdr:from>
    <xdr:to xmlns:xdr="http://schemas.openxmlformats.org/drawingml/2006/spreadsheetDrawing">
      <xdr:col>46</xdr:col>
      <xdr:colOff>38100</xdr:colOff>
      <xdr:row>95</xdr:row>
      <xdr:rowOff>140335</xdr:rowOff>
    </xdr:to>
    <xdr:sp macro="" textlink="">
      <xdr:nvSpPr>
        <xdr:cNvPr id="493" name="楕円 492"/>
        <xdr:cNvSpPr/>
      </xdr:nvSpPr>
      <xdr:spPr>
        <a:xfrm>
          <a:off x="7842250" y="15983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156845</xdr:rowOff>
    </xdr:from>
    <xdr:ext cx="531495" cy="255905"/>
    <xdr:sp macro="" textlink="">
      <xdr:nvSpPr>
        <xdr:cNvPr id="494" name="テキスト ボックス 493"/>
        <xdr:cNvSpPr txBox="1"/>
      </xdr:nvSpPr>
      <xdr:spPr>
        <a:xfrm>
          <a:off x="7644765" y="15758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36195</xdr:rowOff>
    </xdr:from>
    <xdr:to xmlns:xdr="http://schemas.openxmlformats.org/drawingml/2006/spreadsheetDrawing">
      <xdr:col>41</xdr:col>
      <xdr:colOff>101600</xdr:colOff>
      <xdr:row>97</xdr:row>
      <xdr:rowOff>137795</xdr:rowOff>
    </xdr:to>
    <xdr:sp macro="" textlink="">
      <xdr:nvSpPr>
        <xdr:cNvPr id="495" name="楕円 494"/>
        <xdr:cNvSpPr/>
      </xdr:nvSpPr>
      <xdr:spPr>
        <a:xfrm>
          <a:off x="7029450" y="163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128905</xdr:rowOff>
    </xdr:from>
    <xdr:ext cx="531495" cy="259080"/>
    <xdr:sp macro="" textlink="">
      <xdr:nvSpPr>
        <xdr:cNvPr id="496" name="テキスト ボックス 495"/>
        <xdr:cNvSpPr txBox="1"/>
      </xdr:nvSpPr>
      <xdr:spPr>
        <a:xfrm>
          <a:off x="6851015" y="16416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143510</xdr:rowOff>
    </xdr:from>
    <xdr:to xmlns:xdr="http://schemas.openxmlformats.org/drawingml/2006/spreadsheetDrawing">
      <xdr:col>36</xdr:col>
      <xdr:colOff>165100</xdr:colOff>
      <xdr:row>97</xdr:row>
      <xdr:rowOff>73025</xdr:rowOff>
    </xdr:to>
    <xdr:sp macro="" textlink="">
      <xdr:nvSpPr>
        <xdr:cNvPr id="497" name="楕円 496"/>
        <xdr:cNvSpPr/>
      </xdr:nvSpPr>
      <xdr:spPr>
        <a:xfrm>
          <a:off x="6235700" y="16259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64135</xdr:rowOff>
    </xdr:from>
    <xdr:ext cx="534670" cy="255905"/>
    <xdr:sp macro="" textlink="">
      <xdr:nvSpPr>
        <xdr:cNvPr id="498" name="テキスト ボックス 497"/>
        <xdr:cNvSpPr txBox="1"/>
      </xdr:nvSpPr>
      <xdr:spPr>
        <a:xfrm>
          <a:off x="6038215" y="163518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9" name="正方形/長方形 498"/>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500" name="正方形/長方形 499"/>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502" name="正方形/長方形 501"/>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504" name="正方形/長方形 503"/>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6" name="正方形/長方形 505"/>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9710"/>
    <xdr:sp macro="" textlink="">
      <xdr:nvSpPr>
        <xdr:cNvPr id="507" name="テキスト ボックス 506"/>
        <xdr:cNvSpPr txBox="1"/>
      </xdr:nvSpPr>
      <xdr:spPr>
        <a:xfrm>
          <a:off x="11169650" y="45358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8" name="直線コネクタ 507"/>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109220</xdr:rowOff>
    </xdr:from>
    <xdr:ext cx="245745" cy="250190"/>
    <xdr:sp macro="" textlink="">
      <xdr:nvSpPr>
        <xdr:cNvPr id="509" name="テキスト ボックス 508"/>
        <xdr:cNvSpPr txBox="1"/>
      </xdr:nvSpPr>
      <xdr:spPr>
        <a:xfrm>
          <a:off x="10977880" y="68186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10" name="直線コネクタ 509"/>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72390</xdr:rowOff>
    </xdr:from>
    <xdr:ext cx="531495" cy="250825"/>
    <xdr:sp macro="" textlink="">
      <xdr:nvSpPr>
        <xdr:cNvPr id="511" name="テキスト ボックス 510"/>
        <xdr:cNvSpPr txBox="1"/>
      </xdr:nvSpPr>
      <xdr:spPr>
        <a:xfrm>
          <a:off x="10733405" y="64465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12" name="直線コネクタ 511"/>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50825"/>
    <xdr:sp macro="" textlink="">
      <xdr:nvSpPr>
        <xdr:cNvPr id="513" name="テキスト ボックス 512"/>
        <xdr:cNvSpPr txBox="1"/>
      </xdr:nvSpPr>
      <xdr:spPr>
        <a:xfrm>
          <a:off x="10733405" y="60737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14" name="直線コネクタ 513"/>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50190"/>
    <xdr:sp macro="" textlink="">
      <xdr:nvSpPr>
        <xdr:cNvPr id="515" name="テキスト ボックス 514"/>
        <xdr:cNvSpPr txBox="1"/>
      </xdr:nvSpPr>
      <xdr:spPr>
        <a:xfrm>
          <a:off x="10733405" y="5701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16" name="直線コネクタ 515"/>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50825"/>
    <xdr:sp macro="" textlink="">
      <xdr:nvSpPr>
        <xdr:cNvPr id="517" name="テキスト ボックス 516"/>
        <xdr:cNvSpPr txBox="1"/>
      </xdr:nvSpPr>
      <xdr:spPr>
        <a:xfrm>
          <a:off x="10733405" y="53289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18" name="直線コネクタ 517"/>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1495" cy="250825"/>
    <xdr:sp macro="" textlink="">
      <xdr:nvSpPr>
        <xdr:cNvPr id="519" name="テキスト ボックス 518"/>
        <xdr:cNvSpPr txBox="1"/>
      </xdr:nvSpPr>
      <xdr:spPr>
        <a:xfrm>
          <a:off x="10733405" y="49561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20" name="直線コネクタ 519"/>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50190"/>
    <xdr:sp macro="" textlink="">
      <xdr:nvSpPr>
        <xdr:cNvPr id="521" name="テキスト ボックス 520"/>
        <xdr:cNvSpPr txBox="1"/>
      </xdr:nvSpPr>
      <xdr:spPr>
        <a:xfrm>
          <a:off x="10733405" y="45834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22"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165100</xdr:rowOff>
    </xdr:from>
    <xdr:to xmlns:xdr="http://schemas.openxmlformats.org/drawingml/2006/spreadsheetDrawing">
      <xdr:col>85</xdr:col>
      <xdr:colOff>126365</xdr:colOff>
      <xdr:row>39</xdr:row>
      <xdr:rowOff>114935</xdr:rowOff>
    </xdr:to>
    <xdr:cxnSp macro="">
      <xdr:nvCxnSpPr>
        <xdr:cNvPr id="523" name="直線コネクタ 522"/>
        <xdr:cNvCxnSpPr/>
      </xdr:nvCxnSpPr>
      <xdr:spPr>
        <a:xfrm flipV="1">
          <a:off x="14698345" y="519811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118110</xdr:rowOff>
    </xdr:from>
    <xdr:ext cx="469900" cy="252730"/>
    <xdr:sp macro="" textlink="">
      <xdr:nvSpPr>
        <xdr:cNvPr id="524" name="消防費最小値テキスト"/>
        <xdr:cNvSpPr txBox="1"/>
      </xdr:nvSpPr>
      <xdr:spPr>
        <a:xfrm>
          <a:off x="14744700" y="66598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114935</xdr:rowOff>
    </xdr:from>
    <xdr:to xmlns:xdr="http://schemas.openxmlformats.org/drawingml/2006/spreadsheetDrawing">
      <xdr:col>86</xdr:col>
      <xdr:colOff>25400</xdr:colOff>
      <xdr:row>39</xdr:row>
      <xdr:rowOff>114935</xdr:rowOff>
    </xdr:to>
    <xdr:cxnSp macro="">
      <xdr:nvCxnSpPr>
        <xdr:cNvPr id="525" name="直線コネクタ 524"/>
        <xdr:cNvCxnSpPr/>
      </xdr:nvCxnSpPr>
      <xdr:spPr>
        <a:xfrm>
          <a:off x="14611350" y="6656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113030</xdr:rowOff>
    </xdr:from>
    <xdr:ext cx="534670" cy="253365"/>
    <xdr:sp macro="" textlink="">
      <xdr:nvSpPr>
        <xdr:cNvPr id="526" name="消防費最大値テキスト"/>
        <xdr:cNvSpPr txBox="1"/>
      </xdr:nvSpPr>
      <xdr:spPr>
        <a:xfrm>
          <a:off x="14744700" y="4978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165100</xdr:rowOff>
    </xdr:from>
    <xdr:to xmlns:xdr="http://schemas.openxmlformats.org/drawingml/2006/spreadsheetDrawing">
      <xdr:col>86</xdr:col>
      <xdr:colOff>25400</xdr:colOff>
      <xdr:row>30</xdr:row>
      <xdr:rowOff>165100</xdr:rowOff>
    </xdr:to>
    <xdr:cxnSp macro="">
      <xdr:nvCxnSpPr>
        <xdr:cNvPr id="527" name="直線コネクタ 526"/>
        <xdr:cNvCxnSpPr/>
      </xdr:nvCxnSpPr>
      <xdr:spPr>
        <a:xfrm>
          <a:off x="14611350" y="5198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121920</xdr:rowOff>
    </xdr:from>
    <xdr:to xmlns:xdr="http://schemas.openxmlformats.org/drawingml/2006/spreadsheetDrawing">
      <xdr:col>85</xdr:col>
      <xdr:colOff>127000</xdr:colOff>
      <xdr:row>37</xdr:row>
      <xdr:rowOff>140970</xdr:rowOff>
    </xdr:to>
    <xdr:cxnSp macro="">
      <xdr:nvCxnSpPr>
        <xdr:cNvPr id="528" name="直線コネクタ 527"/>
        <xdr:cNvCxnSpPr/>
      </xdr:nvCxnSpPr>
      <xdr:spPr>
        <a:xfrm flipV="1">
          <a:off x="13938250" y="632841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85725</xdr:rowOff>
    </xdr:from>
    <xdr:ext cx="534670" cy="250190"/>
    <xdr:sp macro="" textlink="">
      <xdr:nvSpPr>
        <xdr:cNvPr id="529" name="消防費平均値テキスト"/>
        <xdr:cNvSpPr txBox="1"/>
      </xdr:nvSpPr>
      <xdr:spPr>
        <a:xfrm>
          <a:off x="14744700" y="629221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106680</xdr:rowOff>
    </xdr:from>
    <xdr:to xmlns:xdr="http://schemas.openxmlformats.org/drawingml/2006/spreadsheetDrawing">
      <xdr:col>85</xdr:col>
      <xdr:colOff>171450</xdr:colOff>
      <xdr:row>38</xdr:row>
      <xdr:rowOff>38735</xdr:rowOff>
    </xdr:to>
    <xdr:sp macro="" textlink="">
      <xdr:nvSpPr>
        <xdr:cNvPr id="530" name="フローチャート: 判断 529"/>
        <xdr:cNvSpPr/>
      </xdr:nvSpPr>
      <xdr:spPr>
        <a:xfrm>
          <a:off x="14649450" y="63131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140970</xdr:rowOff>
    </xdr:from>
    <xdr:to xmlns:xdr="http://schemas.openxmlformats.org/drawingml/2006/spreadsheetDrawing">
      <xdr:col>81</xdr:col>
      <xdr:colOff>50800</xdr:colOff>
      <xdr:row>37</xdr:row>
      <xdr:rowOff>155575</xdr:rowOff>
    </xdr:to>
    <xdr:cxnSp macro="">
      <xdr:nvCxnSpPr>
        <xdr:cNvPr id="531" name="直線コネクタ 530"/>
        <xdr:cNvCxnSpPr/>
      </xdr:nvCxnSpPr>
      <xdr:spPr>
        <a:xfrm flipV="1">
          <a:off x="13144500" y="634746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140970</xdr:rowOff>
    </xdr:from>
    <xdr:to xmlns:xdr="http://schemas.openxmlformats.org/drawingml/2006/spreadsheetDrawing">
      <xdr:col>81</xdr:col>
      <xdr:colOff>101600</xdr:colOff>
      <xdr:row>38</xdr:row>
      <xdr:rowOff>73025</xdr:rowOff>
    </xdr:to>
    <xdr:sp macro="" textlink="">
      <xdr:nvSpPr>
        <xdr:cNvPr id="532" name="フローチャート: 判断 531"/>
        <xdr:cNvSpPr/>
      </xdr:nvSpPr>
      <xdr:spPr>
        <a:xfrm>
          <a:off x="13887450" y="6347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63500</xdr:rowOff>
    </xdr:from>
    <xdr:ext cx="531495" cy="252730"/>
    <xdr:sp macro="" textlink="">
      <xdr:nvSpPr>
        <xdr:cNvPr id="533" name="テキスト ボックス 532"/>
        <xdr:cNvSpPr txBox="1"/>
      </xdr:nvSpPr>
      <xdr:spPr>
        <a:xfrm>
          <a:off x="13709015" y="64376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37</xdr:row>
      <xdr:rowOff>128905</xdr:rowOff>
    </xdr:from>
    <xdr:to xmlns:xdr="http://schemas.openxmlformats.org/drawingml/2006/spreadsheetDrawing">
      <xdr:col>76</xdr:col>
      <xdr:colOff>114300</xdr:colOff>
      <xdr:row>37</xdr:row>
      <xdr:rowOff>155575</xdr:rowOff>
    </xdr:to>
    <xdr:cxnSp macro="">
      <xdr:nvCxnSpPr>
        <xdr:cNvPr id="534" name="直線コネクタ 533"/>
        <xdr:cNvCxnSpPr/>
      </xdr:nvCxnSpPr>
      <xdr:spPr>
        <a:xfrm>
          <a:off x="12344400" y="6335395"/>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147955</xdr:rowOff>
    </xdr:from>
    <xdr:to xmlns:xdr="http://schemas.openxmlformats.org/drawingml/2006/spreadsheetDrawing">
      <xdr:col>76</xdr:col>
      <xdr:colOff>165100</xdr:colOff>
      <xdr:row>38</xdr:row>
      <xdr:rowOff>79375</xdr:rowOff>
    </xdr:to>
    <xdr:sp macro="" textlink="">
      <xdr:nvSpPr>
        <xdr:cNvPr id="535" name="フローチャート: 判断 534"/>
        <xdr:cNvSpPr/>
      </xdr:nvSpPr>
      <xdr:spPr>
        <a:xfrm>
          <a:off x="13093700" y="6354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71120</xdr:rowOff>
    </xdr:from>
    <xdr:ext cx="534670" cy="250825"/>
    <xdr:sp macro="" textlink="">
      <xdr:nvSpPr>
        <xdr:cNvPr id="536" name="テキスト ボックス 535"/>
        <xdr:cNvSpPr txBox="1"/>
      </xdr:nvSpPr>
      <xdr:spPr>
        <a:xfrm>
          <a:off x="12896215" y="64452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128905</xdr:rowOff>
    </xdr:from>
    <xdr:to xmlns:xdr="http://schemas.openxmlformats.org/drawingml/2006/spreadsheetDrawing">
      <xdr:col>71</xdr:col>
      <xdr:colOff>171450</xdr:colOff>
      <xdr:row>37</xdr:row>
      <xdr:rowOff>163830</xdr:rowOff>
    </xdr:to>
    <xdr:cxnSp macro="">
      <xdr:nvCxnSpPr>
        <xdr:cNvPr id="537" name="直線コネクタ 536"/>
        <xdr:cNvCxnSpPr/>
      </xdr:nvCxnSpPr>
      <xdr:spPr>
        <a:xfrm flipV="1">
          <a:off x="11537950" y="6335395"/>
          <a:ext cx="8064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129540</xdr:rowOff>
    </xdr:from>
    <xdr:to xmlns:xdr="http://schemas.openxmlformats.org/drawingml/2006/spreadsheetDrawing">
      <xdr:col>72</xdr:col>
      <xdr:colOff>38100</xdr:colOff>
      <xdr:row>38</xdr:row>
      <xdr:rowOff>61595</xdr:rowOff>
    </xdr:to>
    <xdr:sp macro="" textlink="">
      <xdr:nvSpPr>
        <xdr:cNvPr id="538" name="フローチャート: 判断 537"/>
        <xdr:cNvSpPr/>
      </xdr:nvSpPr>
      <xdr:spPr>
        <a:xfrm>
          <a:off x="12299950" y="63360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52705</xdr:rowOff>
    </xdr:from>
    <xdr:ext cx="531495" cy="250190"/>
    <xdr:sp macro="" textlink="">
      <xdr:nvSpPr>
        <xdr:cNvPr id="539" name="テキスト ボックス 538"/>
        <xdr:cNvSpPr txBox="1"/>
      </xdr:nvSpPr>
      <xdr:spPr>
        <a:xfrm>
          <a:off x="12102465" y="642683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77470</xdr:rowOff>
    </xdr:to>
    <xdr:sp macro="" textlink="">
      <xdr:nvSpPr>
        <xdr:cNvPr id="540" name="フローチャート: 判断 539"/>
        <xdr:cNvSpPr/>
      </xdr:nvSpPr>
      <xdr:spPr>
        <a:xfrm>
          <a:off x="11487150" y="6352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69215</xdr:rowOff>
    </xdr:from>
    <xdr:ext cx="531495" cy="250825"/>
    <xdr:sp macro="" textlink="">
      <xdr:nvSpPr>
        <xdr:cNvPr id="541" name="テキスト ボックス 540"/>
        <xdr:cNvSpPr txBox="1"/>
      </xdr:nvSpPr>
      <xdr:spPr>
        <a:xfrm>
          <a:off x="11308715" y="644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42" name="テキスト ボックス 541"/>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8825" cy="253365"/>
    <xdr:sp macro="" textlink="">
      <xdr:nvSpPr>
        <xdr:cNvPr id="543" name="テキスト ボックス 542"/>
        <xdr:cNvSpPr txBox="1"/>
      </xdr:nvSpPr>
      <xdr:spPr>
        <a:xfrm>
          <a:off x="137668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44" name="テキスト ボックス 543"/>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45" name="テキスト ボックス 544"/>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8825" cy="253365"/>
    <xdr:sp macro="" textlink="">
      <xdr:nvSpPr>
        <xdr:cNvPr id="546" name="テキスト ボックス 545"/>
        <xdr:cNvSpPr txBox="1"/>
      </xdr:nvSpPr>
      <xdr:spPr>
        <a:xfrm>
          <a:off x="11366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171450</xdr:colOff>
      <xdr:row>38</xdr:row>
      <xdr:rowOff>3810</xdr:rowOff>
    </xdr:to>
    <xdr:sp macro="" textlink="">
      <xdr:nvSpPr>
        <xdr:cNvPr id="547" name="楕円 546"/>
        <xdr:cNvSpPr/>
      </xdr:nvSpPr>
      <xdr:spPr>
        <a:xfrm>
          <a:off x="14649450" y="62788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36</xdr:row>
      <xdr:rowOff>94615</xdr:rowOff>
    </xdr:from>
    <xdr:ext cx="534670" cy="253365"/>
    <xdr:sp macro="" textlink="">
      <xdr:nvSpPr>
        <xdr:cNvPr id="548" name="消防費該当値テキスト"/>
        <xdr:cNvSpPr txBox="1"/>
      </xdr:nvSpPr>
      <xdr:spPr>
        <a:xfrm>
          <a:off x="14744700" y="61334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91440</xdr:rowOff>
    </xdr:from>
    <xdr:to xmlns:xdr="http://schemas.openxmlformats.org/drawingml/2006/spreadsheetDrawing">
      <xdr:col>81</xdr:col>
      <xdr:colOff>101600</xdr:colOff>
      <xdr:row>38</xdr:row>
      <xdr:rowOff>22860</xdr:rowOff>
    </xdr:to>
    <xdr:sp macro="" textlink="">
      <xdr:nvSpPr>
        <xdr:cNvPr id="549" name="楕円 548"/>
        <xdr:cNvSpPr/>
      </xdr:nvSpPr>
      <xdr:spPr>
        <a:xfrm>
          <a:off x="13887450" y="6297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39370</xdr:rowOff>
    </xdr:from>
    <xdr:ext cx="531495" cy="252730"/>
    <xdr:sp macro="" textlink="">
      <xdr:nvSpPr>
        <xdr:cNvPr id="550" name="テキスト ボックス 549"/>
        <xdr:cNvSpPr txBox="1"/>
      </xdr:nvSpPr>
      <xdr:spPr>
        <a:xfrm>
          <a:off x="13709015" y="60782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106680</xdr:rowOff>
    </xdr:from>
    <xdr:to xmlns:xdr="http://schemas.openxmlformats.org/drawingml/2006/spreadsheetDrawing">
      <xdr:col>76</xdr:col>
      <xdr:colOff>165100</xdr:colOff>
      <xdr:row>38</xdr:row>
      <xdr:rowOff>38100</xdr:rowOff>
    </xdr:to>
    <xdr:sp macro="" textlink="">
      <xdr:nvSpPr>
        <xdr:cNvPr id="551" name="楕円 550"/>
        <xdr:cNvSpPr/>
      </xdr:nvSpPr>
      <xdr:spPr>
        <a:xfrm>
          <a:off x="13093700" y="6313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53975</xdr:rowOff>
    </xdr:from>
    <xdr:ext cx="534670" cy="250190"/>
    <xdr:sp macro="" textlink="">
      <xdr:nvSpPr>
        <xdr:cNvPr id="552" name="テキスト ボックス 551"/>
        <xdr:cNvSpPr txBox="1"/>
      </xdr:nvSpPr>
      <xdr:spPr>
        <a:xfrm>
          <a:off x="12896215" y="60928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78740</xdr:rowOff>
    </xdr:from>
    <xdr:to xmlns:xdr="http://schemas.openxmlformats.org/drawingml/2006/spreadsheetDrawing">
      <xdr:col>72</xdr:col>
      <xdr:colOff>38100</xdr:colOff>
      <xdr:row>38</xdr:row>
      <xdr:rowOff>10795</xdr:rowOff>
    </xdr:to>
    <xdr:sp macro="" textlink="">
      <xdr:nvSpPr>
        <xdr:cNvPr id="553" name="楕円 552"/>
        <xdr:cNvSpPr/>
      </xdr:nvSpPr>
      <xdr:spPr>
        <a:xfrm>
          <a:off x="12299950" y="62852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26670</xdr:rowOff>
    </xdr:from>
    <xdr:ext cx="531495" cy="253365"/>
    <xdr:sp macro="" textlink="">
      <xdr:nvSpPr>
        <xdr:cNvPr id="554" name="テキスト ボックス 553"/>
        <xdr:cNvSpPr txBox="1"/>
      </xdr:nvSpPr>
      <xdr:spPr>
        <a:xfrm>
          <a:off x="12102465" y="606552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114300</xdr:rowOff>
    </xdr:from>
    <xdr:to xmlns:xdr="http://schemas.openxmlformats.org/drawingml/2006/spreadsheetDrawing">
      <xdr:col>67</xdr:col>
      <xdr:colOff>101600</xdr:colOff>
      <xdr:row>38</xdr:row>
      <xdr:rowOff>45720</xdr:rowOff>
    </xdr:to>
    <xdr:sp macro="" textlink="">
      <xdr:nvSpPr>
        <xdr:cNvPr id="555" name="楕円 554"/>
        <xdr:cNvSpPr/>
      </xdr:nvSpPr>
      <xdr:spPr>
        <a:xfrm>
          <a:off x="11487150" y="6320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61595</xdr:rowOff>
    </xdr:from>
    <xdr:ext cx="531495" cy="252730"/>
    <xdr:sp macro="" textlink="">
      <xdr:nvSpPr>
        <xdr:cNvPr id="556" name="テキスト ボックス 555"/>
        <xdr:cNvSpPr txBox="1"/>
      </xdr:nvSpPr>
      <xdr:spPr>
        <a:xfrm>
          <a:off x="11308715" y="61004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7" name="正方形/長方形 556"/>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8" name="正方形/長方形 557"/>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60" name="正方形/長方形 559"/>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62" name="正方形/長方形 561"/>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4" name="正方形/長方形 563"/>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9710"/>
    <xdr:sp macro="" textlink="">
      <xdr:nvSpPr>
        <xdr:cNvPr id="565" name="テキスト ボックス 564"/>
        <xdr:cNvSpPr txBox="1"/>
      </xdr:nvSpPr>
      <xdr:spPr>
        <a:xfrm>
          <a:off x="11169650" y="78886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6" name="直線コネクタ 565"/>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109220</xdr:rowOff>
    </xdr:from>
    <xdr:ext cx="245745" cy="250190"/>
    <xdr:sp macro="" textlink="">
      <xdr:nvSpPr>
        <xdr:cNvPr id="567" name="テキスト ボックス 566"/>
        <xdr:cNvSpPr txBox="1"/>
      </xdr:nvSpPr>
      <xdr:spPr>
        <a:xfrm>
          <a:off x="10977880" y="101714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171450</xdr:colOff>
      <xdr:row>59</xdr:row>
      <xdr:rowOff>96520</xdr:rowOff>
    </xdr:to>
    <xdr:cxnSp macro="">
      <xdr:nvCxnSpPr>
        <xdr:cNvPr id="568" name="直線コネクタ 567"/>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125730</xdr:rowOff>
    </xdr:from>
    <xdr:ext cx="531495" cy="250825"/>
    <xdr:sp macro="" textlink="">
      <xdr:nvSpPr>
        <xdr:cNvPr id="569" name="テキスト ボックス 568"/>
        <xdr:cNvSpPr txBox="1"/>
      </xdr:nvSpPr>
      <xdr:spPr>
        <a:xfrm>
          <a:off x="10733405" y="98526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171450</xdr:colOff>
      <xdr:row>57</xdr:row>
      <xdr:rowOff>112395</xdr:rowOff>
    </xdr:to>
    <xdr:cxnSp macro="">
      <xdr:nvCxnSpPr>
        <xdr:cNvPr id="570" name="直線コネクタ 569"/>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140970</xdr:rowOff>
    </xdr:from>
    <xdr:ext cx="531495" cy="250190"/>
    <xdr:sp macro="" textlink="">
      <xdr:nvSpPr>
        <xdr:cNvPr id="571" name="テキスト ボックス 570"/>
        <xdr:cNvSpPr txBox="1"/>
      </xdr:nvSpPr>
      <xdr:spPr>
        <a:xfrm>
          <a:off x="10733405" y="95326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171450</xdr:colOff>
      <xdr:row>55</xdr:row>
      <xdr:rowOff>128905</xdr:rowOff>
    </xdr:to>
    <xdr:cxnSp macro="">
      <xdr:nvCxnSpPr>
        <xdr:cNvPr id="572" name="直線コネクタ 571"/>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156845</xdr:rowOff>
    </xdr:from>
    <xdr:ext cx="531495" cy="253365"/>
    <xdr:sp macro="" textlink="">
      <xdr:nvSpPr>
        <xdr:cNvPr id="573" name="テキスト ボックス 572"/>
        <xdr:cNvSpPr txBox="1"/>
      </xdr:nvSpPr>
      <xdr:spPr>
        <a:xfrm>
          <a:off x="1073340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171450</xdr:colOff>
      <xdr:row>53</xdr:row>
      <xdr:rowOff>144780</xdr:rowOff>
    </xdr:to>
    <xdr:cxnSp macro="">
      <xdr:nvCxnSpPr>
        <xdr:cNvPr id="574" name="直線コネクタ 573"/>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5715</xdr:rowOff>
    </xdr:from>
    <xdr:ext cx="531495" cy="252730"/>
    <xdr:sp macro="" textlink="">
      <xdr:nvSpPr>
        <xdr:cNvPr id="575" name="テキスト ボックス 574"/>
        <xdr:cNvSpPr txBox="1"/>
      </xdr:nvSpPr>
      <xdr:spPr>
        <a:xfrm>
          <a:off x="10733405" y="88944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171450</xdr:colOff>
      <xdr:row>51</xdr:row>
      <xdr:rowOff>161290</xdr:rowOff>
    </xdr:to>
    <xdr:cxnSp macro="">
      <xdr:nvCxnSpPr>
        <xdr:cNvPr id="576" name="直線コネクタ 575"/>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21590</xdr:rowOff>
    </xdr:from>
    <xdr:ext cx="595630" cy="252730"/>
    <xdr:sp macro="" textlink="">
      <xdr:nvSpPr>
        <xdr:cNvPr id="577" name="テキスト ボックス 576"/>
        <xdr:cNvSpPr txBox="1"/>
      </xdr:nvSpPr>
      <xdr:spPr>
        <a:xfrm>
          <a:off x="106692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171450</xdr:colOff>
      <xdr:row>50</xdr:row>
      <xdr:rowOff>8255</xdr:rowOff>
    </xdr:to>
    <xdr:cxnSp macro="">
      <xdr:nvCxnSpPr>
        <xdr:cNvPr id="578" name="直線コネクタ 577"/>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95630" cy="253365"/>
    <xdr:sp macro="" textlink="">
      <xdr:nvSpPr>
        <xdr:cNvPr id="579" name="テキスト ボックス 578"/>
        <xdr:cNvSpPr txBox="1"/>
      </xdr:nvSpPr>
      <xdr:spPr>
        <a:xfrm>
          <a:off x="106692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80" name="直線コネクタ 579"/>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50190"/>
    <xdr:sp macro="" textlink="">
      <xdr:nvSpPr>
        <xdr:cNvPr id="581" name="テキスト ボックス 580"/>
        <xdr:cNvSpPr txBox="1"/>
      </xdr:nvSpPr>
      <xdr:spPr>
        <a:xfrm>
          <a:off x="10669270" y="79362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82"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31115</xdr:rowOff>
    </xdr:from>
    <xdr:to xmlns:xdr="http://schemas.openxmlformats.org/drawingml/2006/spreadsheetDrawing">
      <xdr:col>85</xdr:col>
      <xdr:colOff>126365</xdr:colOff>
      <xdr:row>58</xdr:row>
      <xdr:rowOff>125095</xdr:rowOff>
    </xdr:to>
    <xdr:cxnSp macro="">
      <xdr:nvCxnSpPr>
        <xdr:cNvPr id="583" name="直線コネクタ 582"/>
        <xdr:cNvCxnSpPr/>
      </xdr:nvCxnSpPr>
      <xdr:spPr>
        <a:xfrm flipV="1">
          <a:off x="14698345" y="84169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128905</xdr:rowOff>
    </xdr:from>
    <xdr:ext cx="534670" cy="250190"/>
    <xdr:sp macro="" textlink="">
      <xdr:nvSpPr>
        <xdr:cNvPr id="584" name="教育費最小値テキスト"/>
        <xdr:cNvSpPr txBox="1"/>
      </xdr:nvSpPr>
      <xdr:spPr>
        <a:xfrm>
          <a:off x="14744700" y="98558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125095</xdr:rowOff>
    </xdr:from>
    <xdr:to xmlns:xdr="http://schemas.openxmlformats.org/drawingml/2006/spreadsheetDrawing">
      <xdr:col>86</xdr:col>
      <xdr:colOff>25400</xdr:colOff>
      <xdr:row>58</xdr:row>
      <xdr:rowOff>125095</xdr:rowOff>
    </xdr:to>
    <xdr:cxnSp macro="">
      <xdr:nvCxnSpPr>
        <xdr:cNvPr id="585" name="直線コネクタ 584"/>
        <xdr:cNvCxnSpPr/>
      </xdr:nvCxnSpPr>
      <xdr:spPr>
        <a:xfrm>
          <a:off x="14611350" y="9852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48</xdr:row>
      <xdr:rowOff>146685</xdr:rowOff>
    </xdr:from>
    <xdr:ext cx="598805" cy="250825"/>
    <xdr:sp macro="" textlink="">
      <xdr:nvSpPr>
        <xdr:cNvPr id="586" name="教育費最大値テキスト"/>
        <xdr:cNvSpPr txBox="1"/>
      </xdr:nvSpPr>
      <xdr:spPr>
        <a:xfrm>
          <a:off x="14744700" y="819721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31115</xdr:rowOff>
    </xdr:from>
    <xdr:to xmlns:xdr="http://schemas.openxmlformats.org/drawingml/2006/spreadsheetDrawing">
      <xdr:col>86</xdr:col>
      <xdr:colOff>25400</xdr:colOff>
      <xdr:row>50</xdr:row>
      <xdr:rowOff>31115</xdr:rowOff>
    </xdr:to>
    <xdr:cxnSp macro="">
      <xdr:nvCxnSpPr>
        <xdr:cNvPr id="587" name="直線コネクタ 586"/>
        <xdr:cNvCxnSpPr/>
      </xdr:nvCxnSpPr>
      <xdr:spPr>
        <a:xfrm>
          <a:off x="14611350" y="8416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151765</xdr:rowOff>
    </xdr:from>
    <xdr:to xmlns:xdr="http://schemas.openxmlformats.org/drawingml/2006/spreadsheetDrawing">
      <xdr:col>85</xdr:col>
      <xdr:colOff>127000</xdr:colOff>
      <xdr:row>58</xdr:row>
      <xdr:rowOff>67945</xdr:rowOff>
    </xdr:to>
    <xdr:cxnSp macro="">
      <xdr:nvCxnSpPr>
        <xdr:cNvPr id="588" name="直線コネクタ 587"/>
        <xdr:cNvCxnSpPr/>
      </xdr:nvCxnSpPr>
      <xdr:spPr>
        <a:xfrm flipV="1">
          <a:off x="13938250" y="9711055"/>
          <a:ext cx="762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62865</xdr:rowOff>
    </xdr:from>
    <xdr:ext cx="534670" cy="252730"/>
    <xdr:sp macro="" textlink="">
      <xdr:nvSpPr>
        <xdr:cNvPr id="589" name="教育費平均値テキスト"/>
        <xdr:cNvSpPr txBox="1"/>
      </xdr:nvSpPr>
      <xdr:spPr>
        <a:xfrm>
          <a:off x="14744700" y="92868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40640</xdr:rowOff>
    </xdr:from>
    <xdr:to xmlns:xdr="http://schemas.openxmlformats.org/drawingml/2006/spreadsheetDrawing">
      <xdr:col>85</xdr:col>
      <xdr:colOff>171450</xdr:colOff>
      <xdr:row>56</xdr:row>
      <xdr:rowOff>140335</xdr:rowOff>
    </xdr:to>
    <xdr:sp macro="" textlink="">
      <xdr:nvSpPr>
        <xdr:cNvPr id="590" name="フローチャート: 判断 589"/>
        <xdr:cNvSpPr/>
      </xdr:nvSpPr>
      <xdr:spPr>
        <a:xfrm>
          <a:off x="14649450" y="94322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58420</xdr:rowOff>
    </xdr:from>
    <xdr:to xmlns:xdr="http://schemas.openxmlformats.org/drawingml/2006/spreadsheetDrawing">
      <xdr:col>81</xdr:col>
      <xdr:colOff>50800</xdr:colOff>
      <xdr:row>58</xdr:row>
      <xdr:rowOff>67945</xdr:rowOff>
    </xdr:to>
    <xdr:cxnSp macro="">
      <xdr:nvCxnSpPr>
        <xdr:cNvPr id="591" name="直線コネクタ 590"/>
        <xdr:cNvCxnSpPr/>
      </xdr:nvCxnSpPr>
      <xdr:spPr>
        <a:xfrm>
          <a:off x="13144500" y="978535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97155</xdr:rowOff>
    </xdr:from>
    <xdr:to xmlns:xdr="http://schemas.openxmlformats.org/drawingml/2006/spreadsheetDrawing">
      <xdr:col>81</xdr:col>
      <xdr:colOff>101600</xdr:colOff>
      <xdr:row>57</xdr:row>
      <xdr:rowOff>29210</xdr:rowOff>
    </xdr:to>
    <xdr:sp macro="" textlink="">
      <xdr:nvSpPr>
        <xdr:cNvPr id="592" name="フローチャート: 判断 591"/>
        <xdr:cNvSpPr/>
      </xdr:nvSpPr>
      <xdr:spPr>
        <a:xfrm>
          <a:off x="13887450" y="9488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45085</xdr:rowOff>
    </xdr:from>
    <xdr:ext cx="531495" cy="253365"/>
    <xdr:sp macro="" textlink="">
      <xdr:nvSpPr>
        <xdr:cNvPr id="593" name="テキスト ボックス 592"/>
        <xdr:cNvSpPr txBox="1"/>
      </xdr:nvSpPr>
      <xdr:spPr>
        <a:xfrm>
          <a:off x="13709015" y="926909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58</xdr:row>
      <xdr:rowOff>19050</xdr:rowOff>
    </xdr:from>
    <xdr:to xmlns:xdr="http://schemas.openxmlformats.org/drawingml/2006/spreadsheetDrawing">
      <xdr:col>76</xdr:col>
      <xdr:colOff>114300</xdr:colOff>
      <xdr:row>58</xdr:row>
      <xdr:rowOff>58420</xdr:rowOff>
    </xdr:to>
    <xdr:cxnSp macro="">
      <xdr:nvCxnSpPr>
        <xdr:cNvPr id="594" name="直線コネクタ 593"/>
        <xdr:cNvCxnSpPr/>
      </xdr:nvCxnSpPr>
      <xdr:spPr>
        <a:xfrm>
          <a:off x="12344400" y="9745980"/>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116840</xdr:rowOff>
    </xdr:from>
    <xdr:to xmlns:xdr="http://schemas.openxmlformats.org/drawingml/2006/spreadsheetDrawing">
      <xdr:col>76</xdr:col>
      <xdr:colOff>165100</xdr:colOff>
      <xdr:row>57</xdr:row>
      <xdr:rowOff>48895</xdr:rowOff>
    </xdr:to>
    <xdr:sp macro="" textlink="">
      <xdr:nvSpPr>
        <xdr:cNvPr id="595" name="フローチャート: 判断 594"/>
        <xdr:cNvSpPr/>
      </xdr:nvSpPr>
      <xdr:spPr>
        <a:xfrm>
          <a:off x="13093700" y="9508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64135</xdr:rowOff>
    </xdr:from>
    <xdr:ext cx="534670" cy="252730"/>
    <xdr:sp macro="" textlink="">
      <xdr:nvSpPr>
        <xdr:cNvPr id="596" name="テキスト ボックス 595"/>
        <xdr:cNvSpPr txBox="1"/>
      </xdr:nvSpPr>
      <xdr:spPr>
        <a:xfrm>
          <a:off x="12896215" y="92881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88265</xdr:rowOff>
    </xdr:from>
    <xdr:to xmlns:xdr="http://schemas.openxmlformats.org/drawingml/2006/spreadsheetDrawing">
      <xdr:col>71</xdr:col>
      <xdr:colOff>171450</xdr:colOff>
      <xdr:row>58</xdr:row>
      <xdr:rowOff>19050</xdr:rowOff>
    </xdr:to>
    <xdr:cxnSp macro="">
      <xdr:nvCxnSpPr>
        <xdr:cNvPr id="597" name="直線コネクタ 596"/>
        <xdr:cNvCxnSpPr/>
      </xdr:nvCxnSpPr>
      <xdr:spPr>
        <a:xfrm>
          <a:off x="11537950" y="8976995"/>
          <a:ext cx="806450" cy="768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27305</xdr:rowOff>
    </xdr:from>
    <xdr:to xmlns:xdr="http://schemas.openxmlformats.org/drawingml/2006/spreadsheetDrawing">
      <xdr:col>72</xdr:col>
      <xdr:colOff>38100</xdr:colOff>
      <xdr:row>56</xdr:row>
      <xdr:rowOff>127000</xdr:rowOff>
    </xdr:to>
    <xdr:sp macro="" textlink="">
      <xdr:nvSpPr>
        <xdr:cNvPr id="598" name="フローチャート: 判断 597"/>
        <xdr:cNvSpPr/>
      </xdr:nvSpPr>
      <xdr:spPr>
        <a:xfrm>
          <a:off x="12299950" y="94189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142875</xdr:rowOff>
    </xdr:from>
    <xdr:ext cx="531495" cy="250190"/>
    <xdr:sp macro="" textlink="">
      <xdr:nvSpPr>
        <xdr:cNvPr id="599" name="テキスト ボックス 598"/>
        <xdr:cNvSpPr txBox="1"/>
      </xdr:nvSpPr>
      <xdr:spPr>
        <a:xfrm>
          <a:off x="12102465" y="91992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125730</xdr:rowOff>
    </xdr:from>
    <xdr:to xmlns:xdr="http://schemas.openxmlformats.org/drawingml/2006/spreadsheetDrawing">
      <xdr:col>67</xdr:col>
      <xdr:colOff>101600</xdr:colOff>
      <xdr:row>57</xdr:row>
      <xdr:rowOff>57150</xdr:rowOff>
    </xdr:to>
    <xdr:sp macro="" textlink="">
      <xdr:nvSpPr>
        <xdr:cNvPr id="600" name="フローチャート: 判断 599"/>
        <xdr:cNvSpPr/>
      </xdr:nvSpPr>
      <xdr:spPr>
        <a:xfrm>
          <a:off x="11487150" y="951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48895</xdr:rowOff>
    </xdr:from>
    <xdr:ext cx="531495" cy="250825"/>
    <xdr:sp macro="" textlink="">
      <xdr:nvSpPr>
        <xdr:cNvPr id="601" name="テキスト ボックス 600"/>
        <xdr:cNvSpPr txBox="1"/>
      </xdr:nvSpPr>
      <xdr:spPr>
        <a:xfrm>
          <a:off x="11308715" y="960818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602" name="テキスト ボックス 601"/>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8825" cy="253365"/>
    <xdr:sp macro="" textlink="">
      <xdr:nvSpPr>
        <xdr:cNvPr id="603" name="テキスト ボックス 602"/>
        <xdr:cNvSpPr txBox="1"/>
      </xdr:nvSpPr>
      <xdr:spPr>
        <a:xfrm>
          <a:off x="137668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604" name="テキスト ボックス 603"/>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605" name="テキスト ボックス 604"/>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8825" cy="253365"/>
    <xdr:sp macro="" textlink="">
      <xdr:nvSpPr>
        <xdr:cNvPr id="606" name="テキスト ボックス 605"/>
        <xdr:cNvSpPr txBox="1"/>
      </xdr:nvSpPr>
      <xdr:spPr>
        <a:xfrm>
          <a:off x="11366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102870</xdr:rowOff>
    </xdr:from>
    <xdr:to xmlns:xdr="http://schemas.openxmlformats.org/drawingml/2006/spreadsheetDrawing">
      <xdr:col>85</xdr:col>
      <xdr:colOff>171450</xdr:colOff>
      <xdr:row>58</xdr:row>
      <xdr:rowOff>34290</xdr:rowOff>
    </xdr:to>
    <xdr:sp macro="" textlink="">
      <xdr:nvSpPr>
        <xdr:cNvPr id="607" name="楕円 606"/>
        <xdr:cNvSpPr/>
      </xdr:nvSpPr>
      <xdr:spPr>
        <a:xfrm>
          <a:off x="14649450" y="96621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81280</xdr:rowOff>
    </xdr:from>
    <xdr:ext cx="534670" cy="253365"/>
    <xdr:sp macro="" textlink="">
      <xdr:nvSpPr>
        <xdr:cNvPr id="608" name="教育費該当値テキスト"/>
        <xdr:cNvSpPr txBox="1"/>
      </xdr:nvSpPr>
      <xdr:spPr>
        <a:xfrm>
          <a:off x="14744700" y="96405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17780</xdr:rowOff>
    </xdr:from>
    <xdr:to xmlns:xdr="http://schemas.openxmlformats.org/drawingml/2006/spreadsheetDrawing">
      <xdr:col>81</xdr:col>
      <xdr:colOff>101600</xdr:colOff>
      <xdr:row>58</xdr:row>
      <xdr:rowOff>117475</xdr:rowOff>
    </xdr:to>
    <xdr:sp macro="" textlink="">
      <xdr:nvSpPr>
        <xdr:cNvPr id="609" name="楕円 608"/>
        <xdr:cNvSpPr/>
      </xdr:nvSpPr>
      <xdr:spPr>
        <a:xfrm>
          <a:off x="13887450" y="9744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108585</xdr:rowOff>
    </xdr:from>
    <xdr:ext cx="531495" cy="250190"/>
    <xdr:sp macro="" textlink="">
      <xdr:nvSpPr>
        <xdr:cNvPr id="610" name="テキスト ボックス 609"/>
        <xdr:cNvSpPr txBox="1"/>
      </xdr:nvSpPr>
      <xdr:spPr>
        <a:xfrm>
          <a:off x="13709015" y="983551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8255</xdr:rowOff>
    </xdr:from>
    <xdr:to xmlns:xdr="http://schemas.openxmlformats.org/drawingml/2006/spreadsheetDrawing">
      <xdr:col>76</xdr:col>
      <xdr:colOff>165100</xdr:colOff>
      <xdr:row>58</xdr:row>
      <xdr:rowOff>107950</xdr:rowOff>
    </xdr:to>
    <xdr:sp macro="" textlink="">
      <xdr:nvSpPr>
        <xdr:cNvPr id="611" name="楕円 610"/>
        <xdr:cNvSpPr/>
      </xdr:nvSpPr>
      <xdr:spPr>
        <a:xfrm>
          <a:off x="13093700" y="9735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99060</xdr:rowOff>
    </xdr:from>
    <xdr:ext cx="534670" cy="253365"/>
    <xdr:sp macro="" textlink="">
      <xdr:nvSpPr>
        <xdr:cNvPr id="612" name="テキスト ボックス 611"/>
        <xdr:cNvSpPr txBox="1"/>
      </xdr:nvSpPr>
      <xdr:spPr>
        <a:xfrm>
          <a:off x="12896215" y="9825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137160</xdr:rowOff>
    </xdr:from>
    <xdr:to xmlns:xdr="http://schemas.openxmlformats.org/drawingml/2006/spreadsheetDrawing">
      <xdr:col>72</xdr:col>
      <xdr:colOff>38100</xdr:colOff>
      <xdr:row>58</xdr:row>
      <xdr:rowOff>69215</xdr:rowOff>
    </xdr:to>
    <xdr:sp macro="" textlink="">
      <xdr:nvSpPr>
        <xdr:cNvPr id="613" name="楕円 612"/>
        <xdr:cNvSpPr/>
      </xdr:nvSpPr>
      <xdr:spPr>
        <a:xfrm>
          <a:off x="12299950" y="96964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60325</xdr:rowOff>
    </xdr:from>
    <xdr:ext cx="531495" cy="253365"/>
    <xdr:sp macro="" textlink="">
      <xdr:nvSpPr>
        <xdr:cNvPr id="614" name="テキスト ボックス 613"/>
        <xdr:cNvSpPr txBox="1"/>
      </xdr:nvSpPr>
      <xdr:spPr>
        <a:xfrm>
          <a:off x="12102465" y="978725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38735</xdr:rowOff>
    </xdr:from>
    <xdr:to xmlns:xdr="http://schemas.openxmlformats.org/drawingml/2006/spreadsheetDrawing">
      <xdr:col>67</xdr:col>
      <xdr:colOff>101600</xdr:colOff>
      <xdr:row>53</xdr:row>
      <xdr:rowOff>137795</xdr:rowOff>
    </xdr:to>
    <xdr:sp macro="" textlink="">
      <xdr:nvSpPr>
        <xdr:cNvPr id="615" name="楕円 614"/>
        <xdr:cNvSpPr/>
      </xdr:nvSpPr>
      <xdr:spPr>
        <a:xfrm>
          <a:off x="11487150" y="8927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51</xdr:row>
      <xdr:rowOff>153670</xdr:rowOff>
    </xdr:from>
    <xdr:ext cx="531495" cy="252730"/>
    <xdr:sp macro="" textlink="">
      <xdr:nvSpPr>
        <xdr:cNvPr id="616" name="テキスト ボックス 615"/>
        <xdr:cNvSpPr txBox="1"/>
      </xdr:nvSpPr>
      <xdr:spPr>
        <a:xfrm>
          <a:off x="11308715" y="87071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17" name="正方形/長方形 616"/>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18" name="正方形/長方形 617"/>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19" name="正方形/長方形 618"/>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20" name="正方形/長方形 619"/>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21" name="正方形/長方形 620"/>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22" name="正方形/長方形 621"/>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23" name="正方形/長方形 622"/>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4" name="正方形/長方形 623"/>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9710"/>
    <xdr:sp macro="" textlink="">
      <xdr:nvSpPr>
        <xdr:cNvPr id="625" name="テキスト ボックス 624"/>
        <xdr:cNvSpPr txBox="1"/>
      </xdr:nvSpPr>
      <xdr:spPr>
        <a:xfrm>
          <a:off x="11169650" y="112414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26" name="直線コネクタ 625"/>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27" name="直線コネクタ 626"/>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5745" cy="250190"/>
    <xdr:sp macro="" textlink="">
      <xdr:nvSpPr>
        <xdr:cNvPr id="628" name="テキスト ボックス 627"/>
        <xdr:cNvSpPr txBox="1"/>
      </xdr:nvSpPr>
      <xdr:spPr>
        <a:xfrm>
          <a:off x="10977880" y="130771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29" name="直線コネクタ 628"/>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53340</xdr:rowOff>
    </xdr:from>
    <xdr:ext cx="531495" cy="250190"/>
    <xdr:sp macro="" textlink="">
      <xdr:nvSpPr>
        <xdr:cNvPr id="630" name="テキスト ボックス 629"/>
        <xdr:cNvSpPr txBox="1"/>
      </xdr:nvSpPr>
      <xdr:spPr>
        <a:xfrm>
          <a:off x="10733405" y="126301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31" name="直線コネクタ 630"/>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109220</xdr:rowOff>
    </xdr:from>
    <xdr:ext cx="531495" cy="250190"/>
    <xdr:sp macro="" textlink="">
      <xdr:nvSpPr>
        <xdr:cNvPr id="632" name="テキスト ボックス 631"/>
        <xdr:cNvSpPr txBox="1"/>
      </xdr:nvSpPr>
      <xdr:spPr>
        <a:xfrm>
          <a:off x="10733405" y="121831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33" name="直線コネクタ 632"/>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1495" cy="250190"/>
    <xdr:sp macro="" textlink="">
      <xdr:nvSpPr>
        <xdr:cNvPr id="634" name="テキスト ボックス 633"/>
        <xdr:cNvSpPr txBox="1"/>
      </xdr:nvSpPr>
      <xdr:spPr>
        <a:xfrm>
          <a:off x="10733405" y="1173607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35" name="直線コネクタ 634"/>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53340</xdr:rowOff>
    </xdr:from>
    <xdr:ext cx="531495" cy="250190"/>
    <xdr:sp macro="" textlink="">
      <xdr:nvSpPr>
        <xdr:cNvPr id="636" name="テキスト ボックス 635"/>
        <xdr:cNvSpPr txBox="1"/>
      </xdr:nvSpPr>
      <xdr:spPr>
        <a:xfrm>
          <a:off x="10733405" y="112890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37"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84455</xdr:rowOff>
    </xdr:from>
    <xdr:to xmlns:xdr="http://schemas.openxmlformats.org/drawingml/2006/spreadsheetDrawing">
      <xdr:col>85</xdr:col>
      <xdr:colOff>126365</xdr:colOff>
      <xdr:row>78</xdr:row>
      <xdr:rowOff>136525</xdr:rowOff>
    </xdr:to>
    <xdr:cxnSp macro="">
      <xdr:nvCxnSpPr>
        <xdr:cNvPr id="638" name="直線コネクタ 637"/>
        <xdr:cNvCxnSpPr/>
      </xdr:nvCxnSpPr>
      <xdr:spPr>
        <a:xfrm flipV="1">
          <a:off x="14698345" y="1215834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147320</xdr:rowOff>
    </xdr:from>
    <xdr:ext cx="249555" cy="250825"/>
    <xdr:sp macro="" textlink="">
      <xdr:nvSpPr>
        <xdr:cNvPr id="639" name="災害復旧費最小値テキスト"/>
        <xdr:cNvSpPr txBox="1"/>
      </xdr:nvSpPr>
      <xdr:spPr>
        <a:xfrm>
          <a:off x="14744700" y="132270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40" name="直線コネクタ 639"/>
        <xdr:cNvCxnSpPr/>
      </xdr:nvCxnSpPr>
      <xdr:spPr>
        <a:xfrm>
          <a:off x="1461135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71</xdr:row>
      <xdr:rowOff>31750</xdr:rowOff>
    </xdr:from>
    <xdr:ext cx="534670" cy="250190"/>
    <xdr:sp macro="" textlink="">
      <xdr:nvSpPr>
        <xdr:cNvPr id="641" name="災害復旧費最大値テキスト"/>
        <xdr:cNvSpPr txBox="1"/>
      </xdr:nvSpPr>
      <xdr:spPr>
        <a:xfrm>
          <a:off x="14744700" y="119380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84455</xdr:rowOff>
    </xdr:from>
    <xdr:to xmlns:xdr="http://schemas.openxmlformats.org/drawingml/2006/spreadsheetDrawing">
      <xdr:col>86</xdr:col>
      <xdr:colOff>25400</xdr:colOff>
      <xdr:row>72</xdr:row>
      <xdr:rowOff>84455</xdr:rowOff>
    </xdr:to>
    <xdr:cxnSp macro="">
      <xdr:nvCxnSpPr>
        <xdr:cNvPr id="642" name="直線コネクタ 641"/>
        <xdr:cNvCxnSpPr/>
      </xdr:nvCxnSpPr>
      <xdr:spPr>
        <a:xfrm>
          <a:off x="14611350" y="12158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136525</xdr:rowOff>
    </xdr:from>
    <xdr:to xmlns:xdr="http://schemas.openxmlformats.org/drawingml/2006/spreadsheetDrawing">
      <xdr:col>85</xdr:col>
      <xdr:colOff>127000</xdr:colOff>
      <xdr:row>78</xdr:row>
      <xdr:rowOff>136525</xdr:rowOff>
    </xdr:to>
    <xdr:cxnSp macro="">
      <xdr:nvCxnSpPr>
        <xdr:cNvPr id="643" name="直線コネクタ 642"/>
        <xdr:cNvCxnSpPr/>
      </xdr:nvCxnSpPr>
      <xdr:spPr>
        <a:xfrm>
          <a:off x="13938250" y="132162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66675</xdr:rowOff>
    </xdr:from>
    <xdr:ext cx="378460" cy="250190"/>
    <xdr:sp macro="" textlink="">
      <xdr:nvSpPr>
        <xdr:cNvPr id="644" name="災害復旧費平均値テキスト"/>
        <xdr:cNvSpPr txBox="1"/>
      </xdr:nvSpPr>
      <xdr:spPr>
        <a:xfrm>
          <a:off x="14744700" y="12978765"/>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43815</xdr:rowOff>
    </xdr:from>
    <xdr:to xmlns:xdr="http://schemas.openxmlformats.org/drawingml/2006/spreadsheetDrawing">
      <xdr:col>85</xdr:col>
      <xdr:colOff>171450</xdr:colOff>
      <xdr:row>78</xdr:row>
      <xdr:rowOff>143510</xdr:rowOff>
    </xdr:to>
    <xdr:sp macro="" textlink="">
      <xdr:nvSpPr>
        <xdr:cNvPr id="645" name="フローチャート: 判断 644"/>
        <xdr:cNvSpPr/>
      </xdr:nvSpPr>
      <xdr:spPr>
        <a:xfrm>
          <a:off x="14649450" y="131235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136525</xdr:rowOff>
    </xdr:from>
    <xdr:to xmlns:xdr="http://schemas.openxmlformats.org/drawingml/2006/spreadsheetDrawing">
      <xdr:col>81</xdr:col>
      <xdr:colOff>50800</xdr:colOff>
      <xdr:row>78</xdr:row>
      <xdr:rowOff>136525</xdr:rowOff>
    </xdr:to>
    <xdr:cxnSp macro="">
      <xdr:nvCxnSpPr>
        <xdr:cNvPr id="646" name="直線コネクタ 645"/>
        <xdr:cNvCxnSpPr/>
      </xdr:nvCxnSpPr>
      <xdr:spPr>
        <a:xfrm>
          <a:off x="13144500" y="132162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40640</xdr:rowOff>
    </xdr:from>
    <xdr:to xmlns:xdr="http://schemas.openxmlformats.org/drawingml/2006/spreadsheetDrawing">
      <xdr:col>81</xdr:col>
      <xdr:colOff>101600</xdr:colOff>
      <xdr:row>78</xdr:row>
      <xdr:rowOff>140335</xdr:rowOff>
    </xdr:to>
    <xdr:sp macro="" textlink="">
      <xdr:nvSpPr>
        <xdr:cNvPr id="647" name="フローチャート: 判断 646"/>
        <xdr:cNvSpPr/>
      </xdr:nvSpPr>
      <xdr:spPr>
        <a:xfrm>
          <a:off x="13887450" y="13120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156210</xdr:rowOff>
    </xdr:from>
    <xdr:ext cx="469900" cy="253365"/>
    <xdr:sp macro="" textlink="">
      <xdr:nvSpPr>
        <xdr:cNvPr id="648" name="テキスト ボックス 647"/>
        <xdr:cNvSpPr txBox="1"/>
      </xdr:nvSpPr>
      <xdr:spPr>
        <a:xfrm>
          <a:off x="13722350" y="12900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136525</xdr:rowOff>
    </xdr:from>
    <xdr:to xmlns:xdr="http://schemas.openxmlformats.org/drawingml/2006/spreadsheetDrawing">
      <xdr:col>76</xdr:col>
      <xdr:colOff>114300</xdr:colOff>
      <xdr:row>78</xdr:row>
      <xdr:rowOff>136525</xdr:rowOff>
    </xdr:to>
    <xdr:cxnSp macro="">
      <xdr:nvCxnSpPr>
        <xdr:cNvPr id="649" name="直線コネクタ 648"/>
        <xdr:cNvCxnSpPr/>
      </xdr:nvCxnSpPr>
      <xdr:spPr>
        <a:xfrm>
          <a:off x="12344400" y="132162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38735</xdr:rowOff>
    </xdr:from>
    <xdr:to xmlns:xdr="http://schemas.openxmlformats.org/drawingml/2006/spreadsheetDrawing">
      <xdr:col>76</xdr:col>
      <xdr:colOff>165100</xdr:colOff>
      <xdr:row>78</xdr:row>
      <xdr:rowOff>137795</xdr:rowOff>
    </xdr:to>
    <xdr:sp macro="" textlink="">
      <xdr:nvSpPr>
        <xdr:cNvPr id="650" name="フローチャート: 判断 649"/>
        <xdr:cNvSpPr/>
      </xdr:nvSpPr>
      <xdr:spPr>
        <a:xfrm>
          <a:off x="13093700" y="13118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153670</xdr:rowOff>
    </xdr:from>
    <xdr:ext cx="469900" cy="252730"/>
    <xdr:sp macro="" textlink="">
      <xdr:nvSpPr>
        <xdr:cNvPr id="651" name="テキスト ボックス 650"/>
        <xdr:cNvSpPr txBox="1"/>
      </xdr:nvSpPr>
      <xdr:spPr>
        <a:xfrm>
          <a:off x="12928600" y="128981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136525</xdr:rowOff>
    </xdr:from>
    <xdr:to xmlns:xdr="http://schemas.openxmlformats.org/drawingml/2006/spreadsheetDrawing">
      <xdr:col>71</xdr:col>
      <xdr:colOff>171450</xdr:colOff>
      <xdr:row>78</xdr:row>
      <xdr:rowOff>136525</xdr:rowOff>
    </xdr:to>
    <xdr:cxnSp macro="">
      <xdr:nvCxnSpPr>
        <xdr:cNvPr id="652" name="直線コネクタ 651"/>
        <xdr:cNvCxnSpPr/>
      </xdr:nvCxnSpPr>
      <xdr:spPr>
        <a:xfrm>
          <a:off x="11537950" y="132162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41910</xdr:rowOff>
    </xdr:from>
    <xdr:to xmlns:xdr="http://schemas.openxmlformats.org/drawingml/2006/spreadsheetDrawing">
      <xdr:col>72</xdr:col>
      <xdr:colOff>38100</xdr:colOff>
      <xdr:row>78</xdr:row>
      <xdr:rowOff>141605</xdr:rowOff>
    </xdr:to>
    <xdr:sp macro="" textlink="">
      <xdr:nvSpPr>
        <xdr:cNvPr id="653" name="フローチャート: 判断 652"/>
        <xdr:cNvSpPr/>
      </xdr:nvSpPr>
      <xdr:spPr>
        <a:xfrm>
          <a:off x="12299950" y="131216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76</xdr:row>
      <xdr:rowOff>157480</xdr:rowOff>
    </xdr:from>
    <xdr:ext cx="378460" cy="253365"/>
    <xdr:sp macro="" textlink="">
      <xdr:nvSpPr>
        <xdr:cNvPr id="654" name="テキスト ボックス 653"/>
        <xdr:cNvSpPr txBox="1"/>
      </xdr:nvSpPr>
      <xdr:spPr>
        <a:xfrm>
          <a:off x="12172950" y="129019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29210</xdr:rowOff>
    </xdr:from>
    <xdr:to xmlns:xdr="http://schemas.openxmlformats.org/drawingml/2006/spreadsheetDrawing">
      <xdr:col>67</xdr:col>
      <xdr:colOff>101600</xdr:colOff>
      <xdr:row>78</xdr:row>
      <xdr:rowOff>128905</xdr:rowOff>
    </xdr:to>
    <xdr:sp macro="" textlink="">
      <xdr:nvSpPr>
        <xdr:cNvPr id="655" name="フローチャート: 判断 654"/>
        <xdr:cNvSpPr/>
      </xdr:nvSpPr>
      <xdr:spPr>
        <a:xfrm>
          <a:off x="11487150" y="13108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144780</xdr:rowOff>
    </xdr:from>
    <xdr:ext cx="469900" cy="250190"/>
    <xdr:sp macro="" textlink="">
      <xdr:nvSpPr>
        <xdr:cNvPr id="656" name="テキスト ボックス 655"/>
        <xdr:cNvSpPr txBox="1"/>
      </xdr:nvSpPr>
      <xdr:spPr>
        <a:xfrm>
          <a:off x="11322050" y="128892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57" name="テキスト ボックス 656"/>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8825" cy="253365"/>
    <xdr:sp macro="" textlink="">
      <xdr:nvSpPr>
        <xdr:cNvPr id="658" name="テキスト ボックス 657"/>
        <xdr:cNvSpPr txBox="1"/>
      </xdr:nvSpPr>
      <xdr:spPr>
        <a:xfrm>
          <a:off x="137668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59" name="テキスト ボックス 658"/>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60" name="テキスト ボックス 659"/>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8825" cy="253365"/>
    <xdr:sp macro="" textlink="">
      <xdr:nvSpPr>
        <xdr:cNvPr id="661" name="テキスト ボックス 660"/>
        <xdr:cNvSpPr txBox="1"/>
      </xdr:nvSpPr>
      <xdr:spPr>
        <a:xfrm>
          <a:off x="113665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86995</xdr:rowOff>
    </xdr:from>
    <xdr:to xmlns:xdr="http://schemas.openxmlformats.org/drawingml/2006/spreadsheetDrawing">
      <xdr:col>85</xdr:col>
      <xdr:colOff>171450</xdr:colOff>
      <xdr:row>79</xdr:row>
      <xdr:rowOff>18415</xdr:rowOff>
    </xdr:to>
    <xdr:sp macro="" textlink="">
      <xdr:nvSpPr>
        <xdr:cNvPr id="662" name="楕円 661"/>
        <xdr:cNvSpPr/>
      </xdr:nvSpPr>
      <xdr:spPr>
        <a:xfrm>
          <a:off x="14649450" y="131667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22860</xdr:rowOff>
    </xdr:from>
    <xdr:ext cx="249555" cy="253365"/>
    <xdr:sp macro="" textlink="">
      <xdr:nvSpPr>
        <xdr:cNvPr id="663" name="災害復旧費該当値テキスト"/>
        <xdr:cNvSpPr txBox="1"/>
      </xdr:nvSpPr>
      <xdr:spPr>
        <a:xfrm>
          <a:off x="14744700" y="1310259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86995</xdr:rowOff>
    </xdr:from>
    <xdr:to xmlns:xdr="http://schemas.openxmlformats.org/drawingml/2006/spreadsheetDrawing">
      <xdr:col>81</xdr:col>
      <xdr:colOff>101600</xdr:colOff>
      <xdr:row>79</xdr:row>
      <xdr:rowOff>18415</xdr:rowOff>
    </xdr:to>
    <xdr:sp macro="" textlink="">
      <xdr:nvSpPr>
        <xdr:cNvPr id="664" name="楕円 663"/>
        <xdr:cNvSpPr/>
      </xdr:nvSpPr>
      <xdr:spPr>
        <a:xfrm>
          <a:off x="138874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6380" cy="250825"/>
    <xdr:sp macro="" textlink="">
      <xdr:nvSpPr>
        <xdr:cNvPr id="665" name="テキスト ボックス 664"/>
        <xdr:cNvSpPr txBox="1"/>
      </xdr:nvSpPr>
      <xdr:spPr>
        <a:xfrm>
          <a:off x="13832840" y="132575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86995</xdr:rowOff>
    </xdr:from>
    <xdr:to xmlns:xdr="http://schemas.openxmlformats.org/drawingml/2006/spreadsheetDrawing">
      <xdr:col>76</xdr:col>
      <xdr:colOff>165100</xdr:colOff>
      <xdr:row>79</xdr:row>
      <xdr:rowOff>18415</xdr:rowOff>
    </xdr:to>
    <xdr:sp macro="" textlink="">
      <xdr:nvSpPr>
        <xdr:cNvPr id="666" name="楕円 665"/>
        <xdr:cNvSpPr/>
      </xdr:nvSpPr>
      <xdr:spPr>
        <a:xfrm>
          <a:off x="1309370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10160</xdr:rowOff>
    </xdr:from>
    <xdr:ext cx="249555" cy="250825"/>
    <xdr:sp macro="" textlink="">
      <xdr:nvSpPr>
        <xdr:cNvPr id="667" name="テキスト ボックス 666"/>
        <xdr:cNvSpPr txBox="1"/>
      </xdr:nvSpPr>
      <xdr:spPr>
        <a:xfrm>
          <a:off x="13030200" y="1325753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86995</xdr:rowOff>
    </xdr:from>
    <xdr:to xmlns:xdr="http://schemas.openxmlformats.org/drawingml/2006/spreadsheetDrawing">
      <xdr:col>72</xdr:col>
      <xdr:colOff>38100</xdr:colOff>
      <xdr:row>79</xdr:row>
      <xdr:rowOff>18415</xdr:rowOff>
    </xdr:to>
    <xdr:sp macro="" textlink="">
      <xdr:nvSpPr>
        <xdr:cNvPr id="668" name="楕円 667"/>
        <xdr:cNvSpPr/>
      </xdr:nvSpPr>
      <xdr:spPr>
        <a:xfrm>
          <a:off x="12299950" y="13166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6380" cy="250825"/>
    <xdr:sp macro="" textlink="">
      <xdr:nvSpPr>
        <xdr:cNvPr id="669" name="テキスト ボックス 668"/>
        <xdr:cNvSpPr txBox="1"/>
      </xdr:nvSpPr>
      <xdr:spPr>
        <a:xfrm>
          <a:off x="12226290" y="132575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86995</xdr:rowOff>
    </xdr:from>
    <xdr:to xmlns:xdr="http://schemas.openxmlformats.org/drawingml/2006/spreadsheetDrawing">
      <xdr:col>67</xdr:col>
      <xdr:colOff>101600</xdr:colOff>
      <xdr:row>79</xdr:row>
      <xdr:rowOff>18415</xdr:rowOff>
    </xdr:to>
    <xdr:sp macro="" textlink="">
      <xdr:nvSpPr>
        <xdr:cNvPr id="670" name="楕円 669"/>
        <xdr:cNvSpPr/>
      </xdr:nvSpPr>
      <xdr:spPr>
        <a:xfrm>
          <a:off x="114871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6380" cy="250825"/>
    <xdr:sp macro="" textlink="">
      <xdr:nvSpPr>
        <xdr:cNvPr id="671" name="テキスト ボックス 670"/>
        <xdr:cNvSpPr txBox="1"/>
      </xdr:nvSpPr>
      <xdr:spPr>
        <a:xfrm>
          <a:off x="11432540" y="132575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72" name="正方形/長方形 671"/>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73" name="正方形/長方形 672"/>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75" name="正方形/長方形 674"/>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7" name="正方形/長方形 676"/>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9" name="正方形/長方形 678"/>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9710"/>
    <xdr:sp macro="" textlink="">
      <xdr:nvSpPr>
        <xdr:cNvPr id="680" name="テキスト ボックス 679"/>
        <xdr:cNvSpPr txBox="1"/>
      </xdr:nvSpPr>
      <xdr:spPr>
        <a:xfrm>
          <a:off x="11169650" y="145942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81" name="直線コネクタ 680"/>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82" name="直線コネクタ 681"/>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83" name="テキスト ボックス 682"/>
        <xdr:cNvSpPr txBox="1"/>
      </xdr:nvSpPr>
      <xdr:spPr>
        <a:xfrm>
          <a:off x="1097788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84" name="直線コネクタ 683"/>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86" name="直線コネクタ 685"/>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905"/>
    <xdr:sp macro="" textlink="">
      <xdr:nvSpPr>
        <xdr:cNvPr id="687" name="テキスト ボックス 686"/>
        <xdr:cNvSpPr txBox="1"/>
      </xdr:nvSpPr>
      <xdr:spPr>
        <a:xfrm>
          <a:off x="10733405" y="15770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88" name="直線コネクタ 687"/>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90" name="直線コネクタ 689"/>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1460"/>
    <xdr:sp macro="" textlink="">
      <xdr:nvSpPr>
        <xdr:cNvPr id="691" name="テキスト ボックス 690"/>
        <xdr:cNvSpPr txBox="1"/>
      </xdr:nvSpPr>
      <xdr:spPr>
        <a:xfrm>
          <a:off x="10669270" y="150145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92" name="直線コネクタ 691"/>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0190"/>
    <xdr:sp macro="" textlink="">
      <xdr:nvSpPr>
        <xdr:cNvPr id="693" name="テキスト ボックス 692"/>
        <xdr:cNvSpPr txBox="1"/>
      </xdr:nvSpPr>
      <xdr:spPr>
        <a:xfrm>
          <a:off x="10669270" y="146418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94"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71755</xdr:rowOff>
    </xdr:from>
    <xdr:to xmlns:xdr="http://schemas.openxmlformats.org/drawingml/2006/spreadsheetDrawing">
      <xdr:col>85</xdr:col>
      <xdr:colOff>126365</xdr:colOff>
      <xdr:row>98</xdr:row>
      <xdr:rowOff>83185</xdr:rowOff>
    </xdr:to>
    <xdr:cxnSp macro="">
      <xdr:nvCxnSpPr>
        <xdr:cNvPr id="695" name="直線コネクタ 694"/>
        <xdr:cNvCxnSpPr/>
      </xdr:nvCxnSpPr>
      <xdr:spPr>
        <a:xfrm flipV="1">
          <a:off x="14698345" y="1516316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86995</xdr:rowOff>
    </xdr:from>
    <xdr:ext cx="534670" cy="255905"/>
    <xdr:sp macro="" textlink="">
      <xdr:nvSpPr>
        <xdr:cNvPr id="696" name="公債費最小値テキスト"/>
        <xdr:cNvSpPr txBox="1"/>
      </xdr:nvSpPr>
      <xdr:spPr>
        <a:xfrm>
          <a:off x="14744700" y="165461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97" name="直線コネクタ 696"/>
        <xdr:cNvCxnSpPr/>
      </xdr:nvCxnSpPr>
      <xdr:spPr>
        <a:xfrm>
          <a:off x="14611350" y="16542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19050</xdr:rowOff>
    </xdr:from>
    <xdr:ext cx="598805" cy="252730"/>
    <xdr:sp macro="" textlink="">
      <xdr:nvSpPr>
        <xdr:cNvPr id="698" name="公債費最大値テキスト"/>
        <xdr:cNvSpPr txBox="1"/>
      </xdr:nvSpPr>
      <xdr:spPr>
        <a:xfrm>
          <a:off x="14744700" y="149428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71755</xdr:rowOff>
    </xdr:from>
    <xdr:to xmlns:xdr="http://schemas.openxmlformats.org/drawingml/2006/spreadsheetDrawing">
      <xdr:col>86</xdr:col>
      <xdr:colOff>25400</xdr:colOff>
      <xdr:row>90</xdr:row>
      <xdr:rowOff>71755</xdr:rowOff>
    </xdr:to>
    <xdr:cxnSp macro="">
      <xdr:nvCxnSpPr>
        <xdr:cNvPr id="699" name="直線コネクタ 698"/>
        <xdr:cNvCxnSpPr/>
      </xdr:nvCxnSpPr>
      <xdr:spPr>
        <a:xfrm>
          <a:off x="14611350" y="15163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20955</xdr:rowOff>
    </xdr:from>
    <xdr:to xmlns:xdr="http://schemas.openxmlformats.org/drawingml/2006/spreadsheetDrawing">
      <xdr:col>85</xdr:col>
      <xdr:colOff>127000</xdr:colOff>
      <xdr:row>97</xdr:row>
      <xdr:rowOff>46990</xdr:rowOff>
    </xdr:to>
    <xdr:cxnSp macro="">
      <xdr:nvCxnSpPr>
        <xdr:cNvPr id="700" name="直線コネクタ 699"/>
        <xdr:cNvCxnSpPr/>
      </xdr:nvCxnSpPr>
      <xdr:spPr>
        <a:xfrm flipV="1">
          <a:off x="13938250" y="1630870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78740</xdr:rowOff>
    </xdr:from>
    <xdr:ext cx="534670" cy="259080"/>
    <xdr:sp macro="" textlink="">
      <xdr:nvSpPr>
        <xdr:cNvPr id="701" name="公債費平均値テキスト"/>
        <xdr:cNvSpPr txBox="1"/>
      </xdr:nvSpPr>
      <xdr:spPr>
        <a:xfrm>
          <a:off x="14744700" y="16023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171450</xdr:colOff>
      <xdr:row>96</xdr:row>
      <xdr:rowOff>157480</xdr:rowOff>
    </xdr:to>
    <xdr:sp macro="" textlink="">
      <xdr:nvSpPr>
        <xdr:cNvPr id="702" name="フローチャート: 判断 701"/>
        <xdr:cNvSpPr/>
      </xdr:nvSpPr>
      <xdr:spPr>
        <a:xfrm>
          <a:off x="14649450" y="161721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46990</xdr:rowOff>
    </xdr:from>
    <xdr:to xmlns:xdr="http://schemas.openxmlformats.org/drawingml/2006/spreadsheetDrawing">
      <xdr:col>81</xdr:col>
      <xdr:colOff>50800</xdr:colOff>
      <xdr:row>97</xdr:row>
      <xdr:rowOff>49530</xdr:rowOff>
    </xdr:to>
    <xdr:cxnSp macro="">
      <xdr:nvCxnSpPr>
        <xdr:cNvPr id="703" name="直線コネクタ 702"/>
        <xdr:cNvCxnSpPr/>
      </xdr:nvCxnSpPr>
      <xdr:spPr>
        <a:xfrm flipV="1">
          <a:off x="13144500" y="1633474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macro="" textlink="">
      <xdr:nvSpPr>
        <xdr:cNvPr id="704" name="フローチャート: 判断 703"/>
        <xdr:cNvSpPr/>
      </xdr:nvSpPr>
      <xdr:spPr>
        <a:xfrm>
          <a:off x="1388745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167005</xdr:rowOff>
    </xdr:from>
    <xdr:ext cx="531495" cy="255905"/>
    <xdr:sp macro="" textlink="">
      <xdr:nvSpPr>
        <xdr:cNvPr id="705" name="テキスト ボックス 704"/>
        <xdr:cNvSpPr txBox="1"/>
      </xdr:nvSpPr>
      <xdr:spPr>
        <a:xfrm>
          <a:off x="13709015" y="15940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45085</xdr:rowOff>
    </xdr:from>
    <xdr:to xmlns:xdr="http://schemas.openxmlformats.org/drawingml/2006/spreadsheetDrawing">
      <xdr:col>76</xdr:col>
      <xdr:colOff>114300</xdr:colOff>
      <xdr:row>97</xdr:row>
      <xdr:rowOff>49530</xdr:rowOff>
    </xdr:to>
    <xdr:cxnSp macro="">
      <xdr:nvCxnSpPr>
        <xdr:cNvPr id="706" name="直線コネクタ 705"/>
        <xdr:cNvCxnSpPr/>
      </xdr:nvCxnSpPr>
      <xdr:spPr>
        <a:xfrm>
          <a:off x="12344400" y="1633283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07" name="フローチャート: 判断 706"/>
        <xdr:cNvSpPr/>
      </xdr:nvSpPr>
      <xdr:spPr>
        <a:xfrm>
          <a:off x="13093700"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170815</xdr:rowOff>
    </xdr:from>
    <xdr:ext cx="534670" cy="258445"/>
    <xdr:sp macro="" textlink="">
      <xdr:nvSpPr>
        <xdr:cNvPr id="708" name="テキスト ボックス 707"/>
        <xdr:cNvSpPr txBox="1"/>
      </xdr:nvSpPr>
      <xdr:spPr>
        <a:xfrm>
          <a:off x="12896215" y="15944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45085</xdr:rowOff>
    </xdr:from>
    <xdr:to xmlns:xdr="http://schemas.openxmlformats.org/drawingml/2006/spreadsheetDrawing">
      <xdr:col>71</xdr:col>
      <xdr:colOff>171450</xdr:colOff>
      <xdr:row>97</xdr:row>
      <xdr:rowOff>45085</xdr:rowOff>
    </xdr:to>
    <xdr:cxnSp macro="">
      <xdr:nvCxnSpPr>
        <xdr:cNvPr id="709" name="直線コネクタ 708"/>
        <xdr:cNvCxnSpPr/>
      </xdr:nvCxnSpPr>
      <xdr:spPr>
        <a:xfrm>
          <a:off x="11537950" y="163328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49530</xdr:rowOff>
    </xdr:from>
    <xdr:to xmlns:xdr="http://schemas.openxmlformats.org/drawingml/2006/spreadsheetDrawing">
      <xdr:col>72</xdr:col>
      <xdr:colOff>38100</xdr:colOff>
      <xdr:row>96</xdr:row>
      <xdr:rowOff>151130</xdr:rowOff>
    </xdr:to>
    <xdr:sp macro="" textlink="">
      <xdr:nvSpPr>
        <xdr:cNvPr id="710" name="フローチャート: 判断 709"/>
        <xdr:cNvSpPr/>
      </xdr:nvSpPr>
      <xdr:spPr>
        <a:xfrm>
          <a:off x="12299950" y="16165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167640</xdr:rowOff>
    </xdr:from>
    <xdr:ext cx="531495" cy="255905"/>
    <xdr:sp macro="" textlink="">
      <xdr:nvSpPr>
        <xdr:cNvPr id="711" name="テキスト ボックス 710"/>
        <xdr:cNvSpPr txBox="1"/>
      </xdr:nvSpPr>
      <xdr:spPr>
        <a:xfrm>
          <a:off x="12102465" y="159410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59055</xdr:rowOff>
    </xdr:from>
    <xdr:to xmlns:xdr="http://schemas.openxmlformats.org/drawingml/2006/spreadsheetDrawing">
      <xdr:col>67</xdr:col>
      <xdr:colOff>101600</xdr:colOff>
      <xdr:row>96</xdr:row>
      <xdr:rowOff>160655</xdr:rowOff>
    </xdr:to>
    <xdr:sp macro="" textlink="">
      <xdr:nvSpPr>
        <xdr:cNvPr id="712" name="フローチャート: 判断 711"/>
        <xdr:cNvSpPr/>
      </xdr:nvSpPr>
      <xdr:spPr>
        <a:xfrm>
          <a:off x="1148715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6350</xdr:rowOff>
    </xdr:from>
    <xdr:ext cx="531495" cy="255905"/>
    <xdr:sp macro="" textlink="">
      <xdr:nvSpPr>
        <xdr:cNvPr id="713" name="テキスト ボックス 712"/>
        <xdr:cNvSpPr txBox="1"/>
      </xdr:nvSpPr>
      <xdr:spPr>
        <a:xfrm>
          <a:off x="1130871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825" cy="259080"/>
    <xdr:sp macro="" textlink="">
      <xdr:nvSpPr>
        <xdr:cNvPr id="715" name="テキスト ボックス 714"/>
        <xdr:cNvSpPr txBox="1"/>
      </xdr:nvSpPr>
      <xdr:spPr>
        <a:xfrm>
          <a:off x="1376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7" name="テキスト ボックス 716"/>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825" cy="259080"/>
    <xdr:sp macro="" textlink="">
      <xdr:nvSpPr>
        <xdr:cNvPr id="718" name="テキスト ボックス 717"/>
        <xdr:cNvSpPr txBox="1"/>
      </xdr:nvSpPr>
      <xdr:spPr>
        <a:xfrm>
          <a:off x="113665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141605</xdr:rowOff>
    </xdr:from>
    <xdr:to xmlns:xdr="http://schemas.openxmlformats.org/drawingml/2006/spreadsheetDrawing">
      <xdr:col>85</xdr:col>
      <xdr:colOff>171450</xdr:colOff>
      <xdr:row>97</xdr:row>
      <xdr:rowOff>71755</xdr:rowOff>
    </xdr:to>
    <xdr:sp macro="" textlink="">
      <xdr:nvSpPr>
        <xdr:cNvPr id="719" name="楕円 718"/>
        <xdr:cNvSpPr/>
      </xdr:nvSpPr>
      <xdr:spPr>
        <a:xfrm>
          <a:off x="14649450" y="162579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120650</xdr:rowOff>
    </xdr:from>
    <xdr:ext cx="534670" cy="255905"/>
    <xdr:sp macro="" textlink="">
      <xdr:nvSpPr>
        <xdr:cNvPr id="720" name="公債費該当値テキスト"/>
        <xdr:cNvSpPr txBox="1"/>
      </xdr:nvSpPr>
      <xdr:spPr>
        <a:xfrm>
          <a:off x="14744700" y="162369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167640</xdr:rowOff>
    </xdr:from>
    <xdr:to xmlns:xdr="http://schemas.openxmlformats.org/drawingml/2006/spreadsheetDrawing">
      <xdr:col>81</xdr:col>
      <xdr:colOff>101600</xdr:colOff>
      <xdr:row>97</xdr:row>
      <xdr:rowOff>97790</xdr:rowOff>
    </xdr:to>
    <xdr:sp macro="" textlink="">
      <xdr:nvSpPr>
        <xdr:cNvPr id="721" name="楕円 720"/>
        <xdr:cNvSpPr/>
      </xdr:nvSpPr>
      <xdr:spPr>
        <a:xfrm>
          <a:off x="13887450"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88900</xdr:rowOff>
    </xdr:from>
    <xdr:ext cx="531495" cy="255905"/>
    <xdr:sp macro="" textlink="">
      <xdr:nvSpPr>
        <xdr:cNvPr id="722" name="テキスト ボックス 721"/>
        <xdr:cNvSpPr txBox="1"/>
      </xdr:nvSpPr>
      <xdr:spPr>
        <a:xfrm>
          <a:off x="13709015" y="16376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170180</xdr:rowOff>
    </xdr:from>
    <xdr:to xmlns:xdr="http://schemas.openxmlformats.org/drawingml/2006/spreadsheetDrawing">
      <xdr:col>76</xdr:col>
      <xdr:colOff>165100</xdr:colOff>
      <xdr:row>97</xdr:row>
      <xdr:rowOff>100330</xdr:rowOff>
    </xdr:to>
    <xdr:sp macro="" textlink="">
      <xdr:nvSpPr>
        <xdr:cNvPr id="723" name="楕円 722"/>
        <xdr:cNvSpPr/>
      </xdr:nvSpPr>
      <xdr:spPr>
        <a:xfrm>
          <a:off x="1309370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91440</xdr:rowOff>
    </xdr:from>
    <xdr:ext cx="534670" cy="259080"/>
    <xdr:sp macro="" textlink="">
      <xdr:nvSpPr>
        <xdr:cNvPr id="724" name="テキスト ボックス 723"/>
        <xdr:cNvSpPr txBox="1"/>
      </xdr:nvSpPr>
      <xdr:spPr>
        <a:xfrm>
          <a:off x="12896215" y="1637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166370</xdr:rowOff>
    </xdr:from>
    <xdr:to xmlns:xdr="http://schemas.openxmlformats.org/drawingml/2006/spreadsheetDrawing">
      <xdr:col>72</xdr:col>
      <xdr:colOff>38100</xdr:colOff>
      <xdr:row>97</xdr:row>
      <xdr:rowOff>95885</xdr:rowOff>
    </xdr:to>
    <xdr:sp macro="" textlink="">
      <xdr:nvSpPr>
        <xdr:cNvPr id="725" name="楕円 724"/>
        <xdr:cNvSpPr/>
      </xdr:nvSpPr>
      <xdr:spPr>
        <a:xfrm>
          <a:off x="12299950" y="162826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86995</xdr:rowOff>
    </xdr:from>
    <xdr:ext cx="531495" cy="255905"/>
    <xdr:sp macro="" textlink="">
      <xdr:nvSpPr>
        <xdr:cNvPr id="726" name="テキスト ボックス 725"/>
        <xdr:cNvSpPr txBox="1"/>
      </xdr:nvSpPr>
      <xdr:spPr>
        <a:xfrm>
          <a:off x="12102465" y="16374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166370</xdr:rowOff>
    </xdr:from>
    <xdr:to xmlns:xdr="http://schemas.openxmlformats.org/drawingml/2006/spreadsheetDrawing">
      <xdr:col>67</xdr:col>
      <xdr:colOff>101600</xdr:colOff>
      <xdr:row>97</xdr:row>
      <xdr:rowOff>95885</xdr:rowOff>
    </xdr:to>
    <xdr:sp macro="" textlink="">
      <xdr:nvSpPr>
        <xdr:cNvPr id="727" name="楕円 726"/>
        <xdr:cNvSpPr/>
      </xdr:nvSpPr>
      <xdr:spPr>
        <a:xfrm>
          <a:off x="1148715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86995</xdr:rowOff>
    </xdr:from>
    <xdr:ext cx="531495" cy="255905"/>
    <xdr:sp macro="" textlink="">
      <xdr:nvSpPr>
        <xdr:cNvPr id="728" name="テキスト ボックス 727"/>
        <xdr:cNvSpPr txBox="1"/>
      </xdr:nvSpPr>
      <xdr:spPr>
        <a:xfrm>
          <a:off x="11308715" y="16374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9" name="正方形/長方形 728"/>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30" name="正方形/長方形 729"/>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32" name="正方形/長方形 731"/>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34" name="正方形/長方形 733"/>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6" name="正方形/長方形 735"/>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6710" cy="219710"/>
    <xdr:sp macro="" textlink="">
      <xdr:nvSpPr>
        <xdr:cNvPr id="737" name="テキスト ボックス 736"/>
        <xdr:cNvSpPr txBox="1"/>
      </xdr:nvSpPr>
      <xdr:spPr>
        <a:xfrm>
          <a:off x="16440150" y="45358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38" name="直線コネクタ 737"/>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39" name="直線コネクタ 738"/>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5745" cy="250190"/>
    <xdr:sp macro="" textlink="">
      <xdr:nvSpPr>
        <xdr:cNvPr id="740" name="テキスト ボックス 739"/>
        <xdr:cNvSpPr txBox="1"/>
      </xdr:nvSpPr>
      <xdr:spPr>
        <a:xfrm>
          <a:off x="1624838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41" name="直線コネクタ 740"/>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53340</xdr:rowOff>
    </xdr:from>
    <xdr:ext cx="464185" cy="250190"/>
    <xdr:sp macro="" textlink="">
      <xdr:nvSpPr>
        <xdr:cNvPr id="742" name="テキスト ボックス 741"/>
        <xdr:cNvSpPr txBox="1"/>
      </xdr:nvSpPr>
      <xdr:spPr>
        <a:xfrm>
          <a:off x="16048990" y="592455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43" name="直線コネクタ 742"/>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109220</xdr:rowOff>
    </xdr:from>
    <xdr:ext cx="464185" cy="250190"/>
    <xdr:sp macro="" textlink="">
      <xdr:nvSpPr>
        <xdr:cNvPr id="744" name="テキスト ボックス 743"/>
        <xdr:cNvSpPr txBox="1"/>
      </xdr:nvSpPr>
      <xdr:spPr>
        <a:xfrm>
          <a:off x="16048990" y="547751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45" name="直線コネクタ 744"/>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165100</xdr:rowOff>
    </xdr:from>
    <xdr:ext cx="464185" cy="250190"/>
    <xdr:sp macro="" textlink="">
      <xdr:nvSpPr>
        <xdr:cNvPr id="746" name="テキスト ボックス 745"/>
        <xdr:cNvSpPr txBox="1"/>
      </xdr:nvSpPr>
      <xdr:spPr>
        <a:xfrm>
          <a:off x="16048990" y="503047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7" name="直線コネクタ 746"/>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53340</xdr:rowOff>
    </xdr:from>
    <xdr:ext cx="464185" cy="250190"/>
    <xdr:sp macro="" textlink="">
      <xdr:nvSpPr>
        <xdr:cNvPr id="748" name="テキスト ボックス 747"/>
        <xdr:cNvSpPr txBox="1"/>
      </xdr:nvSpPr>
      <xdr:spPr>
        <a:xfrm>
          <a:off x="16048990" y="4583430"/>
          <a:ext cx="4641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9"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17145</xdr:rowOff>
    </xdr:from>
    <xdr:to xmlns:xdr="http://schemas.openxmlformats.org/drawingml/2006/spreadsheetDrawing">
      <xdr:col>116</xdr:col>
      <xdr:colOff>62865</xdr:colOff>
      <xdr:row>38</xdr:row>
      <xdr:rowOff>136525</xdr:rowOff>
    </xdr:to>
    <xdr:cxnSp macro="">
      <xdr:nvCxnSpPr>
        <xdr:cNvPr id="750" name="直線コネクタ 749"/>
        <xdr:cNvCxnSpPr/>
      </xdr:nvCxnSpPr>
      <xdr:spPr>
        <a:xfrm flipV="1">
          <a:off x="19949795" y="5385435"/>
          <a:ext cx="127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0190"/>
    <xdr:sp macro="" textlink="">
      <xdr:nvSpPr>
        <xdr:cNvPr id="751" name="諸支出金最小値テキスト"/>
        <xdr:cNvSpPr txBox="1"/>
      </xdr:nvSpPr>
      <xdr:spPr>
        <a:xfrm>
          <a:off x="20002500" y="653669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52" name="直線コネクタ 751"/>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132080</xdr:rowOff>
    </xdr:from>
    <xdr:ext cx="469900" cy="252730"/>
    <xdr:sp macro="" textlink="">
      <xdr:nvSpPr>
        <xdr:cNvPr id="753" name="諸支出金最大値テキスト"/>
        <xdr:cNvSpPr txBox="1"/>
      </xdr:nvSpPr>
      <xdr:spPr>
        <a:xfrm>
          <a:off x="20002500" y="51650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17145</xdr:rowOff>
    </xdr:from>
    <xdr:to xmlns:xdr="http://schemas.openxmlformats.org/drawingml/2006/spreadsheetDrawing">
      <xdr:col>116</xdr:col>
      <xdr:colOff>152400</xdr:colOff>
      <xdr:row>32</xdr:row>
      <xdr:rowOff>17145</xdr:rowOff>
    </xdr:to>
    <xdr:cxnSp macro="">
      <xdr:nvCxnSpPr>
        <xdr:cNvPr id="754" name="直線コネクタ 753"/>
        <xdr:cNvCxnSpPr/>
      </xdr:nvCxnSpPr>
      <xdr:spPr>
        <a:xfrm>
          <a:off x="19881850" y="538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136525</xdr:rowOff>
    </xdr:from>
    <xdr:to xmlns:xdr="http://schemas.openxmlformats.org/drawingml/2006/spreadsheetDrawing">
      <xdr:col>116</xdr:col>
      <xdr:colOff>63500</xdr:colOff>
      <xdr:row>38</xdr:row>
      <xdr:rowOff>136525</xdr:rowOff>
    </xdr:to>
    <xdr:cxnSp macro="">
      <xdr:nvCxnSpPr>
        <xdr:cNvPr id="755" name="直線コネクタ 754"/>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81280</xdr:rowOff>
    </xdr:from>
    <xdr:ext cx="313690" cy="253365"/>
    <xdr:sp macro="" textlink="">
      <xdr:nvSpPr>
        <xdr:cNvPr id="756" name="諸支出金平均値テキスト"/>
        <xdr:cNvSpPr txBox="1"/>
      </xdr:nvSpPr>
      <xdr:spPr>
        <a:xfrm>
          <a:off x="20002500" y="6287770"/>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59055</xdr:rowOff>
    </xdr:from>
    <xdr:to xmlns:xdr="http://schemas.openxmlformats.org/drawingml/2006/spreadsheetDrawing">
      <xdr:col>116</xdr:col>
      <xdr:colOff>114300</xdr:colOff>
      <xdr:row>38</xdr:row>
      <xdr:rowOff>158750</xdr:rowOff>
    </xdr:to>
    <xdr:sp macro="" textlink="">
      <xdr:nvSpPr>
        <xdr:cNvPr id="757" name="フローチャート: 判断 756"/>
        <xdr:cNvSpPr/>
      </xdr:nvSpPr>
      <xdr:spPr>
        <a:xfrm>
          <a:off x="19900900" y="6433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171450</xdr:colOff>
      <xdr:row>38</xdr:row>
      <xdr:rowOff>136525</xdr:rowOff>
    </xdr:to>
    <xdr:cxnSp macro="">
      <xdr:nvCxnSpPr>
        <xdr:cNvPr id="758" name="直線コネクタ 757"/>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1270</xdr:rowOff>
    </xdr:to>
    <xdr:sp macro="" textlink="">
      <xdr:nvSpPr>
        <xdr:cNvPr id="759" name="フローチャート: 判断 758"/>
        <xdr:cNvSpPr/>
      </xdr:nvSpPr>
      <xdr:spPr>
        <a:xfrm>
          <a:off x="19157950" y="6443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17145</xdr:rowOff>
    </xdr:from>
    <xdr:ext cx="310515" cy="250190"/>
    <xdr:sp macro="" textlink="">
      <xdr:nvSpPr>
        <xdr:cNvPr id="760" name="テキスト ボックス 759"/>
        <xdr:cNvSpPr txBox="1"/>
      </xdr:nvSpPr>
      <xdr:spPr>
        <a:xfrm>
          <a:off x="19051905" y="6223635"/>
          <a:ext cx="3105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136525</xdr:rowOff>
    </xdr:to>
    <xdr:cxnSp macro="">
      <xdr:nvCxnSpPr>
        <xdr:cNvPr id="761" name="直線コネクタ 760"/>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111125</xdr:rowOff>
    </xdr:to>
    <xdr:sp macro="" textlink="">
      <xdr:nvSpPr>
        <xdr:cNvPr id="762" name="フローチャート: 判断 761"/>
        <xdr:cNvSpPr/>
      </xdr:nvSpPr>
      <xdr:spPr>
        <a:xfrm>
          <a:off x="18345150" y="638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127635</xdr:rowOff>
    </xdr:from>
    <xdr:ext cx="378460" cy="250825"/>
    <xdr:sp macro="" textlink="">
      <xdr:nvSpPr>
        <xdr:cNvPr id="763" name="テキスト ボックス 762"/>
        <xdr:cNvSpPr txBox="1"/>
      </xdr:nvSpPr>
      <xdr:spPr>
        <a:xfrm>
          <a:off x="18225770" y="61664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136525</xdr:rowOff>
    </xdr:from>
    <xdr:to xmlns:xdr="http://schemas.openxmlformats.org/drawingml/2006/spreadsheetDrawing">
      <xdr:col>102</xdr:col>
      <xdr:colOff>114300</xdr:colOff>
      <xdr:row>38</xdr:row>
      <xdr:rowOff>136525</xdr:rowOff>
    </xdr:to>
    <xdr:cxnSp macro="">
      <xdr:nvCxnSpPr>
        <xdr:cNvPr id="764" name="直線コネクタ 763"/>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33655</xdr:rowOff>
    </xdr:from>
    <xdr:to xmlns:xdr="http://schemas.openxmlformats.org/drawingml/2006/spreadsheetDrawing">
      <xdr:col>102</xdr:col>
      <xdr:colOff>165100</xdr:colOff>
      <xdr:row>38</xdr:row>
      <xdr:rowOff>132715</xdr:rowOff>
    </xdr:to>
    <xdr:sp macro="" textlink="">
      <xdr:nvSpPr>
        <xdr:cNvPr id="765" name="フローチャート: 判断 764"/>
        <xdr:cNvSpPr/>
      </xdr:nvSpPr>
      <xdr:spPr>
        <a:xfrm>
          <a:off x="17551400" y="6407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149225</xdr:rowOff>
    </xdr:from>
    <xdr:ext cx="378460" cy="253365"/>
    <xdr:sp macro="" textlink="">
      <xdr:nvSpPr>
        <xdr:cNvPr id="766" name="テキスト ボックス 765"/>
        <xdr:cNvSpPr txBox="1"/>
      </xdr:nvSpPr>
      <xdr:spPr>
        <a:xfrm>
          <a:off x="17432020" y="61880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39370</xdr:rowOff>
    </xdr:from>
    <xdr:to xmlns:xdr="http://schemas.openxmlformats.org/drawingml/2006/spreadsheetDrawing">
      <xdr:col>98</xdr:col>
      <xdr:colOff>38100</xdr:colOff>
      <xdr:row>38</xdr:row>
      <xdr:rowOff>138430</xdr:rowOff>
    </xdr:to>
    <xdr:sp macro="" textlink="">
      <xdr:nvSpPr>
        <xdr:cNvPr id="767" name="フローチャート: 判断 766"/>
        <xdr:cNvSpPr/>
      </xdr:nvSpPr>
      <xdr:spPr>
        <a:xfrm>
          <a:off x="16757650" y="6413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154305</xdr:rowOff>
    </xdr:from>
    <xdr:ext cx="378460" cy="252730"/>
    <xdr:sp macro="" textlink="">
      <xdr:nvSpPr>
        <xdr:cNvPr id="768" name="テキスト ボックス 767"/>
        <xdr:cNvSpPr txBox="1"/>
      </xdr:nvSpPr>
      <xdr:spPr>
        <a:xfrm>
          <a:off x="16630650" y="61931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9" name="テキスト ボックス 768"/>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70" name="テキスト ボックス 769"/>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8825" cy="253365"/>
    <xdr:sp macro="" textlink="">
      <xdr:nvSpPr>
        <xdr:cNvPr id="771" name="テキスト ボックス 770"/>
        <xdr:cNvSpPr txBox="1"/>
      </xdr:nvSpPr>
      <xdr:spPr>
        <a:xfrm>
          <a:off x="182245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72" name="テキスト ボックス 771"/>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73" name="テキスト ボックス 772"/>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86995</xdr:rowOff>
    </xdr:from>
    <xdr:to xmlns:xdr="http://schemas.openxmlformats.org/drawingml/2006/spreadsheetDrawing">
      <xdr:col>116</xdr:col>
      <xdr:colOff>114300</xdr:colOff>
      <xdr:row>39</xdr:row>
      <xdr:rowOff>18415</xdr:rowOff>
    </xdr:to>
    <xdr:sp macro="" textlink="">
      <xdr:nvSpPr>
        <xdr:cNvPr id="774" name="楕円 773"/>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38100</xdr:rowOff>
    </xdr:from>
    <xdr:ext cx="249555" cy="253365"/>
    <xdr:sp macro="" textlink="">
      <xdr:nvSpPr>
        <xdr:cNvPr id="775" name="諸支出金該当値テキスト"/>
        <xdr:cNvSpPr txBox="1"/>
      </xdr:nvSpPr>
      <xdr:spPr>
        <a:xfrm>
          <a:off x="20002500" y="641223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86995</xdr:rowOff>
    </xdr:from>
    <xdr:to xmlns:xdr="http://schemas.openxmlformats.org/drawingml/2006/spreadsheetDrawing">
      <xdr:col>112</xdr:col>
      <xdr:colOff>38100</xdr:colOff>
      <xdr:row>39</xdr:row>
      <xdr:rowOff>18415</xdr:rowOff>
    </xdr:to>
    <xdr:sp macro="" textlink="">
      <xdr:nvSpPr>
        <xdr:cNvPr id="776" name="楕円 775"/>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0825"/>
    <xdr:sp macro="" textlink="">
      <xdr:nvSpPr>
        <xdr:cNvPr id="777" name="テキスト ボックス 776"/>
        <xdr:cNvSpPr txBox="1"/>
      </xdr:nvSpPr>
      <xdr:spPr>
        <a:xfrm>
          <a:off x="19084290" y="65519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86995</xdr:rowOff>
    </xdr:from>
    <xdr:to xmlns:xdr="http://schemas.openxmlformats.org/drawingml/2006/spreadsheetDrawing">
      <xdr:col>107</xdr:col>
      <xdr:colOff>101600</xdr:colOff>
      <xdr:row>39</xdr:row>
      <xdr:rowOff>18415</xdr:rowOff>
    </xdr:to>
    <xdr:sp macro="" textlink="">
      <xdr:nvSpPr>
        <xdr:cNvPr id="778" name="楕円 777"/>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6380" cy="250825"/>
    <xdr:sp macro="" textlink="">
      <xdr:nvSpPr>
        <xdr:cNvPr id="779" name="テキスト ボックス 778"/>
        <xdr:cNvSpPr txBox="1"/>
      </xdr:nvSpPr>
      <xdr:spPr>
        <a:xfrm>
          <a:off x="18290540" y="65519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80" name="楕円 779"/>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0825"/>
    <xdr:sp macro="" textlink="">
      <xdr:nvSpPr>
        <xdr:cNvPr id="781" name="テキスト ボックス 780"/>
        <xdr:cNvSpPr txBox="1"/>
      </xdr:nvSpPr>
      <xdr:spPr>
        <a:xfrm>
          <a:off x="17487900" y="655193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82" name="楕円 781"/>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0825"/>
    <xdr:sp macro="" textlink="">
      <xdr:nvSpPr>
        <xdr:cNvPr id="783" name="テキスト ボックス 782"/>
        <xdr:cNvSpPr txBox="1"/>
      </xdr:nvSpPr>
      <xdr:spPr>
        <a:xfrm>
          <a:off x="16683990" y="655193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84" name="正方形/長方形 783"/>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85" name="正方形/長方形 784"/>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86" name="正方形/長方形 785"/>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87" name="正方形/長方形 786"/>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8" name="正方形/長方形 787"/>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9" name="正方形/長方形 788"/>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90" name="正方形/長方形 789"/>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1" name="正方形/長方形 790"/>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6710" cy="219710"/>
    <xdr:sp macro="" textlink="">
      <xdr:nvSpPr>
        <xdr:cNvPr id="792" name="テキスト ボックス 791"/>
        <xdr:cNvSpPr txBox="1"/>
      </xdr:nvSpPr>
      <xdr:spPr>
        <a:xfrm>
          <a:off x="16440150" y="7888605"/>
          <a:ext cx="3467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93" name="直線コネクタ 792"/>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94" name="直線コネクタ 793"/>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5745" cy="250190"/>
    <xdr:sp macro="" textlink="">
      <xdr:nvSpPr>
        <xdr:cNvPr id="795" name="テキスト ボックス 794"/>
        <xdr:cNvSpPr txBox="1"/>
      </xdr:nvSpPr>
      <xdr:spPr>
        <a:xfrm>
          <a:off x="16248380" y="9053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6" name="直線コネクタ 795"/>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5745" cy="250190"/>
    <xdr:sp macro="" textlink="">
      <xdr:nvSpPr>
        <xdr:cNvPr id="797" name="テキスト ボックス 796"/>
        <xdr:cNvSpPr txBox="1"/>
      </xdr:nvSpPr>
      <xdr:spPr>
        <a:xfrm>
          <a:off x="16248380" y="7936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8"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99" name="直線コネクタ 798"/>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0825"/>
    <xdr:sp macro="" textlink="">
      <xdr:nvSpPr>
        <xdr:cNvPr id="800" name="前年度繰上充用金最小値テキスト"/>
        <xdr:cNvSpPr txBox="1"/>
      </xdr:nvSpPr>
      <xdr:spPr>
        <a:xfrm>
          <a:off x="200025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801" name="直線コネクタ 800"/>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0825"/>
    <xdr:sp macro="" textlink="">
      <xdr:nvSpPr>
        <xdr:cNvPr id="802" name="前年度繰上充用金最大値テキスト"/>
        <xdr:cNvSpPr txBox="1"/>
      </xdr:nvSpPr>
      <xdr:spPr>
        <a:xfrm>
          <a:off x="20002500" y="889889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803" name="直線コネクタ 802"/>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804" name="直線コネクタ 803"/>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50825"/>
    <xdr:sp macro="" textlink="">
      <xdr:nvSpPr>
        <xdr:cNvPr id="805" name="前年度繰上充用金平均値テキスト"/>
        <xdr:cNvSpPr txBox="1"/>
      </xdr:nvSpPr>
      <xdr:spPr>
        <a:xfrm>
          <a:off x="20002500" y="912241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6" name="フローチャート: 判断 805"/>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807" name="直線コネクタ 806"/>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8" name="フローチャート: 判断 807"/>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0825"/>
    <xdr:sp macro="" textlink="">
      <xdr:nvSpPr>
        <xdr:cNvPr id="809" name="テキスト ボックス 808"/>
        <xdr:cNvSpPr txBox="1"/>
      </xdr:nvSpPr>
      <xdr:spPr>
        <a:xfrm>
          <a:off x="19084290" y="923417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10" name="直線コネクタ 809"/>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1" name="フローチャート: 判断 810"/>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0825"/>
    <xdr:sp macro="" textlink="">
      <xdr:nvSpPr>
        <xdr:cNvPr id="812" name="テキスト ボックス 811"/>
        <xdr:cNvSpPr txBox="1"/>
      </xdr:nvSpPr>
      <xdr:spPr>
        <a:xfrm>
          <a:off x="18290540" y="923417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813" name="直線コネクタ 812"/>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4" name="フローチャート: 判断 813"/>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0825"/>
    <xdr:sp macro="" textlink="">
      <xdr:nvSpPr>
        <xdr:cNvPr id="815" name="テキスト ボックス 814"/>
        <xdr:cNvSpPr txBox="1"/>
      </xdr:nvSpPr>
      <xdr:spPr>
        <a:xfrm>
          <a:off x="17487900" y="923417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6" name="フローチャート: 判断 815"/>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0825"/>
    <xdr:sp macro="" textlink="">
      <xdr:nvSpPr>
        <xdr:cNvPr id="817" name="テキスト ボックス 816"/>
        <xdr:cNvSpPr txBox="1"/>
      </xdr:nvSpPr>
      <xdr:spPr>
        <a:xfrm>
          <a:off x="16683990" y="923417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8" name="テキスト ボックス 817"/>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9" name="テキスト ボックス 818"/>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8825" cy="253365"/>
    <xdr:sp macro="" textlink="">
      <xdr:nvSpPr>
        <xdr:cNvPr id="820" name="テキスト ボックス 819"/>
        <xdr:cNvSpPr txBox="1"/>
      </xdr:nvSpPr>
      <xdr:spPr>
        <a:xfrm>
          <a:off x="182245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21" name="テキスト ボックス 820"/>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22" name="テキスト ボックス 821"/>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23" name="楕円 822"/>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50825"/>
    <xdr:sp macro="" textlink="">
      <xdr:nvSpPr>
        <xdr:cNvPr id="824" name="前年度繰上充用金該当値テキスト"/>
        <xdr:cNvSpPr txBox="1"/>
      </xdr:nvSpPr>
      <xdr:spPr>
        <a:xfrm>
          <a:off x="20002500" y="90106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25" name="楕円 824"/>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6380" cy="250825"/>
    <xdr:sp macro="" textlink="">
      <xdr:nvSpPr>
        <xdr:cNvPr id="826" name="テキスト ボックス 825"/>
        <xdr:cNvSpPr txBox="1"/>
      </xdr:nvSpPr>
      <xdr:spPr>
        <a:xfrm>
          <a:off x="19084290" y="892365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27" name="楕円 826"/>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6380" cy="250825"/>
    <xdr:sp macro="" textlink="">
      <xdr:nvSpPr>
        <xdr:cNvPr id="828" name="テキスト ボックス 827"/>
        <xdr:cNvSpPr txBox="1"/>
      </xdr:nvSpPr>
      <xdr:spPr>
        <a:xfrm>
          <a:off x="18290540" y="892365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29" name="楕円 828"/>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50825"/>
    <xdr:sp macro="" textlink="">
      <xdr:nvSpPr>
        <xdr:cNvPr id="830" name="テキスト ボックス 829"/>
        <xdr:cNvSpPr txBox="1"/>
      </xdr:nvSpPr>
      <xdr:spPr>
        <a:xfrm>
          <a:off x="17487900" y="89236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31" name="楕円 830"/>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6380" cy="250825"/>
    <xdr:sp macro="" textlink="">
      <xdr:nvSpPr>
        <xdr:cNvPr id="832" name="テキスト ボックス 831"/>
        <xdr:cNvSpPr txBox="1"/>
      </xdr:nvSpPr>
      <xdr:spPr>
        <a:xfrm>
          <a:off x="16683990" y="892365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3" name="正方形/長方形 832"/>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4" name="正方形/長方形 833"/>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5" name="テキスト ボックス 834"/>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住民一人当たりの歳出</a:t>
          </a:r>
          <a:r>
            <a:rPr kumimoji="1" lang="ja-JP" altLang="en-US" sz="1300">
              <a:solidFill>
                <a:schemeClr val="dk1"/>
              </a:solidFill>
              <a:effectLst/>
              <a:latin typeface="ＭＳ ゴシック"/>
              <a:ea typeface="ＭＳ ゴシック"/>
              <a:cs typeface="+mn-cs"/>
            </a:rPr>
            <a:t>は360,868</a:t>
          </a:r>
          <a:r>
            <a:rPr kumimoji="1" lang="ja-JP" altLang="en-US" sz="1300">
              <a:solidFill>
                <a:schemeClr val="dk1"/>
              </a:solidFill>
              <a:effectLst/>
              <a:latin typeface="ＭＳ ゴシック"/>
              <a:ea typeface="ＭＳ ゴシック"/>
              <a:cs typeface="+mn-cs"/>
            </a:rPr>
            <a:t>円で、前年度と比較して6,996</a:t>
          </a:r>
          <a:r>
            <a:rPr kumimoji="1" lang="ja-JP" altLang="en-US" sz="1300">
              <a:solidFill>
                <a:schemeClr val="dk1"/>
              </a:solidFill>
              <a:effectLst/>
              <a:latin typeface="ＭＳ ゴシック"/>
              <a:ea typeface="ＭＳ ゴシック"/>
              <a:cs typeface="+mn-cs"/>
            </a:rPr>
            <a:t>円増加している。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主な要因としては、</a:t>
          </a:r>
          <a:r>
            <a:rPr kumimoji="1" lang="ja-JP" altLang="en-US" sz="1300">
              <a:latin typeface="ＭＳ ゴシック"/>
              <a:ea typeface="ＭＳ ゴシック"/>
            </a:rPr>
            <a:t>土木費について、吉川美南駅東口土地区画整理事業費の減等により4,014</a:t>
          </a:r>
          <a:r>
            <a:rPr kumimoji="1" lang="ja-JP" altLang="en-US" sz="1300">
              <a:latin typeface="ＭＳ ゴシック"/>
              <a:ea typeface="ＭＳ ゴシック"/>
            </a:rPr>
            <a:t>円減少した一方で、</a:t>
          </a:r>
          <a:endParaRPr kumimoji="1"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教育費</a:t>
          </a:r>
          <a:r>
            <a:rPr kumimoji="1" lang="ja-JP" altLang="en-US" sz="1300">
              <a:solidFill>
                <a:schemeClr val="dk1"/>
              </a:solidFill>
              <a:effectLst/>
              <a:latin typeface="ＭＳ ゴシック"/>
              <a:ea typeface="ＭＳ ゴシック"/>
              <a:cs typeface="+mn-cs"/>
            </a:rPr>
            <a:t>について、</a:t>
          </a:r>
          <a:r>
            <a:rPr kumimoji="1" lang="ja-JP" altLang="ja-JP" sz="1300">
              <a:solidFill>
                <a:schemeClr val="dk1"/>
              </a:solidFill>
              <a:effectLst/>
              <a:latin typeface="ＭＳ ゴシック"/>
              <a:ea typeface="ＭＳ ゴシック"/>
              <a:cs typeface="+mn-cs"/>
            </a:rPr>
            <a:t>市民交流センターおあしす長寿命化事業等</a:t>
          </a:r>
          <a:r>
            <a:rPr kumimoji="1" lang="ja-JP" altLang="en-US" sz="1300">
              <a:latin typeface="ＭＳ ゴシック"/>
              <a:ea typeface="ＭＳ ゴシック"/>
            </a:rPr>
            <a:t>により5,221</a:t>
          </a:r>
          <a:r>
            <a:rPr kumimoji="1" lang="ja-JP" altLang="en-US" sz="1300">
              <a:latin typeface="ＭＳ ゴシック"/>
              <a:ea typeface="ＭＳ ゴシック"/>
            </a:rPr>
            <a:t>円増加したことや、民生費について、物価高騰対応支援給付金給付事業等により6,518</a:t>
          </a:r>
          <a:r>
            <a:rPr kumimoji="1" lang="ja-JP" altLang="en-US" sz="1300">
              <a:latin typeface="ＭＳ ゴシック"/>
              <a:ea typeface="ＭＳ ゴシック"/>
            </a:rPr>
            <a:t>円増加</a:t>
          </a:r>
          <a:r>
            <a:rPr kumimoji="1" lang="ja-JP" altLang="en-US" sz="1300">
              <a:latin typeface="ＭＳ ゴシック"/>
              <a:ea typeface="ＭＳ ゴシック"/>
            </a:rPr>
            <a:t>となったことが挙げられる。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埼玉県吉川市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黒字が続いており、健全な状態を維持している。今後も、予算編成に当たっては、必要経費の的確な見積に努めるとともに、年度途中における歳入・歳出の執行状況の把握を徹底し、適切に補正予算で対応していく。</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財政調整基金残高については、翌年度予算における取崩しも大きいため、残高の管理を慎重に行っていく。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埼玉県吉川市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水道事業・下水道事業を除いた特別会計では、財源不足が生じる場合、一般会計からの繰り入れによって対応しており、全ての会計で黒字を維持している。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しかしながら、介護保険特別会計及び後期高齢者医療特別会計について、今後は高齢化に伴う事業費の増加が見込まれるため、予算編成においてより的確な見積に努める。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埼玉県吉川市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事業費補正により基準財政需要額に算入された公債費の増により、分子が増加した。また、普通交付税の再算定による追加交付があり、普通交付税が増加したものの、地方税収入の増に伴う折半対象財源不足の解消により、臨時財政対策債の発行額が減少し、分母も増加した。分子の増加率が分母を上回り、令和５年度単年度の実質公債費率は、前年度から</a:t>
          </a:r>
          <a:r>
            <a:rPr kumimoji="1" lang="en-US" altLang="ja-JP" sz="1300">
              <a:latin typeface="ＭＳ ゴシック"/>
              <a:ea typeface="ＭＳ ゴシック"/>
            </a:rPr>
            <a:t>0.89</a:t>
          </a:r>
          <a:r>
            <a:rPr kumimoji="1" lang="ja-JP" altLang="en-US" sz="1300">
              <a:latin typeface="ＭＳ ゴシック"/>
              <a:ea typeface="ＭＳ ゴシック"/>
            </a:rPr>
            <a:t>ポイント増加し、6.93</a:t>
          </a:r>
          <a:r>
            <a:rPr kumimoji="1" lang="ja-JP" altLang="en-US" sz="1300">
              <a:latin typeface="ＭＳ ゴシック"/>
              <a:ea typeface="ＭＳ ゴシック"/>
            </a:rPr>
            <a:t>ポイントとなった。今後は中学校建設事業の償還や、土地区画整理事業、公共施設の長寿命化などの大規模事業に対する市債の活用により公債費の増加が見込まれることから、より低利な借入や基金の活用などを行い、公債費の抑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埼玉県吉川市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地方債の現在高や債務負担行為に基づく支出予定額等の減により、将来負担額が全体として284,898</a:t>
          </a:r>
          <a:r>
            <a:rPr kumimoji="1" lang="ja-JP" altLang="ja-JP" sz="1400">
              <a:solidFill>
                <a:schemeClr val="dk1"/>
              </a:solidFill>
              <a:effectLst/>
              <a:latin typeface="ＭＳ ゴシック"/>
              <a:ea typeface="ＭＳ ゴシック"/>
              <a:cs typeface="+mn-cs"/>
            </a:rPr>
            <a:t>千円減額となった一方で、令和元年に開校した吉川中学校建設事業の償還開始により基金残高が減少したこと</a:t>
          </a:r>
          <a:r>
            <a:rPr kumimoji="1" lang="ja-JP" altLang="en-US" sz="1400">
              <a:solidFill>
                <a:schemeClr val="dk1"/>
              </a:solidFill>
              <a:effectLst/>
              <a:latin typeface="ＭＳ ゴシック"/>
              <a:ea typeface="ＭＳ ゴシック"/>
              <a:cs typeface="+mn-cs"/>
            </a:rPr>
            <a:t>で</a:t>
          </a:r>
          <a:r>
            <a:rPr kumimoji="1" lang="ja-JP" altLang="ja-JP" sz="1400">
              <a:solidFill>
                <a:schemeClr val="dk1"/>
              </a:solidFill>
              <a:effectLst/>
              <a:latin typeface="ＭＳ ゴシック"/>
              <a:ea typeface="ＭＳ ゴシック"/>
              <a:cs typeface="+mn-cs"/>
            </a:rPr>
            <a:t>充当可能財源が767,795</a:t>
          </a:r>
          <a:r>
            <a:rPr kumimoji="1" lang="ja-JP" altLang="ja-JP" sz="1400">
              <a:solidFill>
                <a:schemeClr val="dk1"/>
              </a:solidFill>
              <a:effectLst/>
              <a:latin typeface="ＭＳ ゴシック"/>
              <a:ea typeface="ＭＳ ゴシック"/>
              <a:cs typeface="+mn-cs"/>
            </a:rPr>
            <a:t>千円減少</a:t>
          </a:r>
          <a:r>
            <a:rPr kumimoji="1" lang="ja-JP" altLang="en-US" sz="1400">
              <a:solidFill>
                <a:schemeClr val="dk1"/>
              </a:solidFill>
              <a:effectLst/>
              <a:latin typeface="ＭＳ ゴシック"/>
              <a:ea typeface="ＭＳ ゴシック"/>
              <a:cs typeface="+mn-cs"/>
            </a:rPr>
            <a:t>したものの</a:t>
          </a:r>
          <a:r>
            <a:rPr kumimoji="1" lang="ja-JP" altLang="ja-JP" sz="1400">
              <a:solidFill>
                <a:schemeClr val="dk1"/>
              </a:solidFill>
              <a:effectLst/>
              <a:latin typeface="ＭＳ ゴシック"/>
              <a:ea typeface="ＭＳ ゴシック"/>
              <a:cs typeface="+mn-cs"/>
            </a:rPr>
            <a:t>、将来負担比額を充当可能財源等が上回り、将来負担比率は「</a:t>
          </a:r>
          <a:r>
            <a:rPr kumimoji="1" lang="en-US" altLang="ja-JP"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今後も、吉川美南駅東口周辺地区土地区画整理事業の推進や公共施設の長寿命化などの大規模事業において、市債を財源とする事業展開が見込まれることから、交付税措置のある地方債を活用するなど、将来負担に配慮した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埼玉県吉川市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・江戸川堤防工事に伴う道路用地売却収入分や決算に伴う余剰金を公共施設整備基金に積立て、個人からの寄附金を障がい者安心暮らしサポート基金に積立てた</a:t>
          </a:r>
          <a:r>
            <a:rPr kumimoji="1" lang="ja-JP" altLang="en-US" sz="1300">
              <a:solidFill>
                <a:schemeClr val="dk1"/>
              </a:solidFill>
              <a:effectLst/>
              <a:latin typeface="ＭＳ ゴシック"/>
              <a:ea typeface="ＭＳ ゴシック"/>
              <a:cs typeface="+mn-cs"/>
            </a:rPr>
            <a:t>。一方で、扶助費の増等に対応するため財政調整基金を取り崩したほか、公共施設整備にあたり公共施設整備基金を取り崩し、</a:t>
          </a:r>
          <a:r>
            <a:rPr kumimoji="1" lang="ja-JP" altLang="ja-JP" sz="1300">
              <a:solidFill>
                <a:schemeClr val="dk1"/>
              </a:solidFill>
              <a:effectLst/>
              <a:latin typeface="ＭＳ ゴシック"/>
              <a:ea typeface="ＭＳ ゴシック"/>
              <a:cs typeface="+mn-cs"/>
            </a:rPr>
            <a:t>基金全体で</a:t>
          </a:r>
          <a:r>
            <a:rPr kumimoji="1" lang="ja-JP" altLang="en-US" sz="1300">
              <a:solidFill>
                <a:schemeClr val="dk1"/>
              </a:solidFill>
              <a:effectLst/>
              <a:latin typeface="ＭＳ ゴシック"/>
              <a:ea typeface="ＭＳ ゴシック"/>
              <a:cs typeface="+mn-cs"/>
            </a:rPr>
            <a:t>は</a:t>
          </a:r>
          <a:r>
            <a:rPr kumimoji="1" lang="en-US" altLang="ja-JP" sz="1300">
              <a:solidFill>
                <a:schemeClr val="dk1"/>
              </a:solidFill>
              <a:effectLst/>
              <a:latin typeface="ＭＳ ゴシック"/>
              <a:ea typeface="ＭＳ ゴシック"/>
              <a:cs typeface="+mn-cs"/>
            </a:rPr>
            <a:t>735,464</a:t>
          </a:r>
          <a:r>
            <a:rPr kumimoji="1" lang="ja-JP" altLang="ja-JP" sz="1300">
              <a:solidFill>
                <a:schemeClr val="dk1"/>
              </a:solidFill>
              <a:effectLst/>
              <a:latin typeface="ＭＳ ゴシック"/>
              <a:ea typeface="ＭＳ ゴシック"/>
              <a:cs typeface="+mn-cs"/>
            </a:rPr>
            <a:t>千円増加した。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・財政調整基金については標準財政規模の</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％となるよう努めることとし、その他特定目的金については事業実施に向けて引き続き活用を図っていく</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（基金の使途）</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・公共施設施設整備基金：公共施設の整備及び修繕並びに用地取得に要する経費の財源に充てるため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・鉄道建設基金：都市高速鉄道東京８号線の実現に向けた費用に充てるため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障がい者安心暮らしサポート基金：障がい者が、住み慣れたこの吉川市で安心して生活していくことを支援するため、障がい者が愛着のある吉川市で親亡き後も安心して暮らしていくための経費の財源に充てるため</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・公共施設整備基金：市民交流センターおあしす長寿命化事業に伴う取り崩しにより、148,591</a:t>
          </a:r>
          <a:r>
            <a:rPr kumimoji="1" lang="ja-JP" altLang="ja-JP" sz="1300">
              <a:solidFill>
                <a:schemeClr val="dk1"/>
              </a:solidFill>
              <a:effectLst/>
              <a:latin typeface="ＭＳ ゴシック"/>
              <a:ea typeface="ＭＳ ゴシック"/>
              <a:cs typeface="+mn-cs"/>
            </a:rPr>
            <a:t>千円減少した。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・障がい者安心暮らしサポート基金：障がい者就労支援補助金が活用されたことにより、568</a:t>
          </a:r>
          <a:r>
            <a:rPr kumimoji="1" lang="ja-JP" altLang="ja-JP" sz="1300">
              <a:solidFill>
                <a:schemeClr val="dk1"/>
              </a:solidFill>
              <a:effectLst/>
              <a:latin typeface="ＭＳ ゴシック"/>
              <a:ea typeface="ＭＳ ゴシック"/>
              <a:cs typeface="+mn-cs"/>
            </a:rPr>
            <a:t>千円減少した。</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・公共施設整備基金：条例に基づき、公共施設の整備及び修繕並びに用地取得に要する経費の財源に充てるため積み立てを行い、計画的な事業実施に向けて活用を図っていく予定である。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・鉄道建設基金：都市高速鉄道東京</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号線建設の実現に向けて、引き続き運用を図っていく予定である。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・障がい者安心暮らしサポート基金：基金の財源とするための寄附があった場合に積立を行い、障がい者の就労等の支援の財源として活用していく。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国の補正により追加交付された普通交付税</a:t>
          </a:r>
          <a:r>
            <a:rPr kumimoji="1" lang="ja-JP" altLang="en-US" sz="1300">
              <a:solidFill>
                <a:schemeClr val="dk1"/>
              </a:solidFill>
              <a:effectLst/>
              <a:latin typeface="ＭＳ ゴシック"/>
              <a:ea typeface="ＭＳ ゴシック"/>
              <a:cs typeface="+mn-cs"/>
            </a:rPr>
            <a:t>などの歳入の増があったものの</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扶助費の増加等に対応するために取り崩しを行ったため、全体で144</a:t>
          </a:r>
          <a:r>
            <a:rPr kumimoji="1" lang="ja-JP" altLang="en-US" sz="1300">
              <a:solidFill>
                <a:schemeClr val="dk1"/>
              </a:solidFill>
              <a:effectLst/>
              <a:latin typeface="ＭＳ ゴシック"/>
              <a:ea typeface="ＭＳ ゴシック"/>
              <a:cs typeface="+mn-cs"/>
            </a:rPr>
            <a:t>千円減少した。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・財政調整基金については標準財政規模の</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％となるよう努めることとし、その他特定目的金については事業実施に向けて引き続き活用を図っていく。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今後見込まれる公債費の増に備え積み立てたことなどにより、266</a:t>
          </a:r>
          <a:r>
            <a:rPr kumimoji="1" lang="ja-JP" altLang="ja-JP" sz="1300">
              <a:solidFill>
                <a:schemeClr val="dk1"/>
              </a:solidFill>
              <a:effectLst/>
              <a:latin typeface="ＭＳ ゴシック"/>
              <a:ea typeface="ＭＳ ゴシック"/>
              <a:cs typeface="+mn-cs"/>
            </a:rPr>
            <a:t>千円増加した。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市債の償還の際に</a:t>
          </a:r>
          <a:r>
            <a:rPr kumimoji="1" lang="ja-JP" altLang="ja-JP" sz="1300">
              <a:solidFill>
                <a:schemeClr val="dk1"/>
              </a:solidFill>
              <a:effectLst/>
              <a:latin typeface="ＭＳ ゴシック"/>
              <a:ea typeface="ＭＳ ゴシック"/>
              <a:cs typeface="+mn-cs"/>
            </a:rPr>
            <a:t>、条例に基づき運用を図っていく予定である。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2437_&#21513;&#24029;&#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zoomScale="70" zoomScaleNormal="70"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135</v>
      </c>
      <c r="C2" s="4"/>
      <c r="D2" s="40"/>
    </row>
    <row r="3" spans="1:119" ht="18.75" customHeight="1">
      <c r="A3" s="2"/>
      <c r="B3" s="5" t="s">
        <v>136</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27610509</v>
      </c>
      <c r="BO4" s="216"/>
      <c r="BP4" s="216"/>
      <c r="BQ4" s="216"/>
      <c r="BR4" s="216"/>
      <c r="BS4" s="216"/>
      <c r="BT4" s="216"/>
      <c r="BU4" s="219"/>
      <c r="BV4" s="213">
        <v>27113799</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8.1</v>
      </c>
      <c r="CU4" s="237"/>
      <c r="CV4" s="237"/>
      <c r="CW4" s="237"/>
      <c r="CX4" s="237"/>
      <c r="CY4" s="237"/>
      <c r="CZ4" s="237"/>
      <c r="DA4" s="245"/>
      <c r="DB4" s="229">
        <v>7.7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68</v>
      </c>
      <c r="AV5" s="139"/>
      <c r="AW5" s="139"/>
      <c r="AX5" s="139"/>
      <c r="AY5" s="190" t="s">
        <v>147</v>
      </c>
      <c r="AZ5" s="198"/>
      <c r="BA5" s="198"/>
      <c r="BB5" s="198"/>
      <c r="BC5" s="198"/>
      <c r="BD5" s="198"/>
      <c r="BE5" s="198"/>
      <c r="BF5" s="198"/>
      <c r="BG5" s="198"/>
      <c r="BH5" s="198"/>
      <c r="BI5" s="198"/>
      <c r="BJ5" s="198"/>
      <c r="BK5" s="198"/>
      <c r="BL5" s="198"/>
      <c r="BM5" s="209"/>
      <c r="BN5" s="214">
        <v>26227145</v>
      </c>
      <c r="BO5" s="217"/>
      <c r="BP5" s="217"/>
      <c r="BQ5" s="217"/>
      <c r="BR5" s="217"/>
      <c r="BS5" s="217"/>
      <c r="BT5" s="217"/>
      <c r="BU5" s="220"/>
      <c r="BV5" s="214">
        <v>25832983</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94.1</v>
      </c>
      <c r="CU5" s="238"/>
      <c r="CV5" s="238"/>
      <c r="CW5" s="238"/>
      <c r="CX5" s="238"/>
      <c r="CY5" s="238"/>
      <c r="CZ5" s="238"/>
      <c r="DA5" s="246"/>
      <c r="DB5" s="230">
        <v>92</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167</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171</v>
      </c>
      <c r="AZ6" s="198"/>
      <c r="BA6" s="198"/>
      <c r="BB6" s="198"/>
      <c r="BC6" s="198"/>
      <c r="BD6" s="198"/>
      <c r="BE6" s="198"/>
      <c r="BF6" s="198"/>
      <c r="BG6" s="198"/>
      <c r="BH6" s="198"/>
      <c r="BI6" s="198"/>
      <c r="BJ6" s="198"/>
      <c r="BK6" s="198"/>
      <c r="BL6" s="198"/>
      <c r="BM6" s="209"/>
      <c r="BN6" s="214">
        <v>1383364</v>
      </c>
      <c r="BO6" s="217"/>
      <c r="BP6" s="217"/>
      <c r="BQ6" s="217"/>
      <c r="BR6" s="217"/>
      <c r="BS6" s="217"/>
      <c r="BT6" s="217"/>
      <c r="BU6" s="220"/>
      <c r="BV6" s="214">
        <v>1280816</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95.1</v>
      </c>
      <c r="CU6" s="239"/>
      <c r="CV6" s="239"/>
      <c r="CW6" s="239"/>
      <c r="CX6" s="239"/>
      <c r="CY6" s="239"/>
      <c r="CZ6" s="239"/>
      <c r="DA6" s="247"/>
      <c r="DB6" s="231">
        <v>94.2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175</v>
      </c>
      <c r="AV7" s="139"/>
      <c r="AW7" s="139"/>
      <c r="AX7" s="139"/>
      <c r="AY7" s="190" t="s">
        <v>176</v>
      </c>
      <c r="AZ7" s="198"/>
      <c r="BA7" s="198"/>
      <c r="BB7" s="198"/>
      <c r="BC7" s="198"/>
      <c r="BD7" s="198"/>
      <c r="BE7" s="198"/>
      <c r="BF7" s="198"/>
      <c r="BG7" s="198"/>
      <c r="BH7" s="198"/>
      <c r="BI7" s="198"/>
      <c r="BJ7" s="198"/>
      <c r="BK7" s="198"/>
      <c r="BL7" s="198"/>
      <c r="BM7" s="209"/>
      <c r="BN7" s="214">
        <v>196869</v>
      </c>
      <c r="BO7" s="217"/>
      <c r="BP7" s="217"/>
      <c r="BQ7" s="217"/>
      <c r="BR7" s="217"/>
      <c r="BS7" s="217"/>
      <c r="BT7" s="217"/>
      <c r="BU7" s="220"/>
      <c r="BV7" s="214">
        <v>178666</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14632287</v>
      </c>
      <c r="CU7" s="217"/>
      <c r="CV7" s="217"/>
      <c r="CW7" s="217"/>
      <c r="CX7" s="217"/>
      <c r="CY7" s="217"/>
      <c r="CZ7" s="217"/>
      <c r="DA7" s="220"/>
      <c r="DB7" s="214">
        <v>14326003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68</v>
      </c>
      <c r="AV8" s="139"/>
      <c r="AW8" s="139"/>
      <c r="AX8" s="139"/>
      <c r="AY8" s="190" t="s">
        <v>181</v>
      </c>
      <c r="AZ8" s="198"/>
      <c r="BA8" s="198"/>
      <c r="BB8" s="198"/>
      <c r="BC8" s="198"/>
      <c r="BD8" s="198"/>
      <c r="BE8" s="198"/>
      <c r="BF8" s="198"/>
      <c r="BG8" s="198"/>
      <c r="BH8" s="198"/>
      <c r="BI8" s="198"/>
      <c r="BJ8" s="198"/>
      <c r="BK8" s="198"/>
      <c r="BL8" s="198"/>
      <c r="BM8" s="209"/>
      <c r="BN8" s="214">
        <v>1186495</v>
      </c>
      <c r="BO8" s="217"/>
      <c r="BP8" s="217"/>
      <c r="BQ8" s="217"/>
      <c r="BR8" s="217"/>
      <c r="BS8" s="217"/>
      <c r="BT8" s="217"/>
      <c r="BU8" s="220"/>
      <c r="BV8" s="214">
        <v>1102150</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0.79</v>
      </c>
      <c r="CU8" s="240"/>
      <c r="CV8" s="240"/>
      <c r="CW8" s="240"/>
      <c r="CX8" s="240"/>
      <c r="CY8" s="240"/>
      <c r="CZ8" s="240"/>
      <c r="DA8" s="248"/>
      <c r="DB8" s="232">
        <v>0.82</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71979</v>
      </c>
      <c r="S9" s="106"/>
      <c r="T9" s="106"/>
      <c r="U9" s="106"/>
      <c r="V9" s="117"/>
      <c r="W9" s="127" t="s">
        <v>184</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68</v>
      </c>
      <c r="AV9" s="139"/>
      <c r="AW9" s="139"/>
      <c r="AX9" s="139"/>
      <c r="AY9" s="190" t="s">
        <v>69</v>
      </c>
      <c r="AZ9" s="198"/>
      <c r="BA9" s="198"/>
      <c r="BB9" s="198"/>
      <c r="BC9" s="198"/>
      <c r="BD9" s="198"/>
      <c r="BE9" s="198"/>
      <c r="BF9" s="198"/>
      <c r="BG9" s="198"/>
      <c r="BH9" s="198"/>
      <c r="BI9" s="198"/>
      <c r="BJ9" s="198"/>
      <c r="BK9" s="198"/>
      <c r="BL9" s="198"/>
      <c r="BM9" s="209"/>
      <c r="BN9" s="214">
        <v>84345</v>
      </c>
      <c r="BO9" s="217"/>
      <c r="BP9" s="217"/>
      <c r="BQ9" s="217"/>
      <c r="BR9" s="217"/>
      <c r="BS9" s="217"/>
      <c r="BT9" s="217"/>
      <c r="BU9" s="220"/>
      <c r="BV9" s="214">
        <v>-56352</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11.2</v>
      </c>
      <c r="CU9" s="238"/>
      <c r="CV9" s="238"/>
      <c r="CW9" s="238"/>
      <c r="CX9" s="238"/>
      <c r="CY9" s="238"/>
      <c r="CZ9" s="238"/>
      <c r="DA9" s="246"/>
      <c r="DB9" s="230">
        <v>10.9</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69738</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68</v>
      </c>
      <c r="AV10" s="139"/>
      <c r="AW10" s="139"/>
      <c r="AX10" s="139"/>
      <c r="AY10" s="190" t="s">
        <v>191</v>
      </c>
      <c r="AZ10" s="198"/>
      <c r="BA10" s="198"/>
      <c r="BB10" s="198"/>
      <c r="BC10" s="198"/>
      <c r="BD10" s="198"/>
      <c r="BE10" s="198"/>
      <c r="BF10" s="198"/>
      <c r="BG10" s="198"/>
      <c r="BH10" s="198"/>
      <c r="BI10" s="198"/>
      <c r="BJ10" s="198"/>
      <c r="BK10" s="198"/>
      <c r="BL10" s="198"/>
      <c r="BM10" s="209"/>
      <c r="BN10" s="214">
        <v>50</v>
      </c>
      <c r="BO10" s="217"/>
      <c r="BP10" s="217"/>
      <c r="BQ10" s="217"/>
      <c r="BR10" s="217"/>
      <c r="BS10" s="217"/>
      <c r="BT10" s="217"/>
      <c r="BU10" s="220"/>
      <c r="BV10" s="214">
        <v>10</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62</v>
      </c>
      <c r="AN11" s="58"/>
      <c r="AO11" s="58"/>
      <c r="AP11" s="58"/>
      <c r="AQ11" s="58"/>
      <c r="AR11" s="58"/>
      <c r="AS11" s="58"/>
      <c r="AT11" s="63"/>
      <c r="AU11" s="182" t="s">
        <v>68</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145</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72678</v>
      </c>
      <c r="S12" s="108"/>
      <c r="T12" s="108"/>
      <c r="U12" s="108"/>
      <c r="V12" s="120"/>
      <c r="W12" s="132" t="s">
        <v>7</v>
      </c>
      <c r="X12" s="139"/>
      <c r="Y12" s="139"/>
      <c r="Z12" s="139"/>
      <c r="AA12" s="139"/>
      <c r="AB12" s="144"/>
      <c r="AC12" s="148" t="s">
        <v>108</v>
      </c>
      <c r="AD12" s="155"/>
      <c r="AE12" s="155"/>
      <c r="AF12" s="155"/>
      <c r="AG12" s="158"/>
      <c r="AH12" s="148" t="s">
        <v>205</v>
      </c>
      <c r="AI12" s="155"/>
      <c r="AJ12" s="155"/>
      <c r="AK12" s="155"/>
      <c r="AL12" s="170"/>
      <c r="AM12" s="175" t="s">
        <v>206</v>
      </c>
      <c r="AN12" s="58"/>
      <c r="AO12" s="58"/>
      <c r="AP12" s="58"/>
      <c r="AQ12" s="58"/>
      <c r="AR12" s="58"/>
      <c r="AS12" s="58"/>
      <c r="AT12" s="63"/>
      <c r="AU12" s="182" t="s">
        <v>68</v>
      </c>
      <c r="AV12" s="139"/>
      <c r="AW12" s="139"/>
      <c r="AX12" s="139"/>
      <c r="AY12" s="190" t="s">
        <v>209</v>
      </c>
      <c r="AZ12" s="198"/>
      <c r="BA12" s="198"/>
      <c r="BB12" s="198"/>
      <c r="BC12" s="198"/>
      <c r="BD12" s="198"/>
      <c r="BE12" s="198"/>
      <c r="BF12" s="198"/>
      <c r="BG12" s="198"/>
      <c r="BH12" s="198"/>
      <c r="BI12" s="198"/>
      <c r="BJ12" s="198"/>
      <c r="BK12" s="198"/>
      <c r="BL12" s="198"/>
      <c r="BM12" s="209"/>
      <c r="BN12" s="214">
        <v>144315</v>
      </c>
      <c r="BO12" s="217"/>
      <c r="BP12" s="217"/>
      <c r="BQ12" s="217"/>
      <c r="BR12" s="217"/>
      <c r="BS12" s="217"/>
      <c r="BT12" s="217"/>
      <c r="BU12" s="220"/>
      <c r="BV12" s="214">
        <v>406657</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70592</v>
      </c>
      <c r="S13" s="109"/>
      <c r="T13" s="109"/>
      <c r="U13" s="109"/>
      <c r="V13" s="121"/>
      <c r="W13" s="130" t="s">
        <v>213</v>
      </c>
      <c r="X13" s="56"/>
      <c r="Y13" s="56"/>
      <c r="Z13" s="56"/>
      <c r="AA13" s="56"/>
      <c r="AB13" s="25"/>
      <c r="AC13" s="72">
        <v>467</v>
      </c>
      <c r="AD13" s="80"/>
      <c r="AE13" s="80"/>
      <c r="AF13" s="80"/>
      <c r="AG13" s="84"/>
      <c r="AH13" s="72">
        <v>584</v>
      </c>
      <c r="AI13" s="80"/>
      <c r="AJ13" s="80"/>
      <c r="AK13" s="80"/>
      <c r="AL13" s="118"/>
      <c r="AM13" s="175" t="s">
        <v>215</v>
      </c>
      <c r="AN13" s="58"/>
      <c r="AO13" s="58"/>
      <c r="AP13" s="58"/>
      <c r="AQ13" s="58"/>
      <c r="AR13" s="58"/>
      <c r="AS13" s="58"/>
      <c r="AT13" s="63"/>
      <c r="AU13" s="182" t="s">
        <v>175</v>
      </c>
      <c r="AV13" s="139"/>
      <c r="AW13" s="139"/>
      <c r="AX13" s="139"/>
      <c r="AY13" s="190" t="s">
        <v>217</v>
      </c>
      <c r="AZ13" s="198"/>
      <c r="BA13" s="198"/>
      <c r="BB13" s="198"/>
      <c r="BC13" s="198"/>
      <c r="BD13" s="198"/>
      <c r="BE13" s="198"/>
      <c r="BF13" s="198"/>
      <c r="BG13" s="198"/>
      <c r="BH13" s="198"/>
      <c r="BI13" s="198"/>
      <c r="BJ13" s="198"/>
      <c r="BK13" s="198"/>
      <c r="BL13" s="198"/>
      <c r="BM13" s="209"/>
      <c r="BN13" s="214">
        <v>-59920</v>
      </c>
      <c r="BO13" s="217"/>
      <c r="BP13" s="217"/>
      <c r="BQ13" s="217"/>
      <c r="BR13" s="217"/>
      <c r="BS13" s="217"/>
      <c r="BT13" s="217"/>
      <c r="BU13" s="220"/>
      <c r="BV13" s="214">
        <v>-462999</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6.3</v>
      </c>
      <c r="CU13" s="238"/>
      <c r="CV13" s="238"/>
      <c r="CW13" s="238"/>
      <c r="CX13" s="238"/>
      <c r="CY13" s="238"/>
      <c r="CZ13" s="238"/>
      <c r="DA13" s="246"/>
      <c r="DB13" s="230">
        <v>6.6</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73001</v>
      </c>
      <c r="S14" s="109"/>
      <c r="T14" s="109"/>
      <c r="U14" s="109"/>
      <c r="V14" s="121"/>
      <c r="W14" s="129"/>
      <c r="X14" s="57"/>
      <c r="Y14" s="57"/>
      <c r="Z14" s="57"/>
      <c r="AA14" s="57"/>
      <c r="AB14" s="24"/>
      <c r="AC14" s="149">
        <v>1.4</v>
      </c>
      <c r="AD14" s="156"/>
      <c r="AE14" s="156"/>
      <c r="AF14" s="156"/>
      <c r="AG14" s="159"/>
      <c r="AH14" s="149">
        <v>1.8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t="s">
        <v>200</v>
      </c>
      <c r="CU14" s="242"/>
      <c r="CV14" s="242"/>
      <c r="CW14" s="242"/>
      <c r="CX14" s="242"/>
      <c r="CY14" s="242"/>
      <c r="CZ14" s="242"/>
      <c r="DA14" s="250"/>
      <c r="DB14" s="234" t="s">
        <v>200</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71139</v>
      </c>
      <c r="S15" s="109"/>
      <c r="T15" s="109"/>
      <c r="U15" s="109"/>
      <c r="V15" s="121"/>
      <c r="W15" s="130" t="s">
        <v>4</v>
      </c>
      <c r="X15" s="56"/>
      <c r="Y15" s="56"/>
      <c r="Z15" s="56"/>
      <c r="AA15" s="56"/>
      <c r="AB15" s="25"/>
      <c r="AC15" s="72">
        <v>7892</v>
      </c>
      <c r="AD15" s="80"/>
      <c r="AE15" s="80"/>
      <c r="AF15" s="80"/>
      <c r="AG15" s="84"/>
      <c r="AH15" s="72">
        <v>8666</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9405868</v>
      </c>
      <c r="BO15" s="216"/>
      <c r="BP15" s="216"/>
      <c r="BQ15" s="216"/>
      <c r="BR15" s="216"/>
      <c r="BS15" s="216"/>
      <c r="BT15" s="216"/>
      <c r="BU15" s="219"/>
      <c r="BV15" s="213">
        <v>9155762</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24.1</v>
      </c>
      <c r="AD16" s="156"/>
      <c r="AE16" s="156"/>
      <c r="AF16" s="156"/>
      <c r="AG16" s="159"/>
      <c r="AH16" s="149">
        <v>26.7</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11955557</v>
      </c>
      <c r="BO16" s="217"/>
      <c r="BP16" s="217"/>
      <c r="BQ16" s="217"/>
      <c r="BR16" s="217"/>
      <c r="BS16" s="217"/>
      <c r="BT16" s="217"/>
      <c r="BU16" s="220"/>
      <c r="BV16" s="214">
        <v>11527697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228</v>
      </c>
      <c r="S17" s="110"/>
      <c r="T17" s="110"/>
      <c r="U17" s="110"/>
      <c r="V17" s="122"/>
      <c r="W17" s="130" t="s">
        <v>95</v>
      </c>
      <c r="X17" s="56"/>
      <c r="Y17" s="56"/>
      <c r="Z17" s="56"/>
      <c r="AA17" s="56"/>
      <c r="AB17" s="25"/>
      <c r="AC17" s="72">
        <v>24367</v>
      </c>
      <c r="AD17" s="80"/>
      <c r="AE17" s="80"/>
      <c r="AF17" s="80"/>
      <c r="AG17" s="84"/>
      <c r="AH17" s="72">
        <v>23183</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11919082</v>
      </c>
      <c r="BO17" s="217"/>
      <c r="BP17" s="217"/>
      <c r="BQ17" s="217"/>
      <c r="BR17" s="217"/>
      <c r="BS17" s="217"/>
      <c r="BT17" s="217"/>
      <c r="BU17" s="220"/>
      <c r="BV17" s="214">
        <v>11605250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31.66</v>
      </c>
      <c r="M18" s="70"/>
      <c r="N18" s="70"/>
      <c r="O18" s="70"/>
      <c r="P18" s="70"/>
      <c r="Q18" s="70"/>
      <c r="R18" s="102"/>
      <c r="S18" s="102"/>
      <c r="T18" s="102"/>
      <c r="U18" s="102"/>
      <c r="V18" s="123"/>
      <c r="W18" s="131"/>
      <c r="X18" s="138"/>
      <c r="Y18" s="138"/>
      <c r="Z18" s="138"/>
      <c r="AA18" s="138"/>
      <c r="AB18" s="26"/>
      <c r="AC18" s="150">
        <v>74.5</v>
      </c>
      <c r="AD18" s="157"/>
      <c r="AE18" s="157"/>
      <c r="AF18" s="157"/>
      <c r="AG18" s="160"/>
      <c r="AH18" s="150">
        <v>71.5</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13987545</v>
      </c>
      <c r="BO18" s="217"/>
      <c r="BP18" s="217"/>
      <c r="BQ18" s="217"/>
      <c r="BR18" s="217"/>
      <c r="BS18" s="217"/>
      <c r="BT18" s="217"/>
      <c r="BU18" s="220"/>
      <c r="BV18" s="214">
        <v>13451212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2273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18740095</v>
      </c>
      <c r="BO19" s="217"/>
      <c r="BP19" s="217"/>
      <c r="BQ19" s="217"/>
      <c r="BR19" s="217"/>
      <c r="BS19" s="217"/>
      <c r="BT19" s="217"/>
      <c r="BU19" s="220"/>
      <c r="BV19" s="214">
        <v>18013675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27901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7</v>
      </c>
      <c r="F22" s="56"/>
      <c r="G22" s="56"/>
      <c r="H22" s="56"/>
      <c r="I22" s="56"/>
      <c r="J22" s="56"/>
      <c r="K22" s="25"/>
      <c r="L22" s="50" t="s">
        <v>237</v>
      </c>
      <c r="M22" s="56"/>
      <c r="N22" s="56"/>
      <c r="O22" s="56"/>
      <c r="P22" s="25"/>
      <c r="Q22" s="92" t="s">
        <v>239</v>
      </c>
      <c r="R22" s="104"/>
      <c r="S22" s="104"/>
      <c r="T22" s="104"/>
      <c r="U22" s="104"/>
      <c r="V22" s="125"/>
      <c r="W22" s="133" t="s">
        <v>56</v>
      </c>
      <c r="X22" s="33"/>
      <c r="Y22" s="41"/>
      <c r="Z22" s="50" t="s">
        <v>7</v>
      </c>
      <c r="AA22" s="56"/>
      <c r="AB22" s="56"/>
      <c r="AC22" s="56"/>
      <c r="AD22" s="56"/>
      <c r="AE22" s="56"/>
      <c r="AF22" s="56"/>
      <c r="AG22" s="25"/>
      <c r="AH22" s="163" t="s">
        <v>186</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23144736</v>
      </c>
      <c r="BO22" s="216"/>
      <c r="BP22" s="216"/>
      <c r="BQ22" s="216"/>
      <c r="BR22" s="216"/>
      <c r="BS22" s="216"/>
      <c r="BT22" s="216"/>
      <c r="BU22" s="219"/>
      <c r="BV22" s="213">
        <v>23495448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12998646</v>
      </c>
      <c r="BO23" s="217"/>
      <c r="BP23" s="217"/>
      <c r="BQ23" s="217"/>
      <c r="BR23" s="217"/>
      <c r="BS23" s="217"/>
      <c r="BT23" s="217"/>
      <c r="BU23" s="220"/>
      <c r="BV23" s="214">
        <v>13632348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8450</v>
      </c>
      <c r="R24" s="80"/>
      <c r="S24" s="80"/>
      <c r="T24" s="80"/>
      <c r="U24" s="80"/>
      <c r="V24" s="84"/>
      <c r="W24" s="134"/>
      <c r="X24" s="34"/>
      <c r="Y24" s="42"/>
      <c r="Z24" s="52" t="s">
        <v>247</v>
      </c>
      <c r="AA24" s="58"/>
      <c r="AB24" s="58"/>
      <c r="AC24" s="58"/>
      <c r="AD24" s="58"/>
      <c r="AE24" s="58"/>
      <c r="AF24" s="58"/>
      <c r="AG24" s="63"/>
      <c r="AH24" s="72">
        <v>372</v>
      </c>
      <c r="AI24" s="80"/>
      <c r="AJ24" s="80"/>
      <c r="AK24" s="80"/>
      <c r="AL24" s="84"/>
      <c r="AM24" s="72">
        <v>1111164</v>
      </c>
      <c r="AN24" s="80"/>
      <c r="AO24" s="80"/>
      <c r="AP24" s="80"/>
      <c r="AQ24" s="80"/>
      <c r="AR24" s="84"/>
      <c r="AS24" s="72">
        <v>2987</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14381609</v>
      </c>
      <c r="BO24" s="217"/>
      <c r="BP24" s="217"/>
      <c r="BQ24" s="217"/>
      <c r="BR24" s="217"/>
      <c r="BS24" s="217"/>
      <c r="BT24" s="217"/>
      <c r="BU24" s="220"/>
      <c r="BV24" s="214">
        <v>14108602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7150</v>
      </c>
      <c r="R25" s="80"/>
      <c r="S25" s="80"/>
      <c r="T25" s="80"/>
      <c r="U25" s="80"/>
      <c r="V25" s="84"/>
      <c r="W25" s="134"/>
      <c r="X25" s="34"/>
      <c r="Y25" s="42"/>
      <c r="Z25" s="52" t="s">
        <v>253</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6172005</v>
      </c>
      <c r="BO25" s="216"/>
      <c r="BP25" s="216"/>
      <c r="BQ25" s="216"/>
      <c r="BR25" s="216"/>
      <c r="BS25" s="216"/>
      <c r="BT25" s="216"/>
      <c r="BU25" s="219"/>
      <c r="BV25" s="213">
        <v>6362002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6770</v>
      </c>
      <c r="R26" s="80"/>
      <c r="S26" s="80"/>
      <c r="T26" s="80"/>
      <c r="U26" s="80"/>
      <c r="V26" s="84"/>
      <c r="W26" s="134"/>
      <c r="X26" s="34"/>
      <c r="Y26" s="42"/>
      <c r="Z26" s="52" t="s">
        <v>255</v>
      </c>
      <c r="AA26" s="143"/>
      <c r="AB26" s="143"/>
      <c r="AC26" s="143"/>
      <c r="AD26" s="143"/>
      <c r="AE26" s="143"/>
      <c r="AF26" s="143"/>
      <c r="AG26" s="161"/>
      <c r="AH26" s="72">
        <v>9</v>
      </c>
      <c r="AI26" s="80"/>
      <c r="AJ26" s="80"/>
      <c r="AK26" s="80"/>
      <c r="AL26" s="84"/>
      <c r="AM26" s="72">
        <v>26217</v>
      </c>
      <c r="AN26" s="80"/>
      <c r="AO26" s="80"/>
      <c r="AP26" s="80"/>
      <c r="AQ26" s="80"/>
      <c r="AR26" s="84"/>
      <c r="AS26" s="72">
        <v>2913</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4310</v>
      </c>
      <c r="R27" s="80"/>
      <c r="S27" s="80"/>
      <c r="T27" s="80"/>
      <c r="U27" s="80"/>
      <c r="V27" s="84"/>
      <c r="W27" s="134"/>
      <c r="X27" s="34"/>
      <c r="Y27" s="42"/>
      <c r="Z27" s="52" t="s">
        <v>259</v>
      </c>
      <c r="AA27" s="58"/>
      <c r="AB27" s="58"/>
      <c r="AC27" s="58"/>
      <c r="AD27" s="58"/>
      <c r="AE27" s="58"/>
      <c r="AF27" s="58"/>
      <c r="AG27" s="63"/>
      <c r="AH27" s="72">
        <v>7</v>
      </c>
      <c r="AI27" s="80"/>
      <c r="AJ27" s="80"/>
      <c r="AK27" s="80"/>
      <c r="AL27" s="84"/>
      <c r="AM27" s="72">
        <v>26698</v>
      </c>
      <c r="AN27" s="80"/>
      <c r="AO27" s="80"/>
      <c r="AP27" s="80"/>
      <c r="AQ27" s="80"/>
      <c r="AR27" s="84"/>
      <c r="AS27" s="72">
        <v>3814</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50258</v>
      </c>
      <c r="BO27" s="218"/>
      <c r="BP27" s="218"/>
      <c r="BQ27" s="218"/>
      <c r="BR27" s="218"/>
      <c r="BS27" s="218"/>
      <c r="BT27" s="218"/>
      <c r="BU27" s="221"/>
      <c r="BV27" s="215">
        <v>50257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3760</v>
      </c>
      <c r="R28" s="80"/>
      <c r="S28" s="80"/>
      <c r="T28" s="80"/>
      <c r="U28" s="80"/>
      <c r="V28" s="84"/>
      <c r="W28" s="134"/>
      <c r="X28" s="34"/>
      <c r="Y28" s="42"/>
      <c r="Z28" s="52" t="s">
        <v>37</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266</v>
      </c>
      <c r="AZ28" s="201"/>
      <c r="BA28" s="201"/>
      <c r="BB28" s="204"/>
      <c r="BC28" s="189" t="s">
        <v>100</v>
      </c>
      <c r="BD28" s="197"/>
      <c r="BE28" s="197"/>
      <c r="BF28" s="197"/>
      <c r="BG28" s="197"/>
      <c r="BH28" s="197"/>
      <c r="BI28" s="197"/>
      <c r="BJ28" s="197"/>
      <c r="BK28" s="197"/>
      <c r="BL28" s="197"/>
      <c r="BM28" s="208"/>
      <c r="BN28" s="213">
        <v>1487585</v>
      </c>
      <c r="BO28" s="216"/>
      <c r="BP28" s="216"/>
      <c r="BQ28" s="216"/>
      <c r="BR28" s="216"/>
      <c r="BS28" s="216"/>
      <c r="BT28" s="216"/>
      <c r="BU28" s="219"/>
      <c r="BV28" s="213">
        <v>1631850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18</v>
      </c>
      <c r="M29" s="80"/>
      <c r="N29" s="80"/>
      <c r="O29" s="80"/>
      <c r="P29" s="84"/>
      <c r="Q29" s="72">
        <v>3530</v>
      </c>
      <c r="R29" s="80"/>
      <c r="S29" s="80"/>
      <c r="T29" s="80"/>
      <c r="U29" s="80"/>
      <c r="V29" s="84"/>
      <c r="W29" s="135"/>
      <c r="X29" s="140"/>
      <c r="Y29" s="142"/>
      <c r="Z29" s="52" t="s">
        <v>269</v>
      </c>
      <c r="AA29" s="58"/>
      <c r="AB29" s="58"/>
      <c r="AC29" s="58"/>
      <c r="AD29" s="58"/>
      <c r="AE29" s="58"/>
      <c r="AF29" s="58"/>
      <c r="AG29" s="63"/>
      <c r="AH29" s="72">
        <v>379</v>
      </c>
      <c r="AI29" s="80"/>
      <c r="AJ29" s="80"/>
      <c r="AK29" s="80"/>
      <c r="AL29" s="84"/>
      <c r="AM29" s="72">
        <v>1137862</v>
      </c>
      <c r="AN29" s="80"/>
      <c r="AO29" s="80"/>
      <c r="AP29" s="80"/>
      <c r="AQ29" s="80"/>
      <c r="AR29" s="84"/>
      <c r="AS29" s="72">
        <v>3002</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1024401</v>
      </c>
      <c r="BO29" s="217"/>
      <c r="BP29" s="217"/>
      <c r="BQ29" s="217"/>
      <c r="BR29" s="217"/>
      <c r="BS29" s="217"/>
      <c r="BT29" s="217"/>
      <c r="BU29" s="220"/>
      <c r="BV29" s="214">
        <v>757757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98.4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1477353</v>
      </c>
      <c r="BO30" s="218"/>
      <c r="BP30" s="218"/>
      <c r="BQ30" s="218"/>
      <c r="BR30" s="218"/>
      <c r="BS30" s="218"/>
      <c r="BT30" s="218"/>
      <c r="BU30" s="221"/>
      <c r="BV30" s="215">
        <v>1626512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279</v>
      </c>
      <c r="F33" s="54"/>
      <c r="G33" s="54"/>
      <c r="H33" s="54"/>
      <c r="I33" s="54"/>
      <c r="J33" s="54"/>
      <c r="K33" s="54"/>
      <c r="L33" s="54"/>
      <c r="M33" s="54"/>
      <c r="N33" s="54"/>
      <c r="O33" s="54"/>
      <c r="P33" s="54"/>
      <c r="Q33" s="54"/>
      <c r="R33" s="54"/>
      <c r="S33" s="54"/>
      <c r="T33" s="54"/>
      <c r="U33" s="37" t="s">
        <v>118</v>
      </c>
      <c r="V33" s="37"/>
      <c r="W33" s="54" t="s">
        <v>279</v>
      </c>
      <c r="X33" s="54"/>
      <c r="Y33" s="54"/>
      <c r="Z33" s="54"/>
      <c r="AA33" s="54"/>
      <c r="AB33" s="54"/>
      <c r="AC33" s="54"/>
      <c r="AD33" s="54"/>
      <c r="AE33" s="54"/>
      <c r="AF33" s="54"/>
      <c r="AG33" s="54"/>
      <c r="AH33" s="54"/>
      <c r="AI33" s="54"/>
      <c r="AJ33" s="54"/>
      <c r="AK33" s="54"/>
      <c r="AL33" s="54"/>
      <c r="AM33" s="37" t="s">
        <v>118</v>
      </c>
      <c r="AN33" s="37"/>
      <c r="AO33" s="54" t="s">
        <v>279</v>
      </c>
      <c r="AP33" s="54"/>
      <c r="AQ33" s="54"/>
      <c r="AR33" s="54"/>
      <c r="AS33" s="54"/>
      <c r="AT33" s="54"/>
      <c r="AU33" s="54"/>
      <c r="AV33" s="54"/>
      <c r="AW33" s="54"/>
      <c r="AX33" s="54"/>
      <c r="AY33" s="54"/>
      <c r="AZ33" s="54"/>
      <c r="BA33" s="54"/>
      <c r="BB33" s="54"/>
      <c r="BC33" s="54"/>
      <c r="BD33" s="37"/>
      <c r="BE33" s="54" t="s">
        <v>281</v>
      </c>
      <c r="BF33" s="54"/>
      <c r="BG33" s="54" t="s">
        <v>169</v>
      </c>
      <c r="BH33" s="54"/>
      <c r="BI33" s="54"/>
      <c r="BJ33" s="54"/>
      <c r="BK33" s="54"/>
      <c r="BL33" s="54"/>
      <c r="BM33" s="54"/>
      <c r="BN33" s="54"/>
      <c r="BO33" s="54"/>
      <c r="BP33" s="54"/>
      <c r="BQ33" s="54"/>
      <c r="BR33" s="54"/>
      <c r="BS33" s="54"/>
      <c r="BT33" s="54"/>
      <c r="BU33" s="54"/>
      <c r="BV33" s="37"/>
      <c r="BW33" s="37" t="s">
        <v>281</v>
      </c>
      <c r="BX33" s="37"/>
      <c r="BY33" s="54" t="s">
        <v>107</v>
      </c>
      <c r="BZ33" s="54"/>
      <c r="CA33" s="54"/>
      <c r="CB33" s="54"/>
      <c r="CC33" s="54"/>
      <c r="CD33" s="54"/>
      <c r="CE33" s="54"/>
      <c r="CF33" s="54"/>
      <c r="CG33" s="54"/>
      <c r="CH33" s="54"/>
      <c r="CI33" s="54"/>
      <c r="CJ33" s="54"/>
      <c r="CK33" s="54"/>
      <c r="CL33" s="54"/>
      <c r="CM33" s="54"/>
      <c r="CN33" s="54"/>
      <c r="CO33" s="37" t="s">
        <v>118</v>
      </c>
      <c r="CP33" s="37"/>
      <c r="CQ33" s="54" t="s">
        <v>282</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吉川市国民健康保険特別会計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吉川市水道事業会計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吉川市農業集落排水事業特別会計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埼玉県後期高齢者医療広域連合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吉川市土地開発公社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吉川市介護保険特別会計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吉川市下水道事業会計</v>
      </c>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吉川市吉川美南駅東口周辺地区土地区画整理事業特別会計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吉川市後期高齢者医療特別会計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埼玉県市町村総合事務組合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彩の国さいたま人づくり広域連合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東埼玉資源環境組合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江戸川水防事務組合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吉川松伏消防組合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lm6PXwm3Mt9SaZsnpXOxduC1s3gCH5hSM56gYtDIyv/uiDY9Ktcw9gXZr8ENyJxtdpT0olodhvqy3BW+o+HaIg==" saltValue="Eu0j5RpRmywMk83e4IhSM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6"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298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308</v>
      </c>
      <c r="AA4" s="139"/>
      <c r="AB4" s="139"/>
      <c r="AC4" s="144"/>
      <c r="AD4" s="182" t="s">
        <v>251</v>
      </c>
      <c r="AE4" s="139"/>
      <c r="AF4" s="139"/>
      <c r="AG4" s="139"/>
      <c r="AH4" s="139"/>
      <c r="AI4" s="139"/>
      <c r="AJ4" s="139"/>
      <c r="AK4" s="144"/>
      <c r="AL4" s="182" t="s">
        <v>308</v>
      </c>
      <c r="AM4" s="139"/>
      <c r="AN4" s="139"/>
      <c r="AO4" s="144"/>
      <c r="AP4" s="298" t="s">
        <v>311</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10369752</v>
      </c>
      <c r="S5" s="276"/>
      <c r="T5" s="276"/>
      <c r="U5" s="276"/>
      <c r="V5" s="276"/>
      <c r="W5" s="276"/>
      <c r="X5" s="276"/>
      <c r="Y5" s="278"/>
      <c r="Z5" s="281">
        <v>37.6</v>
      </c>
      <c r="AA5" s="281"/>
      <c r="AB5" s="281"/>
      <c r="AC5" s="281"/>
      <c r="AD5" s="286">
        <v>9868519</v>
      </c>
      <c r="AE5" s="286"/>
      <c r="AF5" s="286"/>
      <c r="AG5" s="286"/>
      <c r="AH5" s="286"/>
      <c r="AI5" s="286"/>
      <c r="AJ5" s="286"/>
      <c r="AK5" s="286"/>
      <c r="AL5" s="291">
        <v>67.099999999999994</v>
      </c>
      <c r="AM5" s="293"/>
      <c r="AN5" s="293"/>
      <c r="AO5" s="295"/>
      <c r="AP5" s="260" t="s">
        <v>315</v>
      </c>
      <c r="AQ5" s="265"/>
      <c r="AR5" s="265"/>
      <c r="AS5" s="265"/>
      <c r="AT5" s="265"/>
      <c r="AU5" s="265"/>
      <c r="AV5" s="265"/>
      <c r="AW5" s="265"/>
      <c r="AX5" s="265"/>
      <c r="AY5" s="265"/>
      <c r="AZ5" s="265"/>
      <c r="BA5" s="265"/>
      <c r="BB5" s="265"/>
      <c r="BC5" s="265"/>
      <c r="BD5" s="265"/>
      <c r="BE5" s="265"/>
      <c r="BF5" s="268"/>
      <c r="BG5" s="274">
        <v>9868519</v>
      </c>
      <c r="BH5" s="217"/>
      <c r="BI5" s="217"/>
      <c r="BJ5" s="217"/>
      <c r="BK5" s="217"/>
      <c r="BL5" s="217"/>
      <c r="BM5" s="217"/>
      <c r="BN5" s="279"/>
      <c r="BO5" s="282">
        <v>95.2</v>
      </c>
      <c r="BP5" s="282"/>
      <c r="BQ5" s="282"/>
      <c r="BR5" s="282"/>
      <c r="BS5" s="287" t="s">
        <v>200</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308</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196007</v>
      </c>
      <c r="S6" s="217"/>
      <c r="T6" s="217"/>
      <c r="U6" s="217"/>
      <c r="V6" s="217"/>
      <c r="W6" s="217"/>
      <c r="X6" s="217"/>
      <c r="Y6" s="279"/>
      <c r="Z6" s="282">
        <v>0.7</v>
      </c>
      <c r="AA6" s="282"/>
      <c r="AB6" s="282"/>
      <c r="AC6" s="282"/>
      <c r="AD6" s="287">
        <v>196007</v>
      </c>
      <c r="AE6" s="287"/>
      <c r="AF6" s="287"/>
      <c r="AG6" s="287"/>
      <c r="AH6" s="287"/>
      <c r="AI6" s="287"/>
      <c r="AJ6" s="287"/>
      <c r="AK6" s="287"/>
      <c r="AL6" s="283">
        <v>1.3</v>
      </c>
      <c r="AM6" s="238"/>
      <c r="AN6" s="238"/>
      <c r="AO6" s="296"/>
      <c r="AP6" s="261" t="s">
        <v>104</v>
      </c>
      <c r="AQ6" s="1"/>
      <c r="AR6" s="1"/>
      <c r="AS6" s="1"/>
      <c r="AT6" s="1"/>
      <c r="AU6" s="1"/>
      <c r="AV6" s="1"/>
      <c r="AW6" s="1"/>
      <c r="AX6" s="1"/>
      <c r="AY6" s="1"/>
      <c r="AZ6" s="1"/>
      <c r="BA6" s="1"/>
      <c r="BB6" s="1"/>
      <c r="BC6" s="1"/>
      <c r="BD6" s="1"/>
      <c r="BE6" s="1"/>
      <c r="BF6" s="269"/>
      <c r="BG6" s="274">
        <v>9868519</v>
      </c>
      <c r="BH6" s="217"/>
      <c r="BI6" s="217"/>
      <c r="BJ6" s="217"/>
      <c r="BK6" s="217"/>
      <c r="BL6" s="217"/>
      <c r="BM6" s="217"/>
      <c r="BN6" s="279"/>
      <c r="BO6" s="282">
        <v>95.2</v>
      </c>
      <c r="BP6" s="282"/>
      <c r="BQ6" s="282"/>
      <c r="BR6" s="282"/>
      <c r="BS6" s="287" t="s">
        <v>200</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206416</v>
      </c>
      <c r="CS6" s="217"/>
      <c r="CT6" s="217"/>
      <c r="CU6" s="217"/>
      <c r="CV6" s="217"/>
      <c r="CW6" s="217"/>
      <c r="CX6" s="217"/>
      <c r="CY6" s="279"/>
      <c r="CZ6" s="291">
        <v>0.8</v>
      </c>
      <c r="DA6" s="293"/>
      <c r="DB6" s="293"/>
      <c r="DC6" s="337"/>
      <c r="DD6" s="288" t="s">
        <v>200</v>
      </c>
      <c r="DE6" s="217"/>
      <c r="DF6" s="217"/>
      <c r="DG6" s="217"/>
      <c r="DH6" s="217"/>
      <c r="DI6" s="217"/>
      <c r="DJ6" s="217"/>
      <c r="DK6" s="217"/>
      <c r="DL6" s="217"/>
      <c r="DM6" s="217"/>
      <c r="DN6" s="217"/>
      <c r="DO6" s="217"/>
      <c r="DP6" s="279"/>
      <c r="DQ6" s="288">
        <v>206416</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3755</v>
      </c>
      <c r="S7" s="217"/>
      <c r="T7" s="217"/>
      <c r="U7" s="217"/>
      <c r="V7" s="217"/>
      <c r="W7" s="217"/>
      <c r="X7" s="217"/>
      <c r="Y7" s="279"/>
      <c r="Z7" s="282">
        <v>0</v>
      </c>
      <c r="AA7" s="282"/>
      <c r="AB7" s="282"/>
      <c r="AC7" s="282"/>
      <c r="AD7" s="287">
        <v>3755</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5010745</v>
      </c>
      <c r="BH7" s="217"/>
      <c r="BI7" s="217"/>
      <c r="BJ7" s="217"/>
      <c r="BK7" s="217"/>
      <c r="BL7" s="217"/>
      <c r="BM7" s="217"/>
      <c r="BN7" s="279"/>
      <c r="BO7" s="282">
        <v>48.3</v>
      </c>
      <c r="BP7" s="282"/>
      <c r="BQ7" s="282"/>
      <c r="BR7" s="282"/>
      <c r="BS7" s="287" t="s">
        <v>200</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3258300</v>
      </c>
      <c r="CS7" s="217"/>
      <c r="CT7" s="217"/>
      <c r="CU7" s="217"/>
      <c r="CV7" s="217"/>
      <c r="CW7" s="217"/>
      <c r="CX7" s="217"/>
      <c r="CY7" s="279"/>
      <c r="CZ7" s="282">
        <v>12.4</v>
      </c>
      <c r="DA7" s="282"/>
      <c r="DB7" s="282"/>
      <c r="DC7" s="282"/>
      <c r="DD7" s="288">
        <v>470727</v>
      </c>
      <c r="DE7" s="217"/>
      <c r="DF7" s="217"/>
      <c r="DG7" s="217"/>
      <c r="DH7" s="217"/>
      <c r="DI7" s="217"/>
      <c r="DJ7" s="217"/>
      <c r="DK7" s="217"/>
      <c r="DL7" s="217"/>
      <c r="DM7" s="217"/>
      <c r="DN7" s="217"/>
      <c r="DO7" s="217"/>
      <c r="DP7" s="279"/>
      <c r="DQ7" s="288">
        <v>2508027</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68874</v>
      </c>
      <c r="S8" s="217"/>
      <c r="T8" s="217"/>
      <c r="U8" s="217"/>
      <c r="V8" s="217"/>
      <c r="W8" s="217"/>
      <c r="X8" s="217"/>
      <c r="Y8" s="279"/>
      <c r="Z8" s="282">
        <v>0.2</v>
      </c>
      <c r="AA8" s="282"/>
      <c r="AB8" s="282"/>
      <c r="AC8" s="282"/>
      <c r="AD8" s="287">
        <v>68874</v>
      </c>
      <c r="AE8" s="287"/>
      <c r="AF8" s="287"/>
      <c r="AG8" s="287"/>
      <c r="AH8" s="287"/>
      <c r="AI8" s="287"/>
      <c r="AJ8" s="287"/>
      <c r="AK8" s="287"/>
      <c r="AL8" s="283">
        <v>0.5</v>
      </c>
      <c r="AM8" s="238"/>
      <c r="AN8" s="238"/>
      <c r="AO8" s="296"/>
      <c r="AP8" s="261" t="s">
        <v>122</v>
      </c>
      <c r="AQ8" s="1"/>
      <c r="AR8" s="1"/>
      <c r="AS8" s="1"/>
      <c r="AT8" s="1"/>
      <c r="AU8" s="1"/>
      <c r="AV8" s="1"/>
      <c r="AW8" s="1"/>
      <c r="AX8" s="1"/>
      <c r="AY8" s="1"/>
      <c r="AZ8" s="1"/>
      <c r="BA8" s="1"/>
      <c r="BB8" s="1"/>
      <c r="BC8" s="1"/>
      <c r="BD8" s="1"/>
      <c r="BE8" s="1"/>
      <c r="BF8" s="269"/>
      <c r="BG8" s="274">
        <v>137169</v>
      </c>
      <c r="BH8" s="217"/>
      <c r="BI8" s="217"/>
      <c r="BJ8" s="217"/>
      <c r="BK8" s="217"/>
      <c r="BL8" s="217"/>
      <c r="BM8" s="217"/>
      <c r="BN8" s="279"/>
      <c r="BO8" s="282">
        <v>1.3</v>
      </c>
      <c r="BP8" s="282"/>
      <c r="BQ8" s="282"/>
      <c r="BR8" s="282"/>
      <c r="BS8" s="287" t="s">
        <v>200</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11745088</v>
      </c>
      <c r="CS8" s="217"/>
      <c r="CT8" s="217"/>
      <c r="CU8" s="217"/>
      <c r="CV8" s="217"/>
      <c r="CW8" s="217"/>
      <c r="CX8" s="217"/>
      <c r="CY8" s="279"/>
      <c r="CZ8" s="282">
        <v>44.8</v>
      </c>
      <c r="DA8" s="282"/>
      <c r="DB8" s="282"/>
      <c r="DC8" s="282"/>
      <c r="DD8" s="288">
        <v>37389</v>
      </c>
      <c r="DE8" s="217"/>
      <c r="DF8" s="217"/>
      <c r="DG8" s="217"/>
      <c r="DH8" s="217"/>
      <c r="DI8" s="217"/>
      <c r="DJ8" s="217"/>
      <c r="DK8" s="217"/>
      <c r="DL8" s="217"/>
      <c r="DM8" s="217"/>
      <c r="DN8" s="217"/>
      <c r="DO8" s="217"/>
      <c r="DP8" s="279"/>
      <c r="DQ8" s="288">
        <v>5848494</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80236</v>
      </c>
      <c r="S9" s="217"/>
      <c r="T9" s="217"/>
      <c r="U9" s="217"/>
      <c r="V9" s="217"/>
      <c r="W9" s="217"/>
      <c r="X9" s="217"/>
      <c r="Y9" s="279"/>
      <c r="Z9" s="282">
        <v>0.3</v>
      </c>
      <c r="AA9" s="282"/>
      <c r="AB9" s="282"/>
      <c r="AC9" s="282"/>
      <c r="AD9" s="287">
        <v>80236</v>
      </c>
      <c r="AE9" s="287"/>
      <c r="AF9" s="287"/>
      <c r="AG9" s="287"/>
      <c r="AH9" s="287"/>
      <c r="AI9" s="287"/>
      <c r="AJ9" s="287"/>
      <c r="AK9" s="287"/>
      <c r="AL9" s="283">
        <v>0.5</v>
      </c>
      <c r="AM9" s="238"/>
      <c r="AN9" s="238"/>
      <c r="AO9" s="296"/>
      <c r="AP9" s="261" t="s">
        <v>332</v>
      </c>
      <c r="AQ9" s="1"/>
      <c r="AR9" s="1"/>
      <c r="AS9" s="1"/>
      <c r="AT9" s="1"/>
      <c r="AU9" s="1"/>
      <c r="AV9" s="1"/>
      <c r="AW9" s="1"/>
      <c r="AX9" s="1"/>
      <c r="AY9" s="1"/>
      <c r="AZ9" s="1"/>
      <c r="BA9" s="1"/>
      <c r="BB9" s="1"/>
      <c r="BC9" s="1"/>
      <c r="BD9" s="1"/>
      <c r="BE9" s="1"/>
      <c r="BF9" s="269"/>
      <c r="BG9" s="274">
        <v>4475961</v>
      </c>
      <c r="BH9" s="217"/>
      <c r="BI9" s="217"/>
      <c r="BJ9" s="217"/>
      <c r="BK9" s="217"/>
      <c r="BL9" s="217"/>
      <c r="BM9" s="217"/>
      <c r="BN9" s="279"/>
      <c r="BO9" s="282">
        <v>43.2</v>
      </c>
      <c r="BP9" s="282"/>
      <c r="BQ9" s="282"/>
      <c r="BR9" s="282"/>
      <c r="BS9" s="287" t="s">
        <v>200</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1767281</v>
      </c>
      <c r="CS9" s="217"/>
      <c r="CT9" s="217"/>
      <c r="CU9" s="217"/>
      <c r="CV9" s="217"/>
      <c r="CW9" s="217"/>
      <c r="CX9" s="217"/>
      <c r="CY9" s="279"/>
      <c r="CZ9" s="282">
        <v>6.7</v>
      </c>
      <c r="DA9" s="282"/>
      <c r="DB9" s="282"/>
      <c r="DC9" s="282"/>
      <c r="DD9" s="288">
        <v>100049</v>
      </c>
      <c r="DE9" s="217"/>
      <c r="DF9" s="217"/>
      <c r="DG9" s="217"/>
      <c r="DH9" s="217"/>
      <c r="DI9" s="217"/>
      <c r="DJ9" s="217"/>
      <c r="DK9" s="217"/>
      <c r="DL9" s="217"/>
      <c r="DM9" s="217"/>
      <c r="DN9" s="217"/>
      <c r="DO9" s="217"/>
      <c r="DP9" s="279"/>
      <c r="DQ9" s="288">
        <v>1463537</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193</v>
      </c>
      <c r="AQ10" s="1"/>
      <c r="AR10" s="1"/>
      <c r="AS10" s="1"/>
      <c r="AT10" s="1"/>
      <c r="AU10" s="1"/>
      <c r="AV10" s="1"/>
      <c r="AW10" s="1"/>
      <c r="AX10" s="1"/>
      <c r="AY10" s="1"/>
      <c r="AZ10" s="1"/>
      <c r="BA10" s="1"/>
      <c r="BB10" s="1"/>
      <c r="BC10" s="1"/>
      <c r="BD10" s="1"/>
      <c r="BE10" s="1"/>
      <c r="BF10" s="269"/>
      <c r="BG10" s="274">
        <v>173380</v>
      </c>
      <c r="BH10" s="217"/>
      <c r="BI10" s="217"/>
      <c r="BJ10" s="217"/>
      <c r="BK10" s="217"/>
      <c r="BL10" s="217"/>
      <c r="BM10" s="217"/>
      <c r="BN10" s="279"/>
      <c r="BO10" s="282">
        <v>1.7</v>
      </c>
      <c r="BP10" s="282"/>
      <c r="BQ10" s="282"/>
      <c r="BR10" s="282"/>
      <c r="BS10" s="287" t="s">
        <v>200</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49125</v>
      </c>
      <c r="CS10" s="217"/>
      <c r="CT10" s="217"/>
      <c r="CU10" s="217"/>
      <c r="CV10" s="217"/>
      <c r="CW10" s="217"/>
      <c r="CX10" s="217"/>
      <c r="CY10" s="279"/>
      <c r="CZ10" s="282">
        <v>0.2</v>
      </c>
      <c r="DA10" s="282"/>
      <c r="DB10" s="282"/>
      <c r="DC10" s="282"/>
      <c r="DD10" s="288" t="s">
        <v>200</v>
      </c>
      <c r="DE10" s="217"/>
      <c r="DF10" s="217"/>
      <c r="DG10" s="217"/>
      <c r="DH10" s="217"/>
      <c r="DI10" s="217"/>
      <c r="DJ10" s="217"/>
      <c r="DK10" s="217"/>
      <c r="DL10" s="217"/>
      <c r="DM10" s="217"/>
      <c r="DN10" s="217"/>
      <c r="DO10" s="217"/>
      <c r="DP10" s="279"/>
      <c r="DQ10" s="288">
        <v>39125</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1614797</v>
      </c>
      <c r="S11" s="217"/>
      <c r="T11" s="217"/>
      <c r="U11" s="217"/>
      <c r="V11" s="217"/>
      <c r="W11" s="217"/>
      <c r="X11" s="217"/>
      <c r="Y11" s="279"/>
      <c r="Z11" s="283">
        <v>5.8</v>
      </c>
      <c r="AA11" s="238"/>
      <c r="AB11" s="238"/>
      <c r="AC11" s="285"/>
      <c r="AD11" s="288">
        <v>1614797</v>
      </c>
      <c r="AE11" s="217"/>
      <c r="AF11" s="217"/>
      <c r="AG11" s="217"/>
      <c r="AH11" s="217"/>
      <c r="AI11" s="217"/>
      <c r="AJ11" s="217"/>
      <c r="AK11" s="279"/>
      <c r="AL11" s="283">
        <v>11</v>
      </c>
      <c r="AM11" s="238"/>
      <c r="AN11" s="238"/>
      <c r="AO11" s="296"/>
      <c r="AP11" s="261" t="s">
        <v>337</v>
      </c>
      <c r="AQ11" s="1"/>
      <c r="AR11" s="1"/>
      <c r="AS11" s="1"/>
      <c r="AT11" s="1"/>
      <c r="AU11" s="1"/>
      <c r="AV11" s="1"/>
      <c r="AW11" s="1"/>
      <c r="AX11" s="1"/>
      <c r="AY11" s="1"/>
      <c r="AZ11" s="1"/>
      <c r="BA11" s="1"/>
      <c r="BB11" s="1"/>
      <c r="BC11" s="1"/>
      <c r="BD11" s="1"/>
      <c r="BE11" s="1"/>
      <c r="BF11" s="269"/>
      <c r="BG11" s="274">
        <v>224235</v>
      </c>
      <c r="BH11" s="217"/>
      <c r="BI11" s="217"/>
      <c r="BJ11" s="217"/>
      <c r="BK11" s="217"/>
      <c r="BL11" s="217"/>
      <c r="BM11" s="217"/>
      <c r="BN11" s="279"/>
      <c r="BO11" s="282">
        <v>2.2000000000000002</v>
      </c>
      <c r="BP11" s="282"/>
      <c r="BQ11" s="282"/>
      <c r="BR11" s="282"/>
      <c r="BS11" s="287" t="s">
        <v>200</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253568</v>
      </c>
      <c r="CS11" s="217"/>
      <c r="CT11" s="217"/>
      <c r="CU11" s="217"/>
      <c r="CV11" s="217"/>
      <c r="CW11" s="217"/>
      <c r="CX11" s="217"/>
      <c r="CY11" s="279"/>
      <c r="CZ11" s="282">
        <v>1</v>
      </c>
      <c r="DA11" s="282"/>
      <c r="DB11" s="282"/>
      <c r="DC11" s="282"/>
      <c r="DD11" s="288">
        <v>59142</v>
      </c>
      <c r="DE11" s="217"/>
      <c r="DF11" s="217"/>
      <c r="DG11" s="217"/>
      <c r="DH11" s="217"/>
      <c r="DI11" s="217"/>
      <c r="DJ11" s="217"/>
      <c r="DK11" s="217"/>
      <c r="DL11" s="217"/>
      <c r="DM11" s="217"/>
      <c r="DN11" s="217"/>
      <c r="DO11" s="217"/>
      <c r="DP11" s="279"/>
      <c r="DQ11" s="288">
        <v>197077</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18268</v>
      </c>
      <c r="S12" s="217"/>
      <c r="T12" s="217"/>
      <c r="U12" s="217"/>
      <c r="V12" s="217"/>
      <c r="W12" s="217"/>
      <c r="X12" s="217"/>
      <c r="Y12" s="279"/>
      <c r="Z12" s="282">
        <v>0.1</v>
      </c>
      <c r="AA12" s="282"/>
      <c r="AB12" s="282"/>
      <c r="AC12" s="282"/>
      <c r="AD12" s="287">
        <v>18268</v>
      </c>
      <c r="AE12" s="287"/>
      <c r="AF12" s="287"/>
      <c r="AG12" s="287"/>
      <c r="AH12" s="287"/>
      <c r="AI12" s="287"/>
      <c r="AJ12" s="287"/>
      <c r="AK12" s="287"/>
      <c r="AL12" s="283">
        <v>0.1</v>
      </c>
      <c r="AM12" s="238"/>
      <c r="AN12" s="238"/>
      <c r="AO12" s="296"/>
      <c r="AP12" s="261" t="s">
        <v>341</v>
      </c>
      <c r="AQ12" s="1"/>
      <c r="AR12" s="1"/>
      <c r="AS12" s="1"/>
      <c r="AT12" s="1"/>
      <c r="AU12" s="1"/>
      <c r="AV12" s="1"/>
      <c r="AW12" s="1"/>
      <c r="AX12" s="1"/>
      <c r="AY12" s="1"/>
      <c r="AZ12" s="1"/>
      <c r="BA12" s="1"/>
      <c r="BB12" s="1"/>
      <c r="BC12" s="1"/>
      <c r="BD12" s="1"/>
      <c r="BE12" s="1"/>
      <c r="BF12" s="269"/>
      <c r="BG12" s="274">
        <v>4185276</v>
      </c>
      <c r="BH12" s="217"/>
      <c r="BI12" s="217"/>
      <c r="BJ12" s="217"/>
      <c r="BK12" s="217"/>
      <c r="BL12" s="217"/>
      <c r="BM12" s="217"/>
      <c r="BN12" s="279"/>
      <c r="BO12" s="282">
        <v>40.4</v>
      </c>
      <c r="BP12" s="282"/>
      <c r="BQ12" s="282"/>
      <c r="BR12" s="282"/>
      <c r="BS12" s="287" t="s">
        <v>200</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225624</v>
      </c>
      <c r="CS12" s="217"/>
      <c r="CT12" s="217"/>
      <c r="CU12" s="217"/>
      <c r="CV12" s="217"/>
      <c r="CW12" s="217"/>
      <c r="CX12" s="217"/>
      <c r="CY12" s="279"/>
      <c r="CZ12" s="282">
        <v>0.9</v>
      </c>
      <c r="DA12" s="282"/>
      <c r="DB12" s="282"/>
      <c r="DC12" s="282"/>
      <c r="DD12" s="288">
        <v>4313</v>
      </c>
      <c r="DE12" s="217"/>
      <c r="DF12" s="217"/>
      <c r="DG12" s="217"/>
      <c r="DH12" s="217"/>
      <c r="DI12" s="217"/>
      <c r="DJ12" s="217"/>
      <c r="DK12" s="217"/>
      <c r="DL12" s="217"/>
      <c r="DM12" s="217"/>
      <c r="DN12" s="217"/>
      <c r="DO12" s="217"/>
      <c r="DP12" s="279"/>
      <c r="DQ12" s="288">
        <v>200687</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344</v>
      </c>
      <c r="AQ13" s="1"/>
      <c r="AR13" s="1"/>
      <c r="AS13" s="1"/>
      <c r="AT13" s="1"/>
      <c r="AU13" s="1"/>
      <c r="AV13" s="1"/>
      <c r="AW13" s="1"/>
      <c r="AX13" s="1"/>
      <c r="AY13" s="1"/>
      <c r="AZ13" s="1"/>
      <c r="BA13" s="1"/>
      <c r="BB13" s="1"/>
      <c r="BC13" s="1"/>
      <c r="BD13" s="1"/>
      <c r="BE13" s="1"/>
      <c r="BF13" s="269"/>
      <c r="BG13" s="274">
        <v>4182634</v>
      </c>
      <c r="BH13" s="217"/>
      <c r="BI13" s="217"/>
      <c r="BJ13" s="217"/>
      <c r="BK13" s="217"/>
      <c r="BL13" s="217"/>
      <c r="BM13" s="217"/>
      <c r="BN13" s="279"/>
      <c r="BO13" s="282">
        <v>40.299999999999997</v>
      </c>
      <c r="BP13" s="282"/>
      <c r="BQ13" s="282"/>
      <c r="BR13" s="282"/>
      <c r="BS13" s="287" t="s">
        <v>200</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2666431</v>
      </c>
      <c r="CS13" s="217"/>
      <c r="CT13" s="217"/>
      <c r="CU13" s="217"/>
      <c r="CV13" s="217"/>
      <c r="CW13" s="217"/>
      <c r="CX13" s="217"/>
      <c r="CY13" s="279"/>
      <c r="CZ13" s="282">
        <v>10.199999999999999</v>
      </c>
      <c r="DA13" s="282"/>
      <c r="DB13" s="282"/>
      <c r="DC13" s="282"/>
      <c r="DD13" s="288">
        <v>1599888</v>
      </c>
      <c r="DE13" s="217"/>
      <c r="DF13" s="217"/>
      <c r="DG13" s="217"/>
      <c r="DH13" s="217"/>
      <c r="DI13" s="217"/>
      <c r="DJ13" s="217"/>
      <c r="DK13" s="217"/>
      <c r="DL13" s="217"/>
      <c r="DM13" s="217"/>
      <c r="DN13" s="217"/>
      <c r="DO13" s="217"/>
      <c r="DP13" s="279"/>
      <c r="DQ13" s="288">
        <v>1663425</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2020</v>
      </c>
      <c r="S14" s="217"/>
      <c r="T14" s="217"/>
      <c r="U14" s="217"/>
      <c r="V14" s="217"/>
      <c r="W14" s="217"/>
      <c r="X14" s="217"/>
      <c r="Y14" s="279"/>
      <c r="Z14" s="282">
        <v>0</v>
      </c>
      <c r="AA14" s="282"/>
      <c r="AB14" s="282"/>
      <c r="AC14" s="282"/>
      <c r="AD14" s="287">
        <v>2020</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149697</v>
      </c>
      <c r="BH14" s="217"/>
      <c r="BI14" s="217"/>
      <c r="BJ14" s="217"/>
      <c r="BK14" s="217"/>
      <c r="BL14" s="217"/>
      <c r="BM14" s="217"/>
      <c r="BN14" s="279"/>
      <c r="BO14" s="282">
        <v>1.4</v>
      </c>
      <c r="BP14" s="282"/>
      <c r="BQ14" s="282"/>
      <c r="BR14" s="282"/>
      <c r="BS14" s="287" t="s">
        <v>200</v>
      </c>
      <c r="BT14" s="287"/>
      <c r="BU14" s="287"/>
      <c r="BV14" s="287"/>
      <c r="BW14" s="287"/>
      <c r="BX14" s="287"/>
      <c r="BY14" s="287"/>
      <c r="BZ14" s="287"/>
      <c r="CA14" s="287"/>
      <c r="CB14" s="325"/>
      <c r="CD14" s="261" t="s">
        <v>63</v>
      </c>
      <c r="CE14" s="1"/>
      <c r="CF14" s="1"/>
      <c r="CG14" s="1"/>
      <c r="CH14" s="1"/>
      <c r="CI14" s="1"/>
      <c r="CJ14" s="1"/>
      <c r="CK14" s="1"/>
      <c r="CL14" s="1"/>
      <c r="CM14" s="1"/>
      <c r="CN14" s="1"/>
      <c r="CO14" s="1"/>
      <c r="CP14" s="1"/>
      <c r="CQ14" s="269"/>
      <c r="CR14" s="274">
        <v>1228788</v>
      </c>
      <c r="CS14" s="217"/>
      <c r="CT14" s="217"/>
      <c r="CU14" s="217"/>
      <c r="CV14" s="217"/>
      <c r="CW14" s="217"/>
      <c r="CX14" s="217"/>
      <c r="CY14" s="279"/>
      <c r="CZ14" s="282">
        <v>4.7</v>
      </c>
      <c r="DA14" s="282"/>
      <c r="DB14" s="282"/>
      <c r="DC14" s="282"/>
      <c r="DD14" s="288">
        <v>8646</v>
      </c>
      <c r="DE14" s="217"/>
      <c r="DF14" s="217"/>
      <c r="DG14" s="217"/>
      <c r="DH14" s="217"/>
      <c r="DI14" s="217"/>
      <c r="DJ14" s="217"/>
      <c r="DK14" s="217"/>
      <c r="DL14" s="217"/>
      <c r="DM14" s="217"/>
      <c r="DN14" s="217"/>
      <c r="DO14" s="217"/>
      <c r="DP14" s="279"/>
      <c r="DQ14" s="288">
        <v>1224588</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348</v>
      </c>
      <c r="AQ15" s="1"/>
      <c r="AR15" s="1"/>
      <c r="AS15" s="1"/>
      <c r="AT15" s="1"/>
      <c r="AU15" s="1"/>
      <c r="AV15" s="1"/>
      <c r="AW15" s="1"/>
      <c r="AX15" s="1"/>
      <c r="AY15" s="1"/>
      <c r="AZ15" s="1"/>
      <c r="BA15" s="1"/>
      <c r="BB15" s="1"/>
      <c r="BC15" s="1"/>
      <c r="BD15" s="1"/>
      <c r="BE15" s="1"/>
      <c r="BF15" s="269"/>
      <c r="BG15" s="274">
        <v>522801</v>
      </c>
      <c r="BH15" s="217"/>
      <c r="BI15" s="217"/>
      <c r="BJ15" s="217"/>
      <c r="BK15" s="217"/>
      <c r="BL15" s="217"/>
      <c r="BM15" s="217"/>
      <c r="BN15" s="279"/>
      <c r="BO15" s="282">
        <v>5</v>
      </c>
      <c r="BP15" s="282"/>
      <c r="BQ15" s="282"/>
      <c r="BR15" s="282"/>
      <c r="BS15" s="287" t="s">
        <v>200</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2728092</v>
      </c>
      <c r="CS15" s="217"/>
      <c r="CT15" s="217"/>
      <c r="CU15" s="217"/>
      <c r="CV15" s="217"/>
      <c r="CW15" s="217"/>
      <c r="CX15" s="217"/>
      <c r="CY15" s="279"/>
      <c r="CZ15" s="282">
        <v>10.4</v>
      </c>
      <c r="DA15" s="282"/>
      <c r="DB15" s="282"/>
      <c r="DC15" s="282"/>
      <c r="DD15" s="288">
        <v>543803</v>
      </c>
      <c r="DE15" s="217"/>
      <c r="DF15" s="217"/>
      <c r="DG15" s="217"/>
      <c r="DH15" s="217"/>
      <c r="DI15" s="217"/>
      <c r="DJ15" s="217"/>
      <c r="DK15" s="217"/>
      <c r="DL15" s="217"/>
      <c r="DM15" s="217"/>
      <c r="DN15" s="217"/>
      <c r="DO15" s="217"/>
      <c r="DP15" s="279"/>
      <c r="DQ15" s="288">
        <v>1906923</v>
      </c>
      <c r="DR15" s="217"/>
      <c r="DS15" s="217"/>
      <c r="DT15" s="217"/>
      <c r="DU15" s="217"/>
      <c r="DV15" s="217"/>
      <c r="DW15" s="217"/>
      <c r="DX15" s="217"/>
      <c r="DY15" s="217"/>
      <c r="DZ15" s="217"/>
      <c r="EA15" s="217"/>
      <c r="EB15" s="217"/>
      <c r="EC15" s="326"/>
    </row>
    <row r="16" spans="2:143" ht="11.25" customHeight="1">
      <c r="B16" s="261" t="s">
        <v>350</v>
      </c>
      <c r="C16" s="1"/>
      <c r="D16" s="1"/>
      <c r="E16" s="1"/>
      <c r="F16" s="1"/>
      <c r="G16" s="1"/>
      <c r="H16" s="1"/>
      <c r="I16" s="1"/>
      <c r="J16" s="1"/>
      <c r="K16" s="1"/>
      <c r="L16" s="1"/>
      <c r="M16" s="1"/>
      <c r="N16" s="1"/>
      <c r="O16" s="1"/>
      <c r="P16" s="1"/>
      <c r="Q16" s="269"/>
      <c r="R16" s="274">
        <v>35714</v>
      </c>
      <c r="S16" s="217"/>
      <c r="T16" s="217"/>
      <c r="U16" s="217"/>
      <c r="V16" s="217"/>
      <c r="W16" s="217"/>
      <c r="X16" s="217"/>
      <c r="Y16" s="279"/>
      <c r="Z16" s="282">
        <v>0.1</v>
      </c>
      <c r="AA16" s="282"/>
      <c r="AB16" s="282"/>
      <c r="AC16" s="282"/>
      <c r="AD16" s="287">
        <v>35714</v>
      </c>
      <c r="AE16" s="287"/>
      <c r="AF16" s="287"/>
      <c r="AG16" s="287"/>
      <c r="AH16" s="287"/>
      <c r="AI16" s="287"/>
      <c r="AJ16" s="287"/>
      <c r="AK16" s="287"/>
      <c r="AL16" s="283">
        <v>0.2</v>
      </c>
      <c r="AM16" s="238"/>
      <c r="AN16" s="238"/>
      <c r="AO16" s="296"/>
      <c r="AP16" s="261" t="s">
        <v>351</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352</v>
      </c>
      <c r="CE16" s="1"/>
      <c r="CF16" s="1"/>
      <c r="CG16" s="1"/>
      <c r="CH16" s="1"/>
      <c r="CI16" s="1"/>
      <c r="CJ16" s="1"/>
      <c r="CK16" s="1"/>
      <c r="CL16" s="1"/>
      <c r="CM16" s="1"/>
      <c r="CN16" s="1"/>
      <c r="CO16" s="1"/>
      <c r="CP16" s="1"/>
      <c r="CQ16" s="269"/>
      <c r="CR16" s="274" t="s">
        <v>200</v>
      </c>
      <c r="CS16" s="217"/>
      <c r="CT16" s="217"/>
      <c r="CU16" s="217"/>
      <c r="CV16" s="217"/>
      <c r="CW16" s="217"/>
      <c r="CX16" s="217"/>
      <c r="CY16" s="279"/>
      <c r="CZ16" s="282" t="s">
        <v>200</v>
      </c>
      <c r="DA16" s="282"/>
      <c r="DB16" s="282"/>
      <c r="DC16" s="282"/>
      <c r="DD16" s="288" t="s">
        <v>200</v>
      </c>
      <c r="DE16" s="217"/>
      <c r="DF16" s="217"/>
      <c r="DG16" s="217"/>
      <c r="DH16" s="217"/>
      <c r="DI16" s="217"/>
      <c r="DJ16" s="217"/>
      <c r="DK16" s="217"/>
      <c r="DL16" s="217"/>
      <c r="DM16" s="217"/>
      <c r="DN16" s="217"/>
      <c r="DO16" s="217"/>
      <c r="DP16" s="279"/>
      <c r="DQ16" s="288" t="s">
        <v>200</v>
      </c>
      <c r="DR16" s="217"/>
      <c r="DS16" s="217"/>
      <c r="DT16" s="217"/>
      <c r="DU16" s="217"/>
      <c r="DV16" s="217"/>
      <c r="DW16" s="217"/>
      <c r="DX16" s="217"/>
      <c r="DY16" s="217"/>
      <c r="DZ16" s="217"/>
      <c r="EA16" s="217"/>
      <c r="EB16" s="217"/>
      <c r="EC16" s="326"/>
    </row>
    <row r="17" spans="2:133" ht="11.25" customHeight="1">
      <c r="B17" s="261" t="s">
        <v>353</v>
      </c>
      <c r="C17" s="1"/>
      <c r="D17" s="1"/>
      <c r="E17" s="1"/>
      <c r="F17" s="1"/>
      <c r="G17" s="1"/>
      <c r="H17" s="1"/>
      <c r="I17" s="1"/>
      <c r="J17" s="1"/>
      <c r="K17" s="1"/>
      <c r="L17" s="1"/>
      <c r="M17" s="1"/>
      <c r="N17" s="1"/>
      <c r="O17" s="1"/>
      <c r="P17" s="1"/>
      <c r="Q17" s="269"/>
      <c r="R17" s="274">
        <v>112369</v>
      </c>
      <c r="S17" s="217"/>
      <c r="T17" s="217"/>
      <c r="U17" s="217"/>
      <c r="V17" s="217"/>
      <c r="W17" s="217"/>
      <c r="X17" s="217"/>
      <c r="Y17" s="279"/>
      <c r="Z17" s="282">
        <v>0.4</v>
      </c>
      <c r="AA17" s="282"/>
      <c r="AB17" s="282"/>
      <c r="AC17" s="282"/>
      <c r="AD17" s="287">
        <v>112369</v>
      </c>
      <c r="AE17" s="287"/>
      <c r="AF17" s="287"/>
      <c r="AG17" s="287"/>
      <c r="AH17" s="287"/>
      <c r="AI17" s="287"/>
      <c r="AJ17" s="287"/>
      <c r="AK17" s="287"/>
      <c r="AL17" s="283">
        <v>0.8</v>
      </c>
      <c r="AM17" s="238"/>
      <c r="AN17" s="238"/>
      <c r="AO17" s="296"/>
      <c r="AP17" s="261" t="s">
        <v>354</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356</v>
      </c>
      <c r="CE17" s="1"/>
      <c r="CF17" s="1"/>
      <c r="CG17" s="1"/>
      <c r="CH17" s="1"/>
      <c r="CI17" s="1"/>
      <c r="CJ17" s="1"/>
      <c r="CK17" s="1"/>
      <c r="CL17" s="1"/>
      <c r="CM17" s="1"/>
      <c r="CN17" s="1"/>
      <c r="CO17" s="1"/>
      <c r="CP17" s="1"/>
      <c r="CQ17" s="269"/>
      <c r="CR17" s="274">
        <v>2098432</v>
      </c>
      <c r="CS17" s="217"/>
      <c r="CT17" s="217"/>
      <c r="CU17" s="217"/>
      <c r="CV17" s="217"/>
      <c r="CW17" s="217"/>
      <c r="CX17" s="217"/>
      <c r="CY17" s="279"/>
      <c r="CZ17" s="282">
        <v>8</v>
      </c>
      <c r="DA17" s="282"/>
      <c r="DB17" s="282"/>
      <c r="DC17" s="282"/>
      <c r="DD17" s="288" t="s">
        <v>200</v>
      </c>
      <c r="DE17" s="217"/>
      <c r="DF17" s="217"/>
      <c r="DG17" s="217"/>
      <c r="DH17" s="217"/>
      <c r="DI17" s="217"/>
      <c r="DJ17" s="217"/>
      <c r="DK17" s="217"/>
      <c r="DL17" s="217"/>
      <c r="DM17" s="217"/>
      <c r="DN17" s="217"/>
      <c r="DO17" s="217"/>
      <c r="DP17" s="279"/>
      <c r="DQ17" s="288">
        <v>2098432</v>
      </c>
      <c r="DR17" s="217"/>
      <c r="DS17" s="217"/>
      <c r="DT17" s="217"/>
      <c r="DU17" s="217"/>
      <c r="DV17" s="217"/>
      <c r="DW17" s="217"/>
      <c r="DX17" s="217"/>
      <c r="DY17" s="217"/>
      <c r="DZ17" s="217"/>
      <c r="EA17" s="217"/>
      <c r="EB17" s="217"/>
      <c r="EC17" s="326"/>
    </row>
    <row r="18" spans="2:133" ht="11.25" customHeight="1">
      <c r="B18" s="261" t="s">
        <v>357</v>
      </c>
      <c r="C18" s="1"/>
      <c r="D18" s="1"/>
      <c r="E18" s="1"/>
      <c r="F18" s="1"/>
      <c r="G18" s="1"/>
      <c r="H18" s="1"/>
      <c r="I18" s="1"/>
      <c r="J18" s="1"/>
      <c r="K18" s="1"/>
      <c r="L18" s="1"/>
      <c r="M18" s="1"/>
      <c r="N18" s="1"/>
      <c r="O18" s="1"/>
      <c r="P18" s="1"/>
      <c r="Q18" s="269"/>
      <c r="R18" s="274">
        <v>128150</v>
      </c>
      <c r="S18" s="217"/>
      <c r="T18" s="217"/>
      <c r="U18" s="217"/>
      <c r="V18" s="217"/>
      <c r="W18" s="217"/>
      <c r="X18" s="217"/>
      <c r="Y18" s="279"/>
      <c r="Z18" s="282">
        <v>0.5</v>
      </c>
      <c r="AA18" s="282"/>
      <c r="AB18" s="282"/>
      <c r="AC18" s="282"/>
      <c r="AD18" s="287">
        <v>128150</v>
      </c>
      <c r="AE18" s="287"/>
      <c r="AF18" s="287"/>
      <c r="AG18" s="287"/>
      <c r="AH18" s="287"/>
      <c r="AI18" s="287"/>
      <c r="AJ18" s="287"/>
      <c r="AK18" s="287"/>
      <c r="AL18" s="283">
        <v>0.9</v>
      </c>
      <c r="AM18" s="238"/>
      <c r="AN18" s="238"/>
      <c r="AO18" s="296"/>
      <c r="AP18" s="261" t="s">
        <v>99</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103903</v>
      </c>
      <c r="S19" s="217"/>
      <c r="T19" s="217"/>
      <c r="U19" s="217"/>
      <c r="V19" s="217"/>
      <c r="W19" s="217"/>
      <c r="X19" s="217"/>
      <c r="Y19" s="279"/>
      <c r="Z19" s="282">
        <v>0.4</v>
      </c>
      <c r="AA19" s="282"/>
      <c r="AB19" s="282"/>
      <c r="AC19" s="282"/>
      <c r="AD19" s="287">
        <v>103903</v>
      </c>
      <c r="AE19" s="287"/>
      <c r="AF19" s="287"/>
      <c r="AG19" s="287"/>
      <c r="AH19" s="287"/>
      <c r="AI19" s="287"/>
      <c r="AJ19" s="287"/>
      <c r="AK19" s="287"/>
      <c r="AL19" s="283">
        <v>0.7</v>
      </c>
      <c r="AM19" s="238"/>
      <c r="AN19" s="238"/>
      <c r="AO19" s="296"/>
      <c r="AP19" s="261" t="s">
        <v>248</v>
      </c>
      <c r="AQ19" s="1"/>
      <c r="AR19" s="1"/>
      <c r="AS19" s="1"/>
      <c r="AT19" s="1"/>
      <c r="AU19" s="1"/>
      <c r="AV19" s="1"/>
      <c r="AW19" s="1"/>
      <c r="AX19" s="1"/>
      <c r="AY19" s="1"/>
      <c r="AZ19" s="1"/>
      <c r="BA19" s="1"/>
      <c r="BB19" s="1"/>
      <c r="BC19" s="1"/>
      <c r="BD19" s="1"/>
      <c r="BE19" s="1"/>
      <c r="BF19" s="269"/>
      <c r="BG19" s="274">
        <v>501233</v>
      </c>
      <c r="BH19" s="217"/>
      <c r="BI19" s="217"/>
      <c r="BJ19" s="217"/>
      <c r="BK19" s="217"/>
      <c r="BL19" s="217"/>
      <c r="BM19" s="217"/>
      <c r="BN19" s="279"/>
      <c r="BO19" s="282">
        <v>4.8</v>
      </c>
      <c r="BP19" s="282"/>
      <c r="BQ19" s="282"/>
      <c r="BR19" s="282"/>
      <c r="BS19" s="287" t="s">
        <v>200</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24247</v>
      </c>
      <c r="S20" s="217"/>
      <c r="T20" s="217"/>
      <c r="U20" s="217"/>
      <c r="V20" s="217"/>
      <c r="W20" s="217"/>
      <c r="X20" s="217"/>
      <c r="Y20" s="279"/>
      <c r="Z20" s="282">
        <v>0.1</v>
      </c>
      <c r="AA20" s="282"/>
      <c r="AB20" s="282"/>
      <c r="AC20" s="282"/>
      <c r="AD20" s="287">
        <v>24247</v>
      </c>
      <c r="AE20" s="287"/>
      <c r="AF20" s="287"/>
      <c r="AG20" s="287"/>
      <c r="AH20" s="287"/>
      <c r="AI20" s="287"/>
      <c r="AJ20" s="287"/>
      <c r="AK20" s="287"/>
      <c r="AL20" s="283">
        <v>0.2</v>
      </c>
      <c r="AM20" s="238"/>
      <c r="AN20" s="238"/>
      <c r="AO20" s="296"/>
      <c r="AP20" s="261" t="s">
        <v>364</v>
      </c>
      <c r="AQ20" s="1"/>
      <c r="AR20" s="1"/>
      <c r="AS20" s="1"/>
      <c r="AT20" s="1"/>
      <c r="AU20" s="1"/>
      <c r="AV20" s="1"/>
      <c r="AW20" s="1"/>
      <c r="AX20" s="1"/>
      <c r="AY20" s="1"/>
      <c r="AZ20" s="1"/>
      <c r="BA20" s="1"/>
      <c r="BB20" s="1"/>
      <c r="BC20" s="1"/>
      <c r="BD20" s="1"/>
      <c r="BE20" s="1"/>
      <c r="BF20" s="269"/>
      <c r="BG20" s="274">
        <v>501233</v>
      </c>
      <c r="BH20" s="217"/>
      <c r="BI20" s="217"/>
      <c r="BJ20" s="217"/>
      <c r="BK20" s="217"/>
      <c r="BL20" s="217"/>
      <c r="BM20" s="217"/>
      <c r="BN20" s="279"/>
      <c r="BO20" s="282">
        <v>4.8</v>
      </c>
      <c r="BP20" s="282"/>
      <c r="BQ20" s="282"/>
      <c r="BR20" s="282"/>
      <c r="BS20" s="287" t="s">
        <v>200</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26227145</v>
      </c>
      <c r="CS20" s="217"/>
      <c r="CT20" s="217"/>
      <c r="CU20" s="217"/>
      <c r="CV20" s="217"/>
      <c r="CW20" s="217"/>
      <c r="CX20" s="217"/>
      <c r="CY20" s="279"/>
      <c r="CZ20" s="282">
        <v>100</v>
      </c>
      <c r="DA20" s="282"/>
      <c r="DB20" s="282"/>
      <c r="DC20" s="282"/>
      <c r="DD20" s="288">
        <v>2823957</v>
      </c>
      <c r="DE20" s="217"/>
      <c r="DF20" s="217"/>
      <c r="DG20" s="217"/>
      <c r="DH20" s="217"/>
      <c r="DI20" s="217"/>
      <c r="DJ20" s="217"/>
      <c r="DK20" s="217"/>
      <c r="DL20" s="217"/>
      <c r="DM20" s="217"/>
      <c r="DN20" s="217"/>
      <c r="DO20" s="217"/>
      <c r="DP20" s="279"/>
      <c r="DQ20" s="288">
        <v>17356731</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2736403</v>
      </c>
      <c r="S21" s="217"/>
      <c r="T21" s="217"/>
      <c r="U21" s="217"/>
      <c r="V21" s="217"/>
      <c r="W21" s="217"/>
      <c r="X21" s="217"/>
      <c r="Y21" s="279"/>
      <c r="Z21" s="282">
        <v>9.9</v>
      </c>
      <c r="AA21" s="282"/>
      <c r="AB21" s="282"/>
      <c r="AC21" s="282"/>
      <c r="AD21" s="287">
        <v>2555052</v>
      </c>
      <c r="AE21" s="287"/>
      <c r="AF21" s="287"/>
      <c r="AG21" s="287"/>
      <c r="AH21" s="287"/>
      <c r="AI21" s="287"/>
      <c r="AJ21" s="287"/>
      <c r="AK21" s="287"/>
      <c r="AL21" s="283">
        <v>17.399999999999999</v>
      </c>
      <c r="AM21" s="238"/>
      <c r="AN21" s="238"/>
      <c r="AO21" s="296"/>
      <c r="AP21" s="261" t="s">
        <v>164</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2555052</v>
      </c>
      <c r="S22" s="217"/>
      <c r="T22" s="217"/>
      <c r="U22" s="217"/>
      <c r="V22" s="217"/>
      <c r="W22" s="217"/>
      <c r="X22" s="217"/>
      <c r="Y22" s="279"/>
      <c r="Z22" s="282">
        <v>9.3000000000000007</v>
      </c>
      <c r="AA22" s="282"/>
      <c r="AB22" s="282"/>
      <c r="AC22" s="282"/>
      <c r="AD22" s="287">
        <v>2555052</v>
      </c>
      <c r="AE22" s="287"/>
      <c r="AF22" s="287"/>
      <c r="AG22" s="287"/>
      <c r="AH22" s="287"/>
      <c r="AI22" s="287"/>
      <c r="AJ22" s="287"/>
      <c r="AK22" s="287"/>
      <c r="AL22" s="283">
        <v>17.399999999999999</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181312</v>
      </c>
      <c r="S23" s="217"/>
      <c r="T23" s="217"/>
      <c r="U23" s="217"/>
      <c r="V23" s="217"/>
      <c r="W23" s="217"/>
      <c r="X23" s="217"/>
      <c r="Y23" s="279"/>
      <c r="Z23" s="282">
        <v>0.7</v>
      </c>
      <c r="AA23" s="282"/>
      <c r="AB23" s="282"/>
      <c r="AC23" s="282"/>
      <c r="AD23" s="287" t="s">
        <v>200</v>
      </c>
      <c r="AE23" s="287"/>
      <c r="AF23" s="287"/>
      <c r="AG23" s="287"/>
      <c r="AH23" s="287"/>
      <c r="AI23" s="287"/>
      <c r="AJ23" s="287"/>
      <c r="AK23" s="287"/>
      <c r="AL23" s="283" t="s">
        <v>200</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501233</v>
      </c>
      <c r="BH23" s="217"/>
      <c r="BI23" s="217"/>
      <c r="BJ23" s="217"/>
      <c r="BK23" s="217"/>
      <c r="BL23" s="217"/>
      <c r="BM23" s="217"/>
      <c r="BN23" s="279"/>
      <c r="BO23" s="282">
        <v>4.8</v>
      </c>
      <c r="BP23" s="282"/>
      <c r="BQ23" s="282"/>
      <c r="BR23" s="282"/>
      <c r="BS23" s="287" t="s">
        <v>200</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369</v>
      </c>
      <c r="CS23" s="139"/>
      <c r="CT23" s="139"/>
      <c r="CU23" s="139"/>
      <c r="CV23" s="139"/>
      <c r="CW23" s="139"/>
      <c r="CX23" s="139"/>
      <c r="CY23" s="144"/>
      <c r="CZ23" s="182" t="s">
        <v>373</v>
      </c>
      <c r="DA23" s="139"/>
      <c r="DB23" s="139"/>
      <c r="DC23" s="144"/>
      <c r="DD23" s="182" t="s">
        <v>294</v>
      </c>
      <c r="DE23" s="139"/>
      <c r="DF23" s="139"/>
      <c r="DG23" s="139"/>
      <c r="DH23" s="139"/>
      <c r="DI23" s="139"/>
      <c r="DJ23" s="139"/>
      <c r="DK23" s="144"/>
      <c r="DL23" s="345" t="s">
        <v>375</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v>39</v>
      </c>
      <c r="S24" s="217"/>
      <c r="T24" s="217"/>
      <c r="U24" s="217"/>
      <c r="V24" s="217"/>
      <c r="W24" s="217"/>
      <c r="X24" s="217"/>
      <c r="Y24" s="279"/>
      <c r="Z24" s="282">
        <v>0</v>
      </c>
      <c r="AA24" s="282"/>
      <c r="AB24" s="282"/>
      <c r="AC24" s="282"/>
      <c r="AD24" s="287" t="s">
        <v>200</v>
      </c>
      <c r="AE24" s="287"/>
      <c r="AF24" s="287"/>
      <c r="AG24" s="287"/>
      <c r="AH24" s="287"/>
      <c r="AI24" s="287"/>
      <c r="AJ24" s="287"/>
      <c r="AK24" s="287"/>
      <c r="AL24" s="283" t="s">
        <v>200</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13899931</v>
      </c>
      <c r="CS24" s="276"/>
      <c r="CT24" s="276"/>
      <c r="CU24" s="276"/>
      <c r="CV24" s="276"/>
      <c r="CW24" s="276"/>
      <c r="CX24" s="276"/>
      <c r="CY24" s="278"/>
      <c r="CZ24" s="291">
        <v>53</v>
      </c>
      <c r="DA24" s="293"/>
      <c r="DB24" s="293"/>
      <c r="DC24" s="337"/>
      <c r="DD24" s="341">
        <v>8250940</v>
      </c>
      <c r="DE24" s="276"/>
      <c r="DF24" s="276"/>
      <c r="DG24" s="276"/>
      <c r="DH24" s="276"/>
      <c r="DI24" s="276"/>
      <c r="DJ24" s="276"/>
      <c r="DK24" s="278"/>
      <c r="DL24" s="341">
        <v>7498388</v>
      </c>
      <c r="DM24" s="276"/>
      <c r="DN24" s="276"/>
      <c r="DO24" s="276"/>
      <c r="DP24" s="276"/>
      <c r="DQ24" s="276"/>
      <c r="DR24" s="276"/>
      <c r="DS24" s="276"/>
      <c r="DT24" s="276"/>
      <c r="DU24" s="276"/>
      <c r="DV24" s="278"/>
      <c r="DW24" s="291">
        <v>50.4</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15366345</v>
      </c>
      <c r="S25" s="217"/>
      <c r="T25" s="217"/>
      <c r="U25" s="217"/>
      <c r="V25" s="217"/>
      <c r="W25" s="217"/>
      <c r="X25" s="217"/>
      <c r="Y25" s="279"/>
      <c r="Z25" s="282">
        <v>55.7</v>
      </c>
      <c r="AA25" s="282"/>
      <c r="AB25" s="282"/>
      <c r="AC25" s="282"/>
      <c r="AD25" s="287">
        <v>14683761</v>
      </c>
      <c r="AE25" s="287"/>
      <c r="AF25" s="287"/>
      <c r="AG25" s="287"/>
      <c r="AH25" s="287"/>
      <c r="AI25" s="287"/>
      <c r="AJ25" s="287"/>
      <c r="AK25" s="287"/>
      <c r="AL25" s="283">
        <v>99.8</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3841206</v>
      </c>
      <c r="CS25" s="313"/>
      <c r="CT25" s="313"/>
      <c r="CU25" s="313"/>
      <c r="CV25" s="313"/>
      <c r="CW25" s="313"/>
      <c r="CX25" s="313"/>
      <c r="CY25" s="332"/>
      <c r="CZ25" s="283">
        <v>14.6</v>
      </c>
      <c r="DA25" s="335"/>
      <c r="DB25" s="335"/>
      <c r="DC25" s="338"/>
      <c r="DD25" s="288">
        <v>3347967</v>
      </c>
      <c r="DE25" s="313"/>
      <c r="DF25" s="313"/>
      <c r="DG25" s="313"/>
      <c r="DH25" s="313"/>
      <c r="DI25" s="313"/>
      <c r="DJ25" s="313"/>
      <c r="DK25" s="332"/>
      <c r="DL25" s="288">
        <v>3297761</v>
      </c>
      <c r="DM25" s="313"/>
      <c r="DN25" s="313"/>
      <c r="DO25" s="313"/>
      <c r="DP25" s="313"/>
      <c r="DQ25" s="313"/>
      <c r="DR25" s="313"/>
      <c r="DS25" s="313"/>
      <c r="DT25" s="313"/>
      <c r="DU25" s="313"/>
      <c r="DV25" s="332"/>
      <c r="DW25" s="283">
        <v>22.2</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7134</v>
      </c>
      <c r="S26" s="217"/>
      <c r="T26" s="217"/>
      <c r="U26" s="217"/>
      <c r="V26" s="217"/>
      <c r="W26" s="217"/>
      <c r="X26" s="217"/>
      <c r="Y26" s="279"/>
      <c r="Z26" s="282">
        <v>0</v>
      </c>
      <c r="AA26" s="282"/>
      <c r="AB26" s="282"/>
      <c r="AC26" s="282"/>
      <c r="AD26" s="287">
        <v>7134</v>
      </c>
      <c r="AE26" s="287"/>
      <c r="AF26" s="287"/>
      <c r="AG26" s="287"/>
      <c r="AH26" s="287"/>
      <c r="AI26" s="287"/>
      <c r="AJ26" s="287"/>
      <c r="AK26" s="287"/>
      <c r="AL26" s="283">
        <v>0</v>
      </c>
      <c r="AM26" s="238"/>
      <c r="AN26" s="238"/>
      <c r="AO26" s="296"/>
      <c r="AP26" s="261" t="s">
        <v>168</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2361372</v>
      </c>
      <c r="CS26" s="217"/>
      <c r="CT26" s="217"/>
      <c r="CU26" s="217"/>
      <c r="CV26" s="217"/>
      <c r="CW26" s="217"/>
      <c r="CX26" s="217"/>
      <c r="CY26" s="279"/>
      <c r="CZ26" s="283">
        <v>9</v>
      </c>
      <c r="DA26" s="335"/>
      <c r="DB26" s="335"/>
      <c r="DC26" s="338"/>
      <c r="DD26" s="288">
        <v>2122165</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266713</v>
      </c>
      <c r="S27" s="217"/>
      <c r="T27" s="217"/>
      <c r="U27" s="217"/>
      <c r="V27" s="217"/>
      <c r="W27" s="217"/>
      <c r="X27" s="217"/>
      <c r="Y27" s="279"/>
      <c r="Z27" s="282">
        <v>1</v>
      </c>
      <c r="AA27" s="282"/>
      <c r="AB27" s="282"/>
      <c r="AC27" s="282"/>
      <c r="AD27" s="287" t="s">
        <v>200</v>
      </c>
      <c r="AE27" s="287"/>
      <c r="AF27" s="287"/>
      <c r="AG27" s="287"/>
      <c r="AH27" s="287"/>
      <c r="AI27" s="287"/>
      <c r="AJ27" s="287"/>
      <c r="AK27" s="287"/>
      <c r="AL27" s="283" t="s">
        <v>200</v>
      </c>
      <c r="AM27" s="238"/>
      <c r="AN27" s="238"/>
      <c r="AO27" s="296"/>
      <c r="AP27" s="261" t="s">
        <v>384</v>
      </c>
      <c r="AQ27" s="1"/>
      <c r="AR27" s="1"/>
      <c r="AS27" s="1"/>
      <c r="AT27" s="1"/>
      <c r="AU27" s="1"/>
      <c r="AV27" s="1"/>
      <c r="AW27" s="1"/>
      <c r="AX27" s="1"/>
      <c r="AY27" s="1"/>
      <c r="AZ27" s="1"/>
      <c r="BA27" s="1"/>
      <c r="BB27" s="1"/>
      <c r="BC27" s="1"/>
      <c r="BD27" s="1"/>
      <c r="BE27" s="1"/>
      <c r="BF27" s="269"/>
      <c r="BG27" s="274">
        <v>10369752</v>
      </c>
      <c r="BH27" s="217"/>
      <c r="BI27" s="217"/>
      <c r="BJ27" s="217"/>
      <c r="BK27" s="217"/>
      <c r="BL27" s="217"/>
      <c r="BM27" s="217"/>
      <c r="BN27" s="279"/>
      <c r="BO27" s="282">
        <v>100</v>
      </c>
      <c r="BP27" s="282"/>
      <c r="BQ27" s="282"/>
      <c r="BR27" s="282"/>
      <c r="BS27" s="287" t="s">
        <v>200</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7960293</v>
      </c>
      <c r="CS27" s="313"/>
      <c r="CT27" s="313"/>
      <c r="CU27" s="313"/>
      <c r="CV27" s="313"/>
      <c r="CW27" s="313"/>
      <c r="CX27" s="313"/>
      <c r="CY27" s="332"/>
      <c r="CZ27" s="283">
        <v>30.4</v>
      </c>
      <c r="DA27" s="335"/>
      <c r="DB27" s="335"/>
      <c r="DC27" s="338"/>
      <c r="DD27" s="288">
        <v>2804541</v>
      </c>
      <c r="DE27" s="313"/>
      <c r="DF27" s="313"/>
      <c r="DG27" s="313"/>
      <c r="DH27" s="313"/>
      <c r="DI27" s="313"/>
      <c r="DJ27" s="313"/>
      <c r="DK27" s="332"/>
      <c r="DL27" s="288">
        <v>2102195</v>
      </c>
      <c r="DM27" s="313"/>
      <c r="DN27" s="313"/>
      <c r="DO27" s="313"/>
      <c r="DP27" s="313"/>
      <c r="DQ27" s="313"/>
      <c r="DR27" s="313"/>
      <c r="DS27" s="313"/>
      <c r="DT27" s="313"/>
      <c r="DU27" s="313"/>
      <c r="DV27" s="332"/>
      <c r="DW27" s="283">
        <v>14.1</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118416</v>
      </c>
      <c r="S28" s="217"/>
      <c r="T28" s="217"/>
      <c r="U28" s="217"/>
      <c r="V28" s="217"/>
      <c r="W28" s="217"/>
      <c r="X28" s="217"/>
      <c r="Y28" s="279"/>
      <c r="Z28" s="282">
        <v>0.4</v>
      </c>
      <c r="AA28" s="282"/>
      <c r="AB28" s="282"/>
      <c r="AC28" s="282"/>
      <c r="AD28" s="287" t="s">
        <v>200</v>
      </c>
      <c r="AE28" s="287"/>
      <c r="AF28" s="287"/>
      <c r="AG28" s="287"/>
      <c r="AH28" s="287"/>
      <c r="AI28" s="287"/>
      <c r="AJ28" s="287"/>
      <c r="AK28" s="287"/>
      <c r="AL28" s="283" t="s">
        <v>200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2098432</v>
      </c>
      <c r="CS28" s="217"/>
      <c r="CT28" s="217"/>
      <c r="CU28" s="217"/>
      <c r="CV28" s="217"/>
      <c r="CW28" s="217"/>
      <c r="CX28" s="217"/>
      <c r="CY28" s="279"/>
      <c r="CZ28" s="283">
        <v>8</v>
      </c>
      <c r="DA28" s="335"/>
      <c r="DB28" s="335"/>
      <c r="DC28" s="338"/>
      <c r="DD28" s="288">
        <v>2098432</v>
      </c>
      <c r="DE28" s="217"/>
      <c r="DF28" s="217"/>
      <c r="DG28" s="217"/>
      <c r="DH28" s="217"/>
      <c r="DI28" s="217"/>
      <c r="DJ28" s="217"/>
      <c r="DK28" s="279"/>
      <c r="DL28" s="288">
        <v>2098432</v>
      </c>
      <c r="DM28" s="217"/>
      <c r="DN28" s="217"/>
      <c r="DO28" s="217"/>
      <c r="DP28" s="217"/>
      <c r="DQ28" s="217"/>
      <c r="DR28" s="217"/>
      <c r="DS28" s="217"/>
      <c r="DT28" s="217"/>
      <c r="DU28" s="217"/>
      <c r="DV28" s="279"/>
      <c r="DW28" s="283">
        <v>14.1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41470</v>
      </c>
      <c r="S29" s="217"/>
      <c r="T29" s="217"/>
      <c r="U29" s="217"/>
      <c r="V29" s="217"/>
      <c r="W29" s="217"/>
      <c r="X29" s="217"/>
      <c r="Y29" s="279"/>
      <c r="Z29" s="282">
        <v>0.2</v>
      </c>
      <c r="AA29" s="282"/>
      <c r="AB29" s="282"/>
      <c r="AC29" s="282"/>
      <c r="AD29" s="287">
        <v>40</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180</v>
      </c>
      <c r="CE29" s="41"/>
      <c r="CF29" s="261" t="s">
        <v>23</v>
      </c>
      <c r="CG29" s="1"/>
      <c r="CH29" s="1"/>
      <c r="CI29" s="1"/>
      <c r="CJ29" s="1"/>
      <c r="CK29" s="1"/>
      <c r="CL29" s="1"/>
      <c r="CM29" s="1"/>
      <c r="CN29" s="1"/>
      <c r="CO29" s="1"/>
      <c r="CP29" s="1"/>
      <c r="CQ29" s="269"/>
      <c r="CR29" s="274">
        <v>2098432</v>
      </c>
      <c r="CS29" s="313"/>
      <c r="CT29" s="313"/>
      <c r="CU29" s="313"/>
      <c r="CV29" s="313"/>
      <c r="CW29" s="313"/>
      <c r="CX29" s="313"/>
      <c r="CY29" s="332"/>
      <c r="CZ29" s="283">
        <v>8</v>
      </c>
      <c r="DA29" s="335"/>
      <c r="DB29" s="335"/>
      <c r="DC29" s="338"/>
      <c r="DD29" s="288">
        <v>2098432</v>
      </c>
      <c r="DE29" s="313"/>
      <c r="DF29" s="313"/>
      <c r="DG29" s="313"/>
      <c r="DH29" s="313"/>
      <c r="DI29" s="313"/>
      <c r="DJ29" s="313"/>
      <c r="DK29" s="332"/>
      <c r="DL29" s="288">
        <v>2098432</v>
      </c>
      <c r="DM29" s="313"/>
      <c r="DN29" s="313"/>
      <c r="DO29" s="313"/>
      <c r="DP29" s="313"/>
      <c r="DQ29" s="313"/>
      <c r="DR29" s="313"/>
      <c r="DS29" s="313"/>
      <c r="DT29" s="313"/>
      <c r="DU29" s="313"/>
      <c r="DV29" s="332"/>
      <c r="DW29" s="283">
        <v>14.1</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5709648</v>
      </c>
      <c r="S30" s="217"/>
      <c r="T30" s="217"/>
      <c r="U30" s="217"/>
      <c r="V30" s="217"/>
      <c r="W30" s="217"/>
      <c r="X30" s="217"/>
      <c r="Y30" s="279"/>
      <c r="Z30" s="282">
        <v>20.7</v>
      </c>
      <c r="AA30" s="282"/>
      <c r="AB30" s="282"/>
      <c r="AC30" s="282"/>
      <c r="AD30" s="287" t="s">
        <v>200</v>
      </c>
      <c r="AE30" s="287"/>
      <c r="AF30" s="287"/>
      <c r="AG30" s="287"/>
      <c r="AH30" s="287"/>
      <c r="AI30" s="287"/>
      <c r="AJ30" s="287"/>
      <c r="AK30" s="287"/>
      <c r="AL30" s="283" t="s">
        <v>200</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2017865</v>
      </c>
      <c r="CS30" s="217"/>
      <c r="CT30" s="217"/>
      <c r="CU30" s="217"/>
      <c r="CV30" s="217"/>
      <c r="CW30" s="217"/>
      <c r="CX30" s="217"/>
      <c r="CY30" s="279"/>
      <c r="CZ30" s="283">
        <v>7.7</v>
      </c>
      <c r="DA30" s="335"/>
      <c r="DB30" s="335"/>
      <c r="DC30" s="338"/>
      <c r="DD30" s="288">
        <v>2017865</v>
      </c>
      <c r="DE30" s="217"/>
      <c r="DF30" s="217"/>
      <c r="DG30" s="217"/>
      <c r="DH30" s="217"/>
      <c r="DI30" s="217"/>
      <c r="DJ30" s="217"/>
      <c r="DK30" s="279"/>
      <c r="DL30" s="288">
        <v>2017865</v>
      </c>
      <c r="DM30" s="217"/>
      <c r="DN30" s="217"/>
      <c r="DO30" s="217"/>
      <c r="DP30" s="217"/>
      <c r="DQ30" s="217"/>
      <c r="DR30" s="217"/>
      <c r="DS30" s="217"/>
      <c r="DT30" s="217"/>
      <c r="DU30" s="217"/>
      <c r="DV30" s="279"/>
      <c r="DW30" s="283">
        <v>13.6</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8</v>
      </c>
      <c r="AQ31" s="178"/>
      <c r="AR31" s="178"/>
      <c r="AS31" s="178"/>
      <c r="AT31" s="306" t="s">
        <v>390</v>
      </c>
      <c r="AU31" s="265"/>
      <c r="AV31" s="265"/>
      <c r="AW31" s="265"/>
      <c r="AX31" s="260" t="s">
        <v>269</v>
      </c>
      <c r="AY31" s="265"/>
      <c r="AZ31" s="265"/>
      <c r="BA31" s="265"/>
      <c r="BB31" s="265"/>
      <c r="BC31" s="265"/>
      <c r="BD31" s="265"/>
      <c r="BE31" s="265"/>
      <c r="BF31" s="268"/>
      <c r="BG31" s="318">
        <v>99.3</v>
      </c>
      <c r="BH31" s="322"/>
      <c r="BI31" s="322"/>
      <c r="BJ31" s="322"/>
      <c r="BK31" s="322"/>
      <c r="BL31" s="322"/>
      <c r="BM31" s="293">
        <v>98.2</v>
      </c>
      <c r="BN31" s="322"/>
      <c r="BO31" s="322"/>
      <c r="BP31" s="322"/>
      <c r="BQ31" s="324"/>
      <c r="BR31" s="318">
        <v>99.3</v>
      </c>
      <c r="BS31" s="322"/>
      <c r="BT31" s="322"/>
      <c r="BU31" s="322"/>
      <c r="BV31" s="322"/>
      <c r="BW31" s="322"/>
      <c r="BX31" s="293">
        <v>98.3</v>
      </c>
      <c r="BY31" s="322"/>
      <c r="BZ31" s="322"/>
      <c r="CA31" s="322"/>
      <c r="CB31" s="324"/>
      <c r="CD31" s="134"/>
      <c r="CE31" s="42"/>
      <c r="CF31" s="261" t="s">
        <v>310</v>
      </c>
      <c r="CG31" s="1"/>
      <c r="CH31" s="1"/>
      <c r="CI31" s="1"/>
      <c r="CJ31" s="1"/>
      <c r="CK31" s="1"/>
      <c r="CL31" s="1"/>
      <c r="CM31" s="1"/>
      <c r="CN31" s="1"/>
      <c r="CO31" s="1"/>
      <c r="CP31" s="1"/>
      <c r="CQ31" s="269"/>
      <c r="CR31" s="274">
        <v>80567</v>
      </c>
      <c r="CS31" s="313"/>
      <c r="CT31" s="313"/>
      <c r="CU31" s="313"/>
      <c r="CV31" s="313"/>
      <c r="CW31" s="313"/>
      <c r="CX31" s="313"/>
      <c r="CY31" s="332"/>
      <c r="CZ31" s="283">
        <v>0.3</v>
      </c>
      <c r="DA31" s="335"/>
      <c r="DB31" s="335"/>
      <c r="DC31" s="338"/>
      <c r="DD31" s="288">
        <v>80567</v>
      </c>
      <c r="DE31" s="313"/>
      <c r="DF31" s="313"/>
      <c r="DG31" s="313"/>
      <c r="DH31" s="313"/>
      <c r="DI31" s="313"/>
      <c r="DJ31" s="313"/>
      <c r="DK31" s="332"/>
      <c r="DL31" s="288">
        <v>80567</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1863582</v>
      </c>
      <c r="S32" s="217"/>
      <c r="T32" s="217"/>
      <c r="U32" s="217"/>
      <c r="V32" s="217"/>
      <c r="W32" s="217"/>
      <c r="X32" s="217"/>
      <c r="Y32" s="279"/>
      <c r="Z32" s="282">
        <v>6.7</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243</v>
      </c>
      <c r="AX32" s="261" t="s">
        <v>370</v>
      </c>
      <c r="AY32" s="1"/>
      <c r="AZ32" s="1"/>
      <c r="BA32" s="1"/>
      <c r="BB32" s="1"/>
      <c r="BC32" s="1"/>
      <c r="BD32" s="1"/>
      <c r="BE32" s="1"/>
      <c r="BF32" s="269"/>
      <c r="BG32" s="319">
        <v>99</v>
      </c>
      <c r="BH32" s="313"/>
      <c r="BI32" s="313"/>
      <c r="BJ32" s="313"/>
      <c r="BK32" s="313"/>
      <c r="BL32" s="313"/>
      <c r="BM32" s="238">
        <v>97.8</v>
      </c>
      <c r="BN32" s="313"/>
      <c r="BO32" s="313"/>
      <c r="BP32" s="313"/>
      <c r="BQ32" s="316"/>
      <c r="BR32" s="319">
        <v>99.2</v>
      </c>
      <c r="BS32" s="313"/>
      <c r="BT32" s="313"/>
      <c r="BU32" s="313"/>
      <c r="BV32" s="313"/>
      <c r="BW32" s="313"/>
      <c r="BX32" s="238">
        <v>98.1</v>
      </c>
      <c r="BY32" s="313"/>
      <c r="BZ32" s="313"/>
      <c r="CA32" s="313"/>
      <c r="CB32" s="316"/>
      <c r="CD32" s="135"/>
      <c r="CE32" s="142"/>
      <c r="CF32" s="261" t="s">
        <v>393</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17626</v>
      </c>
      <c r="S33" s="217"/>
      <c r="T33" s="217"/>
      <c r="U33" s="217"/>
      <c r="V33" s="217"/>
      <c r="W33" s="217"/>
      <c r="X33" s="217"/>
      <c r="Y33" s="279"/>
      <c r="Z33" s="282">
        <v>0.1</v>
      </c>
      <c r="AA33" s="282"/>
      <c r="AB33" s="282"/>
      <c r="AC33" s="282"/>
      <c r="AD33" s="287" t="s">
        <v>200</v>
      </c>
      <c r="AE33" s="287"/>
      <c r="AF33" s="287"/>
      <c r="AG33" s="287"/>
      <c r="AH33" s="287"/>
      <c r="AI33" s="287"/>
      <c r="AJ33" s="287"/>
      <c r="AK33" s="287"/>
      <c r="AL33" s="283" t="s">
        <v>200</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99.5</v>
      </c>
      <c r="BH33" s="312"/>
      <c r="BI33" s="312"/>
      <c r="BJ33" s="312"/>
      <c r="BK33" s="312"/>
      <c r="BL33" s="312"/>
      <c r="BM33" s="294">
        <v>98.3</v>
      </c>
      <c r="BN33" s="312"/>
      <c r="BO33" s="312"/>
      <c r="BP33" s="312"/>
      <c r="BQ33" s="317"/>
      <c r="BR33" s="320">
        <v>99.4</v>
      </c>
      <c r="BS33" s="312"/>
      <c r="BT33" s="312"/>
      <c r="BU33" s="312"/>
      <c r="BV33" s="312"/>
      <c r="BW33" s="312"/>
      <c r="BX33" s="294">
        <v>98.2</v>
      </c>
      <c r="BY33" s="312"/>
      <c r="BZ33" s="312"/>
      <c r="CA33" s="312"/>
      <c r="CB33" s="317"/>
      <c r="CD33" s="261" t="s">
        <v>394</v>
      </c>
      <c r="CE33" s="1"/>
      <c r="CF33" s="1"/>
      <c r="CG33" s="1"/>
      <c r="CH33" s="1"/>
      <c r="CI33" s="1"/>
      <c r="CJ33" s="1"/>
      <c r="CK33" s="1"/>
      <c r="CL33" s="1"/>
      <c r="CM33" s="1"/>
      <c r="CN33" s="1"/>
      <c r="CO33" s="1"/>
      <c r="CP33" s="1"/>
      <c r="CQ33" s="269"/>
      <c r="CR33" s="274">
        <v>9503257</v>
      </c>
      <c r="CS33" s="313"/>
      <c r="CT33" s="313"/>
      <c r="CU33" s="313"/>
      <c r="CV33" s="313"/>
      <c r="CW33" s="313"/>
      <c r="CX33" s="313"/>
      <c r="CY33" s="332"/>
      <c r="CZ33" s="283">
        <v>36.200000000000003</v>
      </c>
      <c r="DA33" s="335"/>
      <c r="DB33" s="335"/>
      <c r="DC33" s="338"/>
      <c r="DD33" s="288">
        <v>8208887</v>
      </c>
      <c r="DE33" s="313"/>
      <c r="DF33" s="313"/>
      <c r="DG33" s="313"/>
      <c r="DH33" s="313"/>
      <c r="DI33" s="313"/>
      <c r="DJ33" s="313"/>
      <c r="DK33" s="332"/>
      <c r="DL33" s="288">
        <v>6489157</v>
      </c>
      <c r="DM33" s="313"/>
      <c r="DN33" s="313"/>
      <c r="DO33" s="313"/>
      <c r="DP33" s="313"/>
      <c r="DQ33" s="313"/>
      <c r="DR33" s="313"/>
      <c r="DS33" s="313"/>
      <c r="DT33" s="313"/>
      <c r="DU33" s="313"/>
      <c r="DV33" s="332"/>
      <c r="DW33" s="283">
        <v>43.6</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90947</v>
      </c>
      <c r="S34" s="217"/>
      <c r="T34" s="217"/>
      <c r="U34" s="217"/>
      <c r="V34" s="217"/>
      <c r="W34" s="217"/>
      <c r="X34" s="217"/>
      <c r="Y34" s="279"/>
      <c r="Z34" s="282">
        <v>0.3</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3682532</v>
      </c>
      <c r="CS34" s="217"/>
      <c r="CT34" s="217"/>
      <c r="CU34" s="217"/>
      <c r="CV34" s="217"/>
      <c r="CW34" s="217"/>
      <c r="CX34" s="217"/>
      <c r="CY34" s="279"/>
      <c r="CZ34" s="283">
        <v>14</v>
      </c>
      <c r="DA34" s="335"/>
      <c r="DB34" s="335"/>
      <c r="DC34" s="338"/>
      <c r="DD34" s="288">
        <v>2918035</v>
      </c>
      <c r="DE34" s="217"/>
      <c r="DF34" s="217"/>
      <c r="DG34" s="217"/>
      <c r="DH34" s="217"/>
      <c r="DI34" s="217"/>
      <c r="DJ34" s="217"/>
      <c r="DK34" s="279"/>
      <c r="DL34" s="288">
        <v>2596899</v>
      </c>
      <c r="DM34" s="217"/>
      <c r="DN34" s="217"/>
      <c r="DO34" s="217"/>
      <c r="DP34" s="217"/>
      <c r="DQ34" s="217"/>
      <c r="DR34" s="217"/>
      <c r="DS34" s="217"/>
      <c r="DT34" s="217"/>
      <c r="DU34" s="217"/>
      <c r="DV34" s="279"/>
      <c r="DW34" s="283">
        <v>17.5</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505053</v>
      </c>
      <c r="S35" s="217"/>
      <c r="T35" s="217"/>
      <c r="U35" s="217"/>
      <c r="V35" s="217"/>
      <c r="W35" s="217"/>
      <c r="X35" s="217"/>
      <c r="Y35" s="279"/>
      <c r="Z35" s="282">
        <v>1.8</v>
      </c>
      <c r="AA35" s="282"/>
      <c r="AB35" s="282"/>
      <c r="AC35" s="282"/>
      <c r="AD35" s="287" t="s">
        <v>200</v>
      </c>
      <c r="AE35" s="287"/>
      <c r="AF35" s="287"/>
      <c r="AG35" s="287"/>
      <c r="AH35" s="287"/>
      <c r="AI35" s="287"/>
      <c r="AJ35" s="287"/>
      <c r="AK35" s="287"/>
      <c r="AL35" s="283" t="s">
        <v>200</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401</v>
      </c>
      <c r="CE35" s="1"/>
      <c r="CF35" s="1"/>
      <c r="CG35" s="1"/>
      <c r="CH35" s="1"/>
      <c r="CI35" s="1"/>
      <c r="CJ35" s="1"/>
      <c r="CK35" s="1"/>
      <c r="CL35" s="1"/>
      <c r="CM35" s="1"/>
      <c r="CN35" s="1"/>
      <c r="CO35" s="1"/>
      <c r="CP35" s="1"/>
      <c r="CQ35" s="269"/>
      <c r="CR35" s="274">
        <v>258726</v>
      </c>
      <c r="CS35" s="313"/>
      <c r="CT35" s="313"/>
      <c r="CU35" s="313"/>
      <c r="CV35" s="313"/>
      <c r="CW35" s="313"/>
      <c r="CX35" s="313"/>
      <c r="CY35" s="332"/>
      <c r="CZ35" s="283">
        <v>1</v>
      </c>
      <c r="DA35" s="335"/>
      <c r="DB35" s="335"/>
      <c r="DC35" s="338"/>
      <c r="DD35" s="288">
        <v>233122</v>
      </c>
      <c r="DE35" s="313"/>
      <c r="DF35" s="313"/>
      <c r="DG35" s="313"/>
      <c r="DH35" s="313"/>
      <c r="DI35" s="313"/>
      <c r="DJ35" s="313"/>
      <c r="DK35" s="332"/>
      <c r="DL35" s="288">
        <v>223347</v>
      </c>
      <c r="DM35" s="313"/>
      <c r="DN35" s="313"/>
      <c r="DO35" s="313"/>
      <c r="DP35" s="313"/>
      <c r="DQ35" s="313"/>
      <c r="DR35" s="313"/>
      <c r="DS35" s="313"/>
      <c r="DT35" s="313"/>
      <c r="DU35" s="313"/>
      <c r="DV35" s="332"/>
      <c r="DW35" s="283">
        <v>1.5</v>
      </c>
      <c r="DX35" s="335"/>
      <c r="DY35" s="335"/>
      <c r="DZ35" s="335"/>
      <c r="EA35" s="335"/>
      <c r="EB35" s="335"/>
      <c r="EC35" s="360"/>
    </row>
    <row r="36" spans="2:133" ht="11.25" customHeight="1">
      <c r="B36" s="261" t="s">
        <v>371</v>
      </c>
      <c r="C36" s="1"/>
      <c r="D36" s="1"/>
      <c r="E36" s="1"/>
      <c r="F36" s="1"/>
      <c r="G36" s="1"/>
      <c r="H36" s="1"/>
      <c r="I36" s="1"/>
      <c r="J36" s="1"/>
      <c r="K36" s="1"/>
      <c r="L36" s="1"/>
      <c r="M36" s="1"/>
      <c r="N36" s="1"/>
      <c r="O36" s="1"/>
      <c r="P36" s="1"/>
      <c r="Q36" s="269"/>
      <c r="R36" s="274">
        <v>1280816</v>
      </c>
      <c r="S36" s="217"/>
      <c r="T36" s="217"/>
      <c r="U36" s="217"/>
      <c r="V36" s="217"/>
      <c r="W36" s="217"/>
      <c r="X36" s="217"/>
      <c r="Y36" s="279"/>
      <c r="Z36" s="282">
        <v>4.5999999999999996</v>
      </c>
      <c r="AA36" s="282"/>
      <c r="AB36" s="282"/>
      <c r="AC36" s="282"/>
      <c r="AD36" s="287" t="s">
        <v>200</v>
      </c>
      <c r="AE36" s="287"/>
      <c r="AF36" s="287"/>
      <c r="AG36" s="287"/>
      <c r="AH36" s="287"/>
      <c r="AI36" s="287"/>
      <c r="AJ36" s="287"/>
      <c r="AK36" s="287"/>
      <c r="AL36" s="283" t="s">
        <v>200</v>
      </c>
      <c r="AM36" s="238"/>
      <c r="AN36" s="238"/>
      <c r="AO36" s="296"/>
      <c r="AP36" s="95"/>
      <c r="AQ36" s="301" t="s">
        <v>384</v>
      </c>
      <c r="AR36" s="304"/>
      <c r="AS36" s="304"/>
      <c r="AT36" s="304"/>
      <c r="AU36" s="304"/>
      <c r="AV36" s="304"/>
      <c r="AW36" s="304"/>
      <c r="AX36" s="304"/>
      <c r="AY36" s="309"/>
      <c r="AZ36" s="273">
        <v>2503921</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132042</v>
      </c>
      <c r="BW36" s="276"/>
      <c r="BX36" s="276"/>
      <c r="BY36" s="276"/>
      <c r="BZ36" s="276"/>
      <c r="CA36" s="276"/>
      <c r="CB36" s="315"/>
      <c r="CD36" s="261" t="s">
        <v>31</v>
      </c>
      <c r="CE36" s="1"/>
      <c r="CF36" s="1"/>
      <c r="CG36" s="1"/>
      <c r="CH36" s="1"/>
      <c r="CI36" s="1"/>
      <c r="CJ36" s="1"/>
      <c r="CK36" s="1"/>
      <c r="CL36" s="1"/>
      <c r="CM36" s="1"/>
      <c r="CN36" s="1"/>
      <c r="CO36" s="1"/>
      <c r="CP36" s="1"/>
      <c r="CQ36" s="269"/>
      <c r="CR36" s="274">
        <v>2872647</v>
      </c>
      <c r="CS36" s="217"/>
      <c r="CT36" s="217"/>
      <c r="CU36" s="217"/>
      <c r="CV36" s="217"/>
      <c r="CW36" s="217"/>
      <c r="CX36" s="217"/>
      <c r="CY36" s="279"/>
      <c r="CZ36" s="283">
        <v>11</v>
      </c>
      <c r="DA36" s="335"/>
      <c r="DB36" s="335"/>
      <c r="DC36" s="338"/>
      <c r="DD36" s="288">
        <v>2736303</v>
      </c>
      <c r="DE36" s="217"/>
      <c r="DF36" s="217"/>
      <c r="DG36" s="217"/>
      <c r="DH36" s="217"/>
      <c r="DI36" s="217"/>
      <c r="DJ36" s="217"/>
      <c r="DK36" s="279"/>
      <c r="DL36" s="288">
        <v>2053282</v>
      </c>
      <c r="DM36" s="217"/>
      <c r="DN36" s="217"/>
      <c r="DO36" s="217"/>
      <c r="DP36" s="217"/>
      <c r="DQ36" s="217"/>
      <c r="DR36" s="217"/>
      <c r="DS36" s="217"/>
      <c r="DT36" s="217"/>
      <c r="DU36" s="217"/>
      <c r="DV36" s="279"/>
      <c r="DW36" s="283">
        <v>13.8</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675606</v>
      </c>
      <c r="S37" s="217"/>
      <c r="T37" s="217"/>
      <c r="U37" s="217"/>
      <c r="V37" s="217"/>
      <c r="W37" s="217"/>
      <c r="X37" s="217"/>
      <c r="Y37" s="279"/>
      <c r="Z37" s="282">
        <v>2.4</v>
      </c>
      <c r="AA37" s="282"/>
      <c r="AB37" s="282"/>
      <c r="AC37" s="282"/>
      <c r="AD37" s="287">
        <v>18466</v>
      </c>
      <c r="AE37" s="287"/>
      <c r="AF37" s="287"/>
      <c r="AG37" s="287"/>
      <c r="AH37" s="287"/>
      <c r="AI37" s="287"/>
      <c r="AJ37" s="287"/>
      <c r="AK37" s="287"/>
      <c r="AL37" s="283">
        <v>0.1</v>
      </c>
      <c r="AM37" s="238"/>
      <c r="AN37" s="238"/>
      <c r="AO37" s="296"/>
      <c r="AQ37" s="302" t="s">
        <v>405</v>
      </c>
      <c r="AR37" s="111"/>
      <c r="AS37" s="111"/>
      <c r="AT37" s="111"/>
      <c r="AU37" s="111"/>
      <c r="AV37" s="111"/>
      <c r="AW37" s="111"/>
      <c r="AX37" s="111"/>
      <c r="AY37" s="310"/>
      <c r="AZ37" s="274">
        <v>374924</v>
      </c>
      <c r="BA37" s="217"/>
      <c r="BB37" s="217"/>
      <c r="BC37" s="217"/>
      <c r="BD37" s="313"/>
      <c r="BE37" s="313"/>
      <c r="BF37" s="316"/>
      <c r="BG37" s="261" t="s">
        <v>407</v>
      </c>
      <c r="BH37" s="1"/>
      <c r="BI37" s="1"/>
      <c r="BJ37" s="1"/>
      <c r="BK37" s="1"/>
      <c r="BL37" s="1"/>
      <c r="BM37" s="1"/>
      <c r="BN37" s="1"/>
      <c r="BO37" s="1"/>
      <c r="BP37" s="1"/>
      <c r="BQ37" s="1"/>
      <c r="BR37" s="1"/>
      <c r="BS37" s="1"/>
      <c r="BT37" s="1"/>
      <c r="BU37" s="269"/>
      <c r="BV37" s="274">
        <v>15447</v>
      </c>
      <c r="BW37" s="217"/>
      <c r="BX37" s="217"/>
      <c r="BY37" s="217"/>
      <c r="BZ37" s="217"/>
      <c r="CA37" s="217"/>
      <c r="CB37" s="326"/>
      <c r="CD37" s="261" t="s">
        <v>161</v>
      </c>
      <c r="CE37" s="1"/>
      <c r="CF37" s="1"/>
      <c r="CG37" s="1"/>
      <c r="CH37" s="1"/>
      <c r="CI37" s="1"/>
      <c r="CJ37" s="1"/>
      <c r="CK37" s="1"/>
      <c r="CL37" s="1"/>
      <c r="CM37" s="1"/>
      <c r="CN37" s="1"/>
      <c r="CO37" s="1"/>
      <c r="CP37" s="1"/>
      <c r="CQ37" s="269"/>
      <c r="CR37" s="274">
        <v>1437471</v>
      </c>
      <c r="CS37" s="313"/>
      <c r="CT37" s="313"/>
      <c r="CU37" s="313"/>
      <c r="CV37" s="313"/>
      <c r="CW37" s="313"/>
      <c r="CX37" s="313"/>
      <c r="CY37" s="332"/>
      <c r="CZ37" s="283">
        <v>5.5</v>
      </c>
      <c r="DA37" s="335"/>
      <c r="DB37" s="335"/>
      <c r="DC37" s="338"/>
      <c r="DD37" s="288">
        <v>1437471</v>
      </c>
      <c r="DE37" s="313"/>
      <c r="DF37" s="313"/>
      <c r="DG37" s="313"/>
      <c r="DH37" s="313"/>
      <c r="DI37" s="313"/>
      <c r="DJ37" s="313"/>
      <c r="DK37" s="332"/>
      <c r="DL37" s="288">
        <v>1362261</v>
      </c>
      <c r="DM37" s="313"/>
      <c r="DN37" s="313"/>
      <c r="DO37" s="313"/>
      <c r="DP37" s="313"/>
      <c r="DQ37" s="313"/>
      <c r="DR37" s="313"/>
      <c r="DS37" s="313"/>
      <c r="DT37" s="313"/>
      <c r="DU37" s="313"/>
      <c r="DV37" s="332"/>
      <c r="DW37" s="283">
        <v>9.1999999999999993</v>
      </c>
      <c r="DX37" s="335"/>
      <c r="DY37" s="335"/>
      <c r="DZ37" s="335"/>
      <c r="EA37" s="335"/>
      <c r="EB37" s="335"/>
      <c r="EC37" s="360"/>
    </row>
    <row r="38" spans="2:133" ht="11.25" customHeight="1">
      <c r="B38" s="261" t="s">
        <v>141</v>
      </c>
      <c r="C38" s="1"/>
      <c r="D38" s="1"/>
      <c r="E38" s="1"/>
      <c r="F38" s="1"/>
      <c r="G38" s="1"/>
      <c r="H38" s="1"/>
      <c r="I38" s="1"/>
      <c r="J38" s="1"/>
      <c r="K38" s="1"/>
      <c r="L38" s="1"/>
      <c r="M38" s="1"/>
      <c r="N38" s="1"/>
      <c r="O38" s="1"/>
      <c r="P38" s="1"/>
      <c r="Q38" s="269"/>
      <c r="R38" s="274">
        <v>1667153</v>
      </c>
      <c r="S38" s="217"/>
      <c r="T38" s="217"/>
      <c r="U38" s="217"/>
      <c r="V38" s="217"/>
      <c r="W38" s="217"/>
      <c r="X38" s="217"/>
      <c r="Y38" s="279"/>
      <c r="Z38" s="282">
        <v>6</v>
      </c>
      <c r="AA38" s="282"/>
      <c r="AB38" s="282"/>
      <c r="AC38" s="282"/>
      <c r="AD38" s="287" t="s">
        <v>200</v>
      </c>
      <c r="AE38" s="287"/>
      <c r="AF38" s="287"/>
      <c r="AG38" s="287"/>
      <c r="AH38" s="287"/>
      <c r="AI38" s="287"/>
      <c r="AJ38" s="287"/>
      <c r="AK38" s="287"/>
      <c r="AL38" s="283" t="s">
        <v>200</v>
      </c>
      <c r="AM38" s="238"/>
      <c r="AN38" s="238"/>
      <c r="AO38" s="296"/>
      <c r="AQ38" s="302" t="s">
        <v>29</v>
      </c>
      <c r="AR38" s="111"/>
      <c r="AS38" s="111"/>
      <c r="AT38" s="111"/>
      <c r="AU38" s="111"/>
      <c r="AV38" s="111"/>
      <c r="AW38" s="111"/>
      <c r="AX38" s="111"/>
      <c r="AY38" s="310"/>
      <c r="AZ38" s="274">
        <v>67194</v>
      </c>
      <c r="BA38" s="217"/>
      <c r="BB38" s="217"/>
      <c r="BC38" s="217"/>
      <c r="BD38" s="313"/>
      <c r="BE38" s="313"/>
      <c r="BF38" s="316"/>
      <c r="BG38" s="261" t="s">
        <v>408</v>
      </c>
      <c r="BH38" s="1"/>
      <c r="BI38" s="1"/>
      <c r="BJ38" s="1"/>
      <c r="BK38" s="1"/>
      <c r="BL38" s="1"/>
      <c r="BM38" s="1"/>
      <c r="BN38" s="1"/>
      <c r="BO38" s="1"/>
      <c r="BP38" s="1"/>
      <c r="BQ38" s="1"/>
      <c r="BR38" s="1"/>
      <c r="BS38" s="1"/>
      <c r="BT38" s="1"/>
      <c r="BU38" s="269"/>
      <c r="BV38" s="274">
        <v>8161</v>
      </c>
      <c r="BW38" s="217"/>
      <c r="BX38" s="217"/>
      <c r="BY38" s="217"/>
      <c r="BZ38" s="217"/>
      <c r="CA38" s="217"/>
      <c r="CB38" s="326"/>
      <c r="CD38" s="261" t="s">
        <v>410</v>
      </c>
      <c r="CE38" s="1"/>
      <c r="CF38" s="1"/>
      <c r="CG38" s="1"/>
      <c r="CH38" s="1"/>
      <c r="CI38" s="1"/>
      <c r="CJ38" s="1"/>
      <c r="CK38" s="1"/>
      <c r="CL38" s="1"/>
      <c r="CM38" s="1"/>
      <c r="CN38" s="1"/>
      <c r="CO38" s="1"/>
      <c r="CP38" s="1"/>
      <c r="CQ38" s="269"/>
      <c r="CR38" s="274">
        <v>2165692</v>
      </c>
      <c r="CS38" s="217"/>
      <c r="CT38" s="217"/>
      <c r="CU38" s="217"/>
      <c r="CV38" s="217"/>
      <c r="CW38" s="217"/>
      <c r="CX38" s="217"/>
      <c r="CY38" s="279"/>
      <c r="CZ38" s="283">
        <v>8.3000000000000007</v>
      </c>
      <c r="DA38" s="335"/>
      <c r="DB38" s="335"/>
      <c r="DC38" s="338"/>
      <c r="DD38" s="288">
        <v>1828164</v>
      </c>
      <c r="DE38" s="217"/>
      <c r="DF38" s="217"/>
      <c r="DG38" s="217"/>
      <c r="DH38" s="217"/>
      <c r="DI38" s="217"/>
      <c r="DJ38" s="217"/>
      <c r="DK38" s="279"/>
      <c r="DL38" s="288">
        <v>1615629</v>
      </c>
      <c r="DM38" s="217"/>
      <c r="DN38" s="217"/>
      <c r="DO38" s="217"/>
      <c r="DP38" s="217"/>
      <c r="DQ38" s="217"/>
      <c r="DR38" s="217"/>
      <c r="DS38" s="217"/>
      <c r="DT38" s="217"/>
      <c r="DU38" s="217"/>
      <c r="DV38" s="279"/>
      <c r="DW38" s="283">
        <v>10.9</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303</v>
      </c>
      <c r="AR39" s="111"/>
      <c r="AS39" s="111"/>
      <c r="AT39" s="111"/>
      <c r="AU39" s="111"/>
      <c r="AV39" s="111"/>
      <c r="AW39" s="111"/>
      <c r="AX39" s="111"/>
      <c r="AY39" s="310"/>
      <c r="AZ39" s="274">
        <v>2998</v>
      </c>
      <c r="BA39" s="217"/>
      <c r="BB39" s="217"/>
      <c r="BC39" s="217"/>
      <c r="BD39" s="313"/>
      <c r="BE39" s="313"/>
      <c r="BF39" s="316"/>
      <c r="BG39" s="261" t="s">
        <v>334</v>
      </c>
      <c r="BH39" s="1"/>
      <c r="BI39" s="1"/>
      <c r="BJ39" s="1"/>
      <c r="BK39" s="1"/>
      <c r="BL39" s="1"/>
      <c r="BM39" s="1"/>
      <c r="BN39" s="1"/>
      <c r="BO39" s="1"/>
      <c r="BP39" s="1"/>
      <c r="BQ39" s="1"/>
      <c r="BR39" s="1"/>
      <c r="BS39" s="1"/>
      <c r="BT39" s="1"/>
      <c r="BU39" s="269"/>
      <c r="BV39" s="274">
        <v>12330</v>
      </c>
      <c r="BW39" s="217"/>
      <c r="BX39" s="217"/>
      <c r="BY39" s="217"/>
      <c r="BZ39" s="217"/>
      <c r="CA39" s="217"/>
      <c r="CB39" s="326"/>
      <c r="CD39" s="261" t="s">
        <v>415</v>
      </c>
      <c r="CE39" s="1"/>
      <c r="CF39" s="1"/>
      <c r="CG39" s="1"/>
      <c r="CH39" s="1"/>
      <c r="CI39" s="1"/>
      <c r="CJ39" s="1"/>
      <c r="CK39" s="1"/>
      <c r="CL39" s="1"/>
      <c r="CM39" s="1"/>
      <c r="CN39" s="1"/>
      <c r="CO39" s="1"/>
      <c r="CP39" s="1"/>
      <c r="CQ39" s="269"/>
      <c r="CR39" s="274">
        <v>422135</v>
      </c>
      <c r="CS39" s="313"/>
      <c r="CT39" s="313"/>
      <c r="CU39" s="313"/>
      <c r="CV39" s="313"/>
      <c r="CW39" s="313"/>
      <c r="CX39" s="313"/>
      <c r="CY39" s="332"/>
      <c r="CZ39" s="283">
        <v>1.6</v>
      </c>
      <c r="DA39" s="335"/>
      <c r="DB39" s="335"/>
      <c r="DC39" s="338"/>
      <c r="DD39" s="288">
        <v>421738</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416</v>
      </c>
      <c r="C40" s="1"/>
      <c r="D40" s="1"/>
      <c r="E40" s="1"/>
      <c r="F40" s="1"/>
      <c r="G40" s="1"/>
      <c r="H40" s="1"/>
      <c r="I40" s="1"/>
      <c r="J40" s="1"/>
      <c r="K40" s="1"/>
      <c r="L40" s="1"/>
      <c r="M40" s="1"/>
      <c r="N40" s="1"/>
      <c r="O40" s="1"/>
      <c r="P40" s="1"/>
      <c r="Q40" s="269"/>
      <c r="R40" s="274">
        <v>158153</v>
      </c>
      <c r="S40" s="217"/>
      <c r="T40" s="217"/>
      <c r="U40" s="217"/>
      <c r="V40" s="217"/>
      <c r="W40" s="217"/>
      <c r="X40" s="217"/>
      <c r="Y40" s="279"/>
      <c r="Z40" s="282">
        <v>0.6</v>
      </c>
      <c r="AA40" s="282"/>
      <c r="AB40" s="282"/>
      <c r="AC40" s="282"/>
      <c r="AD40" s="287" t="s">
        <v>200</v>
      </c>
      <c r="AE40" s="287"/>
      <c r="AF40" s="287"/>
      <c r="AG40" s="287"/>
      <c r="AH40" s="287"/>
      <c r="AI40" s="287"/>
      <c r="AJ40" s="287"/>
      <c r="AK40" s="287"/>
      <c r="AL40" s="283" t="s">
        <v>200</v>
      </c>
      <c r="AM40" s="238"/>
      <c r="AN40" s="238"/>
      <c r="AO40" s="296"/>
      <c r="AQ40" s="302" t="s">
        <v>418</v>
      </c>
      <c r="AR40" s="111"/>
      <c r="AS40" s="111"/>
      <c r="AT40" s="111"/>
      <c r="AU40" s="111"/>
      <c r="AV40" s="111"/>
      <c r="AW40" s="111"/>
      <c r="AX40" s="111"/>
      <c r="AY40" s="310"/>
      <c r="AZ40" s="274" t="s">
        <v>200</v>
      </c>
      <c r="BA40" s="217"/>
      <c r="BB40" s="217"/>
      <c r="BC40" s="217"/>
      <c r="BD40" s="313"/>
      <c r="BE40" s="313"/>
      <c r="BF40" s="316"/>
      <c r="BG40" s="299" t="s">
        <v>419</v>
      </c>
      <c r="BH40" s="29"/>
      <c r="BI40" s="29"/>
      <c r="BJ40" s="29"/>
      <c r="BK40" s="29"/>
      <c r="BL40" s="29"/>
      <c r="BM40" s="1" t="s">
        <v>420</v>
      </c>
      <c r="BN40" s="1"/>
      <c r="BO40" s="1"/>
      <c r="BP40" s="1"/>
      <c r="BQ40" s="1"/>
      <c r="BR40" s="1"/>
      <c r="BS40" s="1"/>
      <c r="BT40" s="1"/>
      <c r="BU40" s="269"/>
      <c r="BV40" s="274">
        <v>105</v>
      </c>
      <c r="BW40" s="217"/>
      <c r="BX40" s="217"/>
      <c r="BY40" s="217"/>
      <c r="BZ40" s="217"/>
      <c r="CA40" s="217"/>
      <c r="CB40" s="326"/>
      <c r="CD40" s="261" t="s">
        <v>366</v>
      </c>
      <c r="CE40" s="1"/>
      <c r="CF40" s="1"/>
      <c r="CG40" s="1"/>
      <c r="CH40" s="1"/>
      <c r="CI40" s="1"/>
      <c r="CJ40" s="1"/>
      <c r="CK40" s="1"/>
      <c r="CL40" s="1"/>
      <c r="CM40" s="1"/>
      <c r="CN40" s="1"/>
      <c r="CO40" s="1"/>
      <c r="CP40" s="1"/>
      <c r="CQ40" s="269"/>
      <c r="CR40" s="274">
        <v>101525</v>
      </c>
      <c r="CS40" s="217"/>
      <c r="CT40" s="217"/>
      <c r="CU40" s="217"/>
      <c r="CV40" s="217"/>
      <c r="CW40" s="217"/>
      <c r="CX40" s="217"/>
      <c r="CY40" s="279"/>
      <c r="CZ40" s="283">
        <v>0.4</v>
      </c>
      <c r="DA40" s="335"/>
      <c r="DB40" s="335"/>
      <c r="DC40" s="338"/>
      <c r="DD40" s="288">
        <v>71525</v>
      </c>
      <c r="DE40" s="217"/>
      <c r="DF40" s="217"/>
      <c r="DG40" s="217"/>
      <c r="DH40" s="217"/>
      <c r="DI40" s="217"/>
      <c r="DJ40" s="217"/>
      <c r="DK40" s="279"/>
      <c r="DL40" s="288" t="s">
        <v>200</v>
      </c>
      <c r="DM40" s="217"/>
      <c r="DN40" s="217"/>
      <c r="DO40" s="217"/>
      <c r="DP40" s="217"/>
      <c r="DQ40" s="217"/>
      <c r="DR40" s="217"/>
      <c r="DS40" s="217"/>
      <c r="DT40" s="217"/>
      <c r="DU40" s="217"/>
      <c r="DV40" s="279"/>
      <c r="DW40" s="283" t="s">
        <v>200</v>
      </c>
      <c r="DX40" s="335"/>
      <c r="DY40" s="335"/>
      <c r="DZ40" s="335"/>
      <c r="EA40" s="335"/>
      <c r="EB40" s="335"/>
      <c r="EC40" s="360"/>
    </row>
    <row r="41" spans="2:133" ht="11.25" customHeight="1">
      <c r="B41" s="263" t="s">
        <v>417</v>
      </c>
      <c r="C41" s="267"/>
      <c r="D41" s="267"/>
      <c r="E41" s="267"/>
      <c r="F41" s="267"/>
      <c r="G41" s="267"/>
      <c r="H41" s="267"/>
      <c r="I41" s="267"/>
      <c r="J41" s="267"/>
      <c r="K41" s="267"/>
      <c r="L41" s="267"/>
      <c r="M41" s="267"/>
      <c r="N41" s="267"/>
      <c r="O41" s="267"/>
      <c r="P41" s="267"/>
      <c r="Q41" s="271"/>
      <c r="R41" s="275">
        <v>27610509</v>
      </c>
      <c r="S41" s="277"/>
      <c r="T41" s="277"/>
      <c r="U41" s="277"/>
      <c r="V41" s="277"/>
      <c r="W41" s="277"/>
      <c r="X41" s="277"/>
      <c r="Y41" s="280"/>
      <c r="Z41" s="284">
        <v>100</v>
      </c>
      <c r="AA41" s="284"/>
      <c r="AB41" s="284"/>
      <c r="AC41" s="284"/>
      <c r="AD41" s="289">
        <v>14709401</v>
      </c>
      <c r="AE41" s="289"/>
      <c r="AF41" s="289"/>
      <c r="AG41" s="289"/>
      <c r="AH41" s="289"/>
      <c r="AI41" s="289"/>
      <c r="AJ41" s="289"/>
      <c r="AK41" s="289"/>
      <c r="AL41" s="292">
        <v>100</v>
      </c>
      <c r="AM41" s="294"/>
      <c r="AN41" s="294"/>
      <c r="AO41" s="297"/>
      <c r="AQ41" s="302" t="s">
        <v>421</v>
      </c>
      <c r="AR41" s="111"/>
      <c r="AS41" s="111"/>
      <c r="AT41" s="111"/>
      <c r="AU41" s="111"/>
      <c r="AV41" s="111"/>
      <c r="AW41" s="111"/>
      <c r="AX41" s="111"/>
      <c r="AY41" s="310"/>
      <c r="AZ41" s="274">
        <v>464894</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200</v>
      </c>
      <c r="BW41" s="217"/>
      <c r="BX41" s="217"/>
      <c r="BY41" s="217"/>
      <c r="BZ41" s="217"/>
      <c r="CA41" s="217"/>
      <c r="CB41" s="326"/>
      <c r="CD41" s="261" t="s">
        <v>280</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422</v>
      </c>
      <c r="AR42" s="305"/>
      <c r="AS42" s="305"/>
      <c r="AT42" s="305"/>
      <c r="AU42" s="305"/>
      <c r="AV42" s="305"/>
      <c r="AW42" s="305"/>
      <c r="AX42" s="305"/>
      <c r="AY42" s="311"/>
      <c r="AZ42" s="275">
        <v>1593911</v>
      </c>
      <c r="BA42" s="277"/>
      <c r="BB42" s="277"/>
      <c r="BC42" s="277"/>
      <c r="BD42" s="312"/>
      <c r="BE42" s="312"/>
      <c r="BF42" s="317"/>
      <c r="BG42" s="177"/>
      <c r="BH42" s="179"/>
      <c r="BI42" s="179"/>
      <c r="BJ42" s="179"/>
      <c r="BK42" s="179"/>
      <c r="BL42" s="179"/>
      <c r="BM42" s="267" t="s">
        <v>423</v>
      </c>
      <c r="BN42" s="267"/>
      <c r="BO42" s="267"/>
      <c r="BP42" s="267"/>
      <c r="BQ42" s="267"/>
      <c r="BR42" s="267"/>
      <c r="BS42" s="267"/>
      <c r="BT42" s="267"/>
      <c r="BU42" s="271"/>
      <c r="BV42" s="275">
        <v>354</v>
      </c>
      <c r="BW42" s="277"/>
      <c r="BX42" s="277"/>
      <c r="BY42" s="277"/>
      <c r="BZ42" s="277"/>
      <c r="CA42" s="277"/>
      <c r="CB42" s="327"/>
      <c r="CD42" s="261" t="s">
        <v>273</v>
      </c>
      <c r="CE42" s="1"/>
      <c r="CF42" s="1"/>
      <c r="CG42" s="1"/>
      <c r="CH42" s="1"/>
      <c r="CI42" s="1"/>
      <c r="CJ42" s="1"/>
      <c r="CK42" s="1"/>
      <c r="CL42" s="1"/>
      <c r="CM42" s="1"/>
      <c r="CN42" s="1"/>
      <c r="CO42" s="1"/>
      <c r="CP42" s="1"/>
      <c r="CQ42" s="269"/>
      <c r="CR42" s="274">
        <v>2823957</v>
      </c>
      <c r="CS42" s="313"/>
      <c r="CT42" s="313"/>
      <c r="CU42" s="313"/>
      <c r="CV42" s="313"/>
      <c r="CW42" s="313"/>
      <c r="CX42" s="313"/>
      <c r="CY42" s="332"/>
      <c r="CZ42" s="283">
        <v>10.8</v>
      </c>
      <c r="DA42" s="335"/>
      <c r="DB42" s="335"/>
      <c r="DC42" s="338"/>
      <c r="DD42" s="288">
        <v>896904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83</v>
      </c>
      <c r="CE43" s="1"/>
      <c r="CF43" s="1"/>
      <c r="CG43" s="1"/>
      <c r="CH43" s="1"/>
      <c r="CI43" s="1"/>
      <c r="CJ43" s="1"/>
      <c r="CK43" s="1"/>
      <c r="CL43" s="1"/>
      <c r="CM43" s="1"/>
      <c r="CN43" s="1"/>
      <c r="CO43" s="1"/>
      <c r="CP43" s="1"/>
      <c r="CQ43" s="269"/>
      <c r="CR43" s="274">
        <v>25905</v>
      </c>
      <c r="CS43" s="313"/>
      <c r="CT43" s="313"/>
      <c r="CU43" s="313"/>
      <c r="CV43" s="313"/>
      <c r="CW43" s="313"/>
      <c r="CX43" s="313"/>
      <c r="CY43" s="332"/>
      <c r="CZ43" s="283">
        <v>0.1</v>
      </c>
      <c r="DA43" s="335"/>
      <c r="DB43" s="335"/>
      <c r="DC43" s="338"/>
      <c r="DD43" s="288">
        <v>25905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180</v>
      </c>
      <c r="CE44" s="41"/>
      <c r="CF44" s="261" t="s">
        <v>424</v>
      </c>
      <c r="CG44" s="1"/>
      <c r="CH44" s="1"/>
      <c r="CI44" s="1"/>
      <c r="CJ44" s="1"/>
      <c r="CK44" s="1"/>
      <c r="CL44" s="1"/>
      <c r="CM44" s="1"/>
      <c r="CN44" s="1"/>
      <c r="CO44" s="1"/>
      <c r="CP44" s="1"/>
      <c r="CQ44" s="269"/>
      <c r="CR44" s="274">
        <v>2823957</v>
      </c>
      <c r="CS44" s="217"/>
      <c r="CT44" s="217"/>
      <c r="CU44" s="217"/>
      <c r="CV44" s="217"/>
      <c r="CW44" s="217"/>
      <c r="CX44" s="217"/>
      <c r="CY44" s="279"/>
      <c r="CZ44" s="283">
        <v>10.8</v>
      </c>
      <c r="DA44" s="238"/>
      <c r="DB44" s="238"/>
      <c r="DC44" s="285"/>
      <c r="DD44" s="288">
        <v>896904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425</v>
      </c>
      <c r="CG45" s="1"/>
      <c r="CH45" s="1"/>
      <c r="CI45" s="1"/>
      <c r="CJ45" s="1"/>
      <c r="CK45" s="1"/>
      <c r="CL45" s="1"/>
      <c r="CM45" s="1"/>
      <c r="CN45" s="1"/>
      <c r="CO45" s="1"/>
      <c r="CP45" s="1"/>
      <c r="CQ45" s="269"/>
      <c r="CR45" s="274">
        <v>313600</v>
      </c>
      <c r="CS45" s="313"/>
      <c r="CT45" s="313"/>
      <c r="CU45" s="313"/>
      <c r="CV45" s="313"/>
      <c r="CW45" s="313"/>
      <c r="CX45" s="313"/>
      <c r="CY45" s="332"/>
      <c r="CZ45" s="283">
        <v>1.2</v>
      </c>
      <c r="DA45" s="335"/>
      <c r="DB45" s="335"/>
      <c r="DC45" s="338"/>
      <c r="DD45" s="288">
        <v>71748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426</v>
      </c>
      <c r="CG46" s="1"/>
      <c r="CH46" s="1"/>
      <c r="CI46" s="1"/>
      <c r="CJ46" s="1"/>
      <c r="CK46" s="1"/>
      <c r="CL46" s="1"/>
      <c r="CM46" s="1"/>
      <c r="CN46" s="1"/>
      <c r="CO46" s="1"/>
      <c r="CP46" s="1"/>
      <c r="CQ46" s="269"/>
      <c r="CR46" s="274">
        <v>2451087</v>
      </c>
      <c r="CS46" s="217"/>
      <c r="CT46" s="217"/>
      <c r="CU46" s="217"/>
      <c r="CV46" s="217"/>
      <c r="CW46" s="217"/>
      <c r="CX46" s="217"/>
      <c r="CY46" s="279"/>
      <c r="CZ46" s="283">
        <v>9.3000000000000007</v>
      </c>
      <c r="DA46" s="238"/>
      <c r="DB46" s="238"/>
      <c r="DC46" s="285"/>
      <c r="DD46" s="288">
        <v>799986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428</v>
      </c>
      <c r="CG47" s="1"/>
      <c r="CH47" s="1"/>
      <c r="CI47" s="1"/>
      <c r="CJ47" s="1"/>
      <c r="CK47" s="1"/>
      <c r="CL47" s="1"/>
      <c r="CM47" s="1"/>
      <c r="CN47" s="1"/>
      <c r="CO47" s="1"/>
      <c r="CP47" s="1"/>
      <c r="CQ47" s="269"/>
      <c r="CR47" s="274" t="s">
        <v>200</v>
      </c>
      <c r="CS47" s="313"/>
      <c r="CT47" s="313"/>
      <c r="CU47" s="313"/>
      <c r="CV47" s="313"/>
      <c r="CW47" s="313"/>
      <c r="CX47" s="313"/>
      <c r="CY47" s="332"/>
      <c r="CZ47" s="283" t="s">
        <v>200</v>
      </c>
      <c r="DA47" s="335"/>
      <c r="DB47" s="335"/>
      <c r="DC47" s="338"/>
      <c r="DD47" s="288" t="s">
        <v>200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429</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26227145</v>
      </c>
      <c r="CS49" s="312"/>
      <c r="CT49" s="312"/>
      <c r="CU49" s="312"/>
      <c r="CV49" s="312"/>
      <c r="CW49" s="312"/>
      <c r="CX49" s="312"/>
      <c r="CY49" s="333"/>
      <c r="CZ49" s="292">
        <v>100</v>
      </c>
      <c r="DA49" s="336"/>
      <c r="DB49" s="336"/>
      <c r="DC49" s="339"/>
      <c r="DD49" s="342">
        <v>17356731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0vidPEI8Skl8dhKS8apDERX3whjuj5m+mbLL/bGArfC5otfU49HPVgJvgrkhGE4z/GcOFIFyasYi1wGmGTn8dA==" saltValue="PYXaITNqvkxASLfGMcd4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40" zoomScaleNormal="40" zoomScaleSheetLayoutView="70" workbookViewId="0">
      <selection activeCell="DV102" sqref="DV102:DZ102"/>
    </sheetView>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297</v>
      </c>
      <c r="DK2" s="706"/>
      <c r="DL2" s="706"/>
      <c r="DM2" s="706"/>
      <c r="DN2" s="706"/>
      <c r="DO2" s="709"/>
      <c r="DP2" s="368"/>
      <c r="DQ2" s="705" t="s">
        <v>298</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432</v>
      </c>
      <c r="B5" s="397"/>
      <c r="C5" s="397"/>
      <c r="D5" s="397"/>
      <c r="E5" s="397"/>
      <c r="F5" s="397"/>
      <c r="G5" s="397"/>
      <c r="H5" s="397"/>
      <c r="I5" s="397"/>
      <c r="J5" s="397"/>
      <c r="K5" s="397"/>
      <c r="L5" s="397"/>
      <c r="M5" s="397"/>
      <c r="N5" s="397"/>
      <c r="O5" s="397"/>
      <c r="P5" s="429"/>
      <c r="Q5" s="435" t="s">
        <v>183</v>
      </c>
      <c r="R5" s="447"/>
      <c r="S5" s="447"/>
      <c r="T5" s="447"/>
      <c r="U5" s="458"/>
      <c r="V5" s="435" t="s">
        <v>433</v>
      </c>
      <c r="W5" s="447"/>
      <c r="X5" s="447"/>
      <c r="Y5" s="447"/>
      <c r="Z5" s="458"/>
      <c r="AA5" s="435" t="s">
        <v>434</v>
      </c>
      <c r="AB5" s="447"/>
      <c r="AC5" s="447"/>
      <c r="AD5" s="447"/>
      <c r="AE5" s="447"/>
      <c r="AF5" s="504" t="s">
        <v>181</v>
      </c>
      <c r="AG5" s="447"/>
      <c r="AH5" s="447"/>
      <c r="AI5" s="447"/>
      <c r="AJ5" s="522"/>
      <c r="AK5" s="447" t="s">
        <v>435</v>
      </c>
      <c r="AL5" s="447"/>
      <c r="AM5" s="447"/>
      <c r="AN5" s="447"/>
      <c r="AO5" s="458"/>
      <c r="AP5" s="435" t="s">
        <v>436</v>
      </c>
      <c r="AQ5" s="447"/>
      <c r="AR5" s="447"/>
      <c r="AS5" s="447"/>
      <c r="AT5" s="458"/>
      <c r="AU5" s="435" t="s">
        <v>439</v>
      </c>
      <c r="AV5" s="447"/>
      <c r="AW5" s="447"/>
      <c r="AX5" s="447"/>
      <c r="AY5" s="522"/>
      <c r="AZ5" s="378"/>
      <c r="BA5" s="378"/>
      <c r="BB5" s="378"/>
      <c r="BC5" s="378"/>
      <c r="BD5" s="378"/>
      <c r="BE5" s="576"/>
      <c r="BF5" s="576"/>
      <c r="BG5" s="576"/>
      <c r="BH5" s="576"/>
      <c r="BI5" s="576"/>
      <c r="BJ5" s="576"/>
      <c r="BK5" s="576"/>
      <c r="BL5" s="576"/>
      <c r="BM5" s="576"/>
      <c r="BN5" s="576"/>
      <c r="BO5" s="576"/>
      <c r="BP5" s="576"/>
      <c r="BQ5" s="370" t="s">
        <v>440</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317</v>
      </c>
      <c r="CN5" s="447"/>
      <c r="CO5" s="447"/>
      <c r="CP5" s="447"/>
      <c r="CQ5" s="458"/>
      <c r="CR5" s="435" t="s">
        <v>238</v>
      </c>
      <c r="CS5" s="447"/>
      <c r="CT5" s="447"/>
      <c r="CU5" s="447"/>
      <c r="CV5" s="458"/>
      <c r="CW5" s="435" t="s">
        <v>51</v>
      </c>
      <c r="CX5" s="447"/>
      <c r="CY5" s="447"/>
      <c r="CZ5" s="447"/>
      <c r="DA5" s="458"/>
      <c r="DB5" s="435" t="s">
        <v>442</v>
      </c>
      <c r="DC5" s="447"/>
      <c r="DD5" s="447"/>
      <c r="DE5" s="447"/>
      <c r="DF5" s="458"/>
      <c r="DG5" s="699" t="s">
        <v>236</v>
      </c>
      <c r="DH5" s="702"/>
      <c r="DI5" s="702"/>
      <c r="DJ5" s="702"/>
      <c r="DK5" s="707"/>
      <c r="DL5" s="699" t="s">
        <v>444</v>
      </c>
      <c r="DM5" s="702"/>
      <c r="DN5" s="702"/>
      <c r="DO5" s="702"/>
      <c r="DP5" s="707"/>
      <c r="DQ5" s="435" t="s">
        <v>446</v>
      </c>
      <c r="DR5" s="447"/>
      <c r="DS5" s="447"/>
      <c r="DT5" s="447"/>
      <c r="DU5" s="458"/>
      <c r="DV5" s="435" t="s">
        <v>439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3"/>
      <c r="EA6" s="576"/>
    </row>
    <row r="7" spans="1:131" s="364" customFormat="1" ht="26.25" customHeight="1">
      <c r="A7" s="372">
        <v>1</v>
      </c>
      <c r="B7" s="399" t="s">
        <v>447</v>
      </c>
      <c r="C7" s="419"/>
      <c r="D7" s="419"/>
      <c r="E7" s="419"/>
      <c r="F7" s="419"/>
      <c r="G7" s="419"/>
      <c r="H7" s="419"/>
      <c r="I7" s="419"/>
      <c r="J7" s="419"/>
      <c r="K7" s="419"/>
      <c r="L7" s="419"/>
      <c r="M7" s="419"/>
      <c r="N7" s="419"/>
      <c r="O7" s="419"/>
      <c r="P7" s="431"/>
      <c r="Q7" s="437">
        <v>27611</v>
      </c>
      <c r="R7" s="449"/>
      <c r="S7" s="449"/>
      <c r="T7" s="449"/>
      <c r="U7" s="449"/>
      <c r="V7" s="449">
        <v>26227</v>
      </c>
      <c r="W7" s="449"/>
      <c r="X7" s="449"/>
      <c r="Y7" s="449"/>
      <c r="Z7" s="449"/>
      <c r="AA7" s="449">
        <v>1383</v>
      </c>
      <c r="AB7" s="449"/>
      <c r="AC7" s="449"/>
      <c r="AD7" s="449"/>
      <c r="AE7" s="492"/>
      <c r="AF7" s="506">
        <v>1186</v>
      </c>
      <c r="AG7" s="519"/>
      <c r="AH7" s="519"/>
      <c r="AI7" s="519"/>
      <c r="AJ7" s="524"/>
      <c r="AK7" s="532">
        <v>36</v>
      </c>
      <c r="AL7" s="449"/>
      <c r="AM7" s="449"/>
      <c r="AN7" s="449"/>
      <c r="AO7" s="449"/>
      <c r="AP7" s="449">
        <v>23145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6"/>
      <c r="BS7" s="399" t="s">
        <v>362</v>
      </c>
      <c r="BT7" s="419"/>
      <c r="BU7" s="419"/>
      <c r="BV7" s="419"/>
      <c r="BW7" s="419"/>
      <c r="BX7" s="419"/>
      <c r="BY7" s="419"/>
      <c r="BZ7" s="419"/>
      <c r="CA7" s="419"/>
      <c r="CB7" s="419"/>
      <c r="CC7" s="419"/>
      <c r="CD7" s="419"/>
      <c r="CE7" s="419"/>
      <c r="CF7" s="419"/>
      <c r="CG7" s="431"/>
      <c r="CH7" s="662">
        <v>0</v>
      </c>
      <c r="CI7" s="665"/>
      <c r="CJ7" s="665"/>
      <c r="CK7" s="665"/>
      <c r="CL7" s="680"/>
      <c r="CM7" s="662">
        <v>1177</v>
      </c>
      <c r="CN7" s="665"/>
      <c r="CO7" s="665"/>
      <c r="CP7" s="665"/>
      <c r="CQ7" s="680"/>
      <c r="CR7" s="662">
        <v>1</v>
      </c>
      <c r="CS7" s="665"/>
      <c r="CT7" s="665"/>
      <c r="CU7" s="665"/>
      <c r="CV7" s="680"/>
      <c r="CW7" s="662" t="s">
        <v>200</v>
      </c>
      <c r="CX7" s="665"/>
      <c r="CY7" s="665"/>
      <c r="CZ7" s="665"/>
      <c r="DA7" s="680"/>
      <c r="DB7" s="662" t="s">
        <v>200</v>
      </c>
      <c r="DC7" s="665"/>
      <c r="DD7" s="665"/>
      <c r="DE7" s="665"/>
      <c r="DF7" s="680"/>
      <c r="DG7" s="662" t="s">
        <v>200</v>
      </c>
      <c r="DH7" s="665"/>
      <c r="DI7" s="665"/>
      <c r="DJ7" s="665"/>
      <c r="DK7" s="680"/>
      <c r="DL7" s="662" t="s">
        <v>200</v>
      </c>
      <c r="DM7" s="665"/>
      <c r="DN7" s="665"/>
      <c r="DO7" s="665"/>
      <c r="DP7" s="680"/>
      <c r="DQ7" s="662" t="s">
        <v>200</v>
      </c>
      <c r="DR7" s="665"/>
      <c r="DS7" s="665"/>
      <c r="DT7" s="665"/>
      <c r="DU7" s="680"/>
      <c r="DV7" s="399"/>
      <c r="DW7" s="419"/>
      <c r="DX7" s="419"/>
      <c r="DY7" s="419"/>
      <c r="DZ7" s="716"/>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7"/>
      <c r="BS8" s="400"/>
      <c r="BT8" s="420"/>
      <c r="BU8" s="420"/>
      <c r="BV8" s="420"/>
      <c r="BW8" s="420"/>
      <c r="BX8" s="420"/>
      <c r="BY8" s="420"/>
      <c r="BZ8" s="420"/>
      <c r="CA8" s="420"/>
      <c r="CB8" s="420"/>
      <c r="CC8" s="420"/>
      <c r="CD8" s="420"/>
      <c r="CE8" s="420"/>
      <c r="CF8" s="420"/>
      <c r="CG8" s="432"/>
      <c r="CH8" s="444"/>
      <c r="CI8" s="456"/>
      <c r="CJ8" s="456"/>
      <c r="CK8" s="456"/>
      <c r="CL8" s="681"/>
      <c r="CM8" s="444"/>
      <c r="CN8" s="456"/>
      <c r="CO8" s="456"/>
      <c r="CP8" s="456"/>
      <c r="CQ8" s="681"/>
      <c r="CR8" s="444"/>
      <c r="CS8" s="456"/>
      <c r="CT8" s="456"/>
      <c r="CU8" s="456"/>
      <c r="CV8" s="681"/>
      <c r="CW8" s="444"/>
      <c r="CX8" s="456"/>
      <c r="CY8" s="456"/>
      <c r="CZ8" s="456"/>
      <c r="DA8" s="681"/>
      <c r="DB8" s="444"/>
      <c r="DC8" s="456"/>
      <c r="DD8" s="456"/>
      <c r="DE8" s="456"/>
      <c r="DF8" s="681"/>
      <c r="DG8" s="444"/>
      <c r="DH8" s="456"/>
      <c r="DI8" s="456"/>
      <c r="DJ8" s="456"/>
      <c r="DK8" s="681"/>
      <c r="DL8" s="444"/>
      <c r="DM8" s="456"/>
      <c r="DN8" s="456"/>
      <c r="DO8" s="456"/>
      <c r="DP8" s="681"/>
      <c r="DQ8" s="444"/>
      <c r="DR8" s="456"/>
      <c r="DS8" s="456"/>
      <c r="DT8" s="456"/>
      <c r="DU8" s="681"/>
      <c r="DV8" s="400"/>
      <c r="DW8" s="420"/>
      <c r="DX8" s="420"/>
      <c r="DY8" s="420"/>
      <c r="DZ8" s="717"/>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7"/>
      <c r="BS9" s="400"/>
      <c r="BT9" s="420"/>
      <c r="BU9" s="420"/>
      <c r="BV9" s="420"/>
      <c r="BW9" s="420"/>
      <c r="BX9" s="420"/>
      <c r="BY9" s="420"/>
      <c r="BZ9" s="420"/>
      <c r="CA9" s="420"/>
      <c r="CB9" s="420"/>
      <c r="CC9" s="420"/>
      <c r="CD9" s="420"/>
      <c r="CE9" s="420"/>
      <c r="CF9" s="420"/>
      <c r="CG9" s="432"/>
      <c r="CH9" s="444"/>
      <c r="CI9" s="456"/>
      <c r="CJ9" s="456"/>
      <c r="CK9" s="456"/>
      <c r="CL9" s="681"/>
      <c r="CM9" s="444"/>
      <c r="CN9" s="456"/>
      <c r="CO9" s="456"/>
      <c r="CP9" s="456"/>
      <c r="CQ9" s="681"/>
      <c r="CR9" s="444"/>
      <c r="CS9" s="456"/>
      <c r="CT9" s="456"/>
      <c r="CU9" s="456"/>
      <c r="CV9" s="681"/>
      <c r="CW9" s="444"/>
      <c r="CX9" s="456"/>
      <c r="CY9" s="456"/>
      <c r="CZ9" s="456"/>
      <c r="DA9" s="681"/>
      <c r="DB9" s="444"/>
      <c r="DC9" s="456"/>
      <c r="DD9" s="456"/>
      <c r="DE9" s="456"/>
      <c r="DF9" s="681"/>
      <c r="DG9" s="444"/>
      <c r="DH9" s="456"/>
      <c r="DI9" s="456"/>
      <c r="DJ9" s="456"/>
      <c r="DK9" s="681"/>
      <c r="DL9" s="444"/>
      <c r="DM9" s="456"/>
      <c r="DN9" s="456"/>
      <c r="DO9" s="456"/>
      <c r="DP9" s="681"/>
      <c r="DQ9" s="444"/>
      <c r="DR9" s="456"/>
      <c r="DS9" s="456"/>
      <c r="DT9" s="456"/>
      <c r="DU9" s="681"/>
      <c r="DV9" s="400"/>
      <c r="DW9" s="420"/>
      <c r="DX9" s="420"/>
      <c r="DY9" s="420"/>
      <c r="DZ9" s="717"/>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7"/>
      <c r="BS10" s="400"/>
      <c r="BT10" s="420"/>
      <c r="BU10" s="420"/>
      <c r="BV10" s="420"/>
      <c r="BW10" s="420"/>
      <c r="BX10" s="420"/>
      <c r="BY10" s="420"/>
      <c r="BZ10" s="420"/>
      <c r="CA10" s="420"/>
      <c r="CB10" s="420"/>
      <c r="CC10" s="420"/>
      <c r="CD10" s="420"/>
      <c r="CE10" s="420"/>
      <c r="CF10" s="420"/>
      <c r="CG10" s="432"/>
      <c r="CH10" s="444"/>
      <c r="CI10" s="456"/>
      <c r="CJ10" s="456"/>
      <c r="CK10" s="456"/>
      <c r="CL10" s="681"/>
      <c r="CM10" s="444"/>
      <c r="CN10" s="456"/>
      <c r="CO10" s="456"/>
      <c r="CP10" s="456"/>
      <c r="CQ10" s="681"/>
      <c r="CR10" s="444"/>
      <c r="CS10" s="456"/>
      <c r="CT10" s="456"/>
      <c r="CU10" s="456"/>
      <c r="CV10" s="681"/>
      <c r="CW10" s="444"/>
      <c r="CX10" s="456"/>
      <c r="CY10" s="456"/>
      <c r="CZ10" s="456"/>
      <c r="DA10" s="681"/>
      <c r="DB10" s="444"/>
      <c r="DC10" s="456"/>
      <c r="DD10" s="456"/>
      <c r="DE10" s="456"/>
      <c r="DF10" s="681"/>
      <c r="DG10" s="444"/>
      <c r="DH10" s="456"/>
      <c r="DI10" s="456"/>
      <c r="DJ10" s="456"/>
      <c r="DK10" s="681"/>
      <c r="DL10" s="444"/>
      <c r="DM10" s="456"/>
      <c r="DN10" s="456"/>
      <c r="DO10" s="456"/>
      <c r="DP10" s="681"/>
      <c r="DQ10" s="444"/>
      <c r="DR10" s="456"/>
      <c r="DS10" s="456"/>
      <c r="DT10" s="456"/>
      <c r="DU10" s="681"/>
      <c r="DV10" s="400"/>
      <c r="DW10" s="420"/>
      <c r="DX10" s="420"/>
      <c r="DY10" s="420"/>
      <c r="DZ10" s="717"/>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7"/>
      <c r="BS11" s="400"/>
      <c r="BT11" s="420"/>
      <c r="BU11" s="420"/>
      <c r="BV11" s="420"/>
      <c r="BW11" s="420"/>
      <c r="BX11" s="420"/>
      <c r="BY11" s="420"/>
      <c r="BZ11" s="420"/>
      <c r="CA11" s="420"/>
      <c r="CB11" s="420"/>
      <c r="CC11" s="420"/>
      <c r="CD11" s="420"/>
      <c r="CE11" s="420"/>
      <c r="CF11" s="420"/>
      <c r="CG11" s="432"/>
      <c r="CH11" s="444"/>
      <c r="CI11" s="456"/>
      <c r="CJ11" s="456"/>
      <c r="CK11" s="456"/>
      <c r="CL11" s="681"/>
      <c r="CM11" s="444"/>
      <c r="CN11" s="456"/>
      <c r="CO11" s="456"/>
      <c r="CP11" s="456"/>
      <c r="CQ11" s="681"/>
      <c r="CR11" s="444"/>
      <c r="CS11" s="456"/>
      <c r="CT11" s="456"/>
      <c r="CU11" s="456"/>
      <c r="CV11" s="681"/>
      <c r="CW11" s="444"/>
      <c r="CX11" s="456"/>
      <c r="CY11" s="456"/>
      <c r="CZ11" s="456"/>
      <c r="DA11" s="681"/>
      <c r="DB11" s="444"/>
      <c r="DC11" s="456"/>
      <c r="DD11" s="456"/>
      <c r="DE11" s="456"/>
      <c r="DF11" s="681"/>
      <c r="DG11" s="444"/>
      <c r="DH11" s="456"/>
      <c r="DI11" s="456"/>
      <c r="DJ11" s="456"/>
      <c r="DK11" s="681"/>
      <c r="DL11" s="444"/>
      <c r="DM11" s="456"/>
      <c r="DN11" s="456"/>
      <c r="DO11" s="456"/>
      <c r="DP11" s="681"/>
      <c r="DQ11" s="444"/>
      <c r="DR11" s="456"/>
      <c r="DS11" s="456"/>
      <c r="DT11" s="456"/>
      <c r="DU11" s="681"/>
      <c r="DV11" s="400"/>
      <c r="DW11" s="420"/>
      <c r="DX11" s="420"/>
      <c r="DY11" s="420"/>
      <c r="DZ11" s="717"/>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7"/>
      <c r="BS12" s="400"/>
      <c r="BT12" s="420"/>
      <c r="BU12" s="420"/>
      <c r="BV12" s="420"/>
      <c r="BW12" s="420"/>
      <c r="BX12" s="420"/>
      <c r="BY12" s="420"/>
      <c r="BZ12" s="420"/>
      <c r="CA12" s="420"/>
      <c r="CB12" s="420"/>
      <c r="CC12" s="420"/>
      <c r="CD12" s="420"/>
      <c r="CE12" s="420"/>
      <c r="CF12" s="420"/>
      <c r="CG12" s="432"/>
      <c r="CH12" s="444"/>
      <c r="CI12" s="456"/>
      <c r="CJ12" s="456"/>
      <c r="CK12" s="456"/>
      <c r="CL12" s="681"/>
      <c r="CM12" s="444"/>
      <c r="CN12" s="456"/>
      <c r="CO12" s="456"/>
      <c r="CP12" s="456"/>
      <c r="CQ12" s="681"/>
      <c r="CR12" s="444"/>
      <c r="CS12" s="456"/>
      <c r="CT12" s="456"/>
      <c r="CU12" s="456"/>
      <c r="CV12" s="681"/>
      <c r="CW12" s="444"/>
      <c r="CX12" s="456"/>
      <c r="CY12" s="456"/>
      <c r="CZ12" s="456"/>
      <c r="DA12" s="681"/>
      <c r="DB12" s="444"/>
      <c r="DC12" s="456"/>
      <c r="DD12" s="456"/>
      <c r="DE12" s="456"/>
      <c r="DF12" s="681"/>
      <c r="DG12" s="444"/>
      <c r="DH12" s="456"/>
      <c r="DI12" s="456"/>
      <c r="DJ12" s="456"/>
      <c r="DK12" s="681"/>
      <c r="DL12" s="444"/>
      <c r="DM12" s="456"/>
      <c r="DN12" s="456"/>
      <c r="DO12" s="456"/>
      <c r="DP12" s="681"/>
      <c r="DQ12" s="444"/>
      <c r="DR12" s="456"/>
      <c r="DS12" s="456"/>
      <c r="DT12" s="456"/>
      <c r="DU12" s="681"/>
      <c r="DV12" s="400"/>
      <c r="DW12" s="420"/>
      <c r="DX12" s="420"/>
      <c r="DY12" s="420"/>
      <c r="DZ12" s="717"/>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7"/>
      <c r="BS13" s="400"/>
      <c r="BT13" s="420"/>
      <c r="BU13" s="420"/>
      <c r="BV13" s="420"/>
      <c r="BW13" s="420"/>
      <c r="BX13" s="420"/>
      <c r="BY13" s="420"/>
      <c r="BZ13" s="420"/>
      <c r="CA13" s="420"/>
      <c r="CB13" s="420"/>
      <c r="CC13" s="420"/>
      <c r="CD13" s="420"/>
      <c r="CE13" s="420"/>
      <c r="CF13" s="420"/>
      <c r="CG13" s="432"/>
      <c r="CH13" s="444"/>
      <c r="CI13" s="456"/>
      <c r="CJ13" s="456"/>
      <c r="CK13" s="456"/>
      <c r="CL13" s="681"/>
      <c r="CM13" s="444"/>
      <c r="CN13" s="456"/>
      <c r="CO13" s="456"/>
      <c r="CP13" s="456"/>
      <c r="CQ13" s="681"/>
      <c r="CR13" s="444"/>
      <c r="CS13" s="456"/>
      <c r="CT13" s="456"/>
      <c r="CU13" s="456"/>
      <c r="CV13" s="681"/>
      <c r="CW13" s="444"/>
      <c r="CX13" s="456"/>
      <c r="CY13" s="456"/>
      <c r="CZ13" s="456"/>
      <c r="DA13" s="681"/>
      <c r="DB13" s="444"/>
      <c r="DC13" s="456"/>
      <c r="DD13" s="456"/>
      <c r="DE13" s="456"/>
      <c r="DF13" s="681"/>
      <c r="DG13" s="444"/>
      <c r="DH13" s="456"/>
      <c r="DI13" s="456"/>
      <c r="DJ13" s="456"/>
      <c r="DK13" s="681"/>
      <c r="DL13" s="444"/>
      <c r="DM13" s="456"/>
      <c r="DN13" s="456"/>
      <c r="DO13" s="456"/>
      <c r="DP13" s="681"/>
      <c r="DQ13" s="444"/>
      <c r="DR13" s="456"/>
      <c r="DS13" s="456"/>
      <c r="DT13" s="456"/>
      <c r="DU13" s="681"/>
      <c r="DV13" s="400"/>
      <c r="DW13" s="420"/>
      <c r="DX13" s="420"/>
      <c r="DY13" s="420"/>
      <c r="DZ13" s="717"/>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7"/>
      <c r="BS14" s="400"/>
      <c r="BT14" s="420"/>
      <c r="BU14" s="420"/>
      <c r="BV14" s="420"/>
      <c r="BW14" s="420"/>
      <c r="BX14" s="420"/>
      <c r="BY14" s="420"/>
      <c r="BZ14" s="420"/>
      <c r="CA14" s="420"/>
      <c r="CB14" s="420"/>
      <c r="CC14" s="420"/>
      <c r="CD14" s="420"/>
      <c r="CE14" s="420"/>
      <c r="CF14" s="420"/>
      <c r="CG14" s="432"/>
      <c r="CH14" s="444"/>
      <c r="CI14" s="456"/>
      <c r="CJ14" s="456"/>
      <c r="CK14" s="456"/>
      <c r="CL14" s="681"/>
      <c r="CM14" s="444"/>
      <c r="CN14" s="456"/>
      <c r="CO14" s="456"/>
      <c r="CP14" s="456"/>
      <c r="CQ14" s="681"/>
      <c r="CR14" s="444"/>
      <c r="CS14" s="456"/>
      <c r="CT14" s="456"/>
      <c r="CU14" s="456"/>
      <c r="CV14" s="681"/>
      <c r="CW14" s="444"/>
      <c r="CX14" s="456"/>
      <c r="CY14" s="456"/>
      <c r="CZ14" s="456"/>
      <c r="DA14" s="681"/>
      <c r="DB14" s="444"/>
      <c r="DC14" s="456"/>
      <c r="DD14" s="456"/>
      <c r="DE14" s="456"/>
      <c r="DF14" s="681"/>
      <c r="DG14" s="444"/>
      <c r="DH14" s="456"/>
      <c r="DI14" s="456"/>
      <c r="DJ14" s="456"/>
      <c r="DK14" s="681"/>
      <c r="DL14" s="444"/>
      <c r="DM14" s="456"/>
      <c r="DN14" s="456"/>
      <c r="DO14" s="456"/>
      <c r="DP14" s="681"/>
      <c r="DQ14" s="444"/>
      <c r="DR14" s="456"/>
      <c r="DS14" s="456"/>
      <c r="DT14" s="456"/>
      <c r="DU14" s="681"/>
      <c r="DV14" s="400"/>
      <c r="DW14" s="420"/>
      <c r="DX14" s="420"/>
      <c r="DY14" s="420"/>
      <c r="DZ14" s="717"/>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5"/>
      <c r="BE22" s="576"/>
      <c r="BF22" s="576"/>
      <c r="BG22" s="576"/>
      <c r="BH22" s="576"/>
      <c r="BI22" s="576"/>
      <c r="BJ22" s="576"/>
      <c r="BK22" s="576"/>
      <c r="BL22" s="576"/>
      <c r="BM22" s="576"/>
      <c r="BN22" s="576"/>
      <c r="BO22" s="576"/>
      <c r="BP22" s="576"/>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6"/>
    </row>
    <row r="23" spans="1:131" s="364" customFormat="1" ht="26.25" customHeight="1">
      <c r="A23" s="374" t="s">
        <v>245</v>
      </c>
      <c r="B23" s="401" t="s">
        <v>299</v>
      </c>
      <c r="C23" s="421"/>
      <c r="D23" s="421"/>
      <c r="E23" s="421"/>
      <c r="F23" s="421"/>
      <c r="G23" s="421"/>
      <c r="H23" s="421"/>
      <c r="I23" s="421"/>
      <c r="J23" s="421"/>
      <c r="K23" s="421"/>
      <c r="L23" s="421"/>
      <c r="M23" s="421"/>
      <c r="N23" s="421"/>
      <c r="O23" s="421"/>
      <c r="P23" s="433"/>
      <c r="Q23" s="440">
        <v>27611</v>
      </c>
      <c r="R23" s="452"/>
      <c r="S23" s="452"/>
      <c r="T23" s="452"/>
      <c r="U23" s="452"/>
      <c r="V23" s="452">
        <v>26227</v>
      </c>
      <c r="W23" s="452"/>
      <c r="X23" s="452"/>
      <c r="Y23" s="452"/>
      <c r="Z23" s="452"/>
      <c r="AA23" s="452">
        <v>1383</v>
      </c>
      <c r="AB23" s="452"/>
      <c r="AC23" s="452"/>
      <c r="AD23" s="452"/>
      <c r="AE23" s="494"/>
      <c r="AF23" s="508">
        <v>1186</v>
      </c>
      <c r="AG23" s="452"/>
      <c r="AH23" s="452"/>
      <c r="AI23" s="452"/>
      <c r="AJ23" s="526"/>
      <c r="AK23" s="534"/>
      <c r="AL23" s="455"/>
      <c r="AM23" s="455"/>
      <c r="AN23" s="455"/>
      <c r="AO23" s="455"/>
      <c r="AP23" s="452">
        <v>23145</v>
      </c>
      <c r="AQ23" s="452"/>
      <c r="AR23" s="452"/>
      <c r="AS23" s="452"/>
      <c r="AT23" s="452"/>
      <c r="AU23" s="567"/>
      <c r="AV23" s="567"/>
      <c r="AW23" s="567"/>
      <c r="AX23" s="567"/>
      <c r="AY23" s="590"/>
      <c r="AZ23" s="595" t="s">
        <v>200</v>
      </c>
      <c r="BA23" s="603"/>
      <c r="BB23" s="603"/>
      <c r="BC23" s="603"/>
      <c r="BD23" s="606"/>
      <c r="BE23" s="576"/>
      <c r="BF23" s="576"/>
      <c r="BG23" s="576"/>
      <c r="BH23" s="576"/>
      <c r="BI23" s="576"/>
      <c r="BJ23" s="576"/>
      <c r="BK23" s="576"/>
      <c r="BL23" s="576"/>
      <c r="BM23" s="576"/>
      <c r="BN23" s="576"/>
      <c r="BO23" s="576"/>
      <c r="BP23" s="576"/>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6"/>
    </row>
    <row r="25" spans="1:131" ht="26.25" customHeight="1">
      <c r="A25" s="369" t="s">
        <v>412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432</v>
      </c>
      <c r="B26" s="397"/>
      <c r="C26" s="397"/>
      <c r="D26" s="397"/>
      <c r="E26" s="397"/>
      <c r="F26" s="397"/>
      <c r="G26" s="397"/>
      <c r="H26" s="397"/>
      <c r="I26" s="397"/>
      <c r="J26" s="397"/>
      <c r="K26" s="397"/>
      <c r="L26" s="397"/>
      <c r="M26" s="397"/>
      <c r="N26" s="397"/>
      <c r="O26" s="397"/>
      <c r="P26" s="429"/>
      <c r="Q26" s="435" t="s">
        <v>451</v>
      </c>
      <c r="R26" s="447"/>
      <c r="S26" s="447"/>
      <c r="T26" s="447"/>
      <c r="U26" s="458"/>
      <c r="V26" s="435" t="s">
        <v>452</v>
      </c>
      <c r="W26" s="447"/>
      <c r="X26" s="447"/>
      <c r="Y26" s="447"/>
      <c r="Z26" s="458"/>
      <c r="AA26" s="435" t="s">
        <v>453</v>
      </c>
      <c r="AB26" s="447"/>
      <c r="AC26" s="447"/>
      <c r="AD26" s="447"/>
      <c r="AE26" s="447"/>
      <c r="AF26" s="509" t="s">
        <v>241</v>
      </c>
      <c r="AG26" s="520"/>
      <c r="AH26" s="520"/>
      <c r="AI26" s="520"/>
      <c r="AJ26" s="527"/>
      <c r="AK26" s="447" t="s">
        <v>385</v>
      </c>
      <c r="AL26" s="447"/>
      <c r="AM26" s="447"/>
      <c r="AN26" s="447"/>
      <c r="AO26" s="458"/>
      <c r="AP26" s="435" t="s">
        <v>355</v>
      </c>
      <c r="AQ26" s="447"/>
      <c r="AR26" s="447"/>
      <c r="AS26" s="447"/>
      <c r="AT26" s="458"/>
      <c r="AU26" s="435" t="s">
        <v>454</v>
      </c>
      <c r="AV26" s="447"/>
      <c r="AW26" s="447"/>
      <c r="AX26" s="447"/>
      <c r="AY26" s="458"/>
      <c r="AZ26" s="435" t="s">
        <v>455</v>
      </c>
      <c r="BA26" s="447"/>
      <c r="BB26" s="447"/>
      <c r="BC26" s="447"/>
      <c r="BD26" s="458"/>
      <c r="BE26" s="435" t="s">
        <v>439</v>
      </c>
      <c r="BF26" s="447"/>
      <c r="BG26" s="447"/>
      <c r="BH26" s="447"/>
      <c r="BI26" s="522"/>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456</v>
      </c>
      <c r="C28" s="419"/>
      <c r="D28" s="419"/>
      <c r="E28" s="419"/>
      <c r="F28" s="419"/>
      <c r="G28" s="419"/>
      <c r="H28" s="419"/>
      <c r="I28" s="419"/>
      <c r="J28" s="419"/>
      <c r="K28" s="419"/>
      <c r="L28" s="419"/>
      <c r="M28" s="419"/>
      <c r="N28" s="419"/>
      <c r="O28" s="419"/>
      <c r="P28" s="431"/>
      <c r="Q28" s="441">
        <v>6480</v>
      </c>
      <c r="R28" s="453"/>
      <c r="S28" s="453"/>
      <c r="T28" s="453"/>
      <c r="U28" s="453"/>
      <c r="V28" s="453">
        <v>6347</v>
      </c>
      <c r="W28" s="453"/>
      <c r="X28" s="453"/>
      <c r="Y28" s="453"/>
      <c r="Z28" s="453"/>
      <c r="AA28" s="453">
        <v>134</v>
      </c>
      <c r="AB28" s="453"/>
      <c r="AC28" s="453"/>
      <c r="AD28" s="453"/>
      <c r="AE28" s="495"/>
      <c r="AF28" s="511">
        <v>132</v>
      </c>
      <c r="AG28" s="453"/>
      <c r="AH28" s="453"/>
      <c r="AI28" s="453"/>
      <c r="AJ28" s="529"/>
      <c r="AK28" s="535">
        <v>393</v>
      </c>
      <c r="AL28" s="453"/>
      <c r="AM28" s="453"/>
      <c r="AN28" s="453"/>
      <c r="AO28" s="453"/>
      <c r="AP28" s="453" t="s">
        <v>200</v>
      </c>
      <c r="AQ28" s="453"/>
      <c r="AR28" s="453"/>
      <c r="AS28" s="453"/>
      <c r="AT28" s="453"/>
      <c r="AU28" s="453" t="s">
        <v>200</v>
      </c>
      <c r="AV28" s="453"/>
      <c r="AW28" s="453"/>
      <c r="AX28" s="453"/>
      <c r="AY28" s="453"/>
      <c r="AZ28" s="453" t="s">
        <v>200</v>
      </c>
      <c r="BA28" s="453"/>
      <c r="BB28" s="453"/>
      <c r="BC28" s="453"/>
      <c r="BD28" s="453"/>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263</v>
      </c>
      <c r="C29" s="420"/>
      <c r="D29" s="420"/>
      <c r="E29" s="420"/>
      <c r="F29" s="420"/>
      <c r="G29" s="420"/>
      <c r="H29" s="420"/>
      <c r="I29" s="420"/>
      <c r="J29" s="420"/>
      <c r="K29" s="420"/>
      <c r="L29" s="420"/>
      <c r="M29" s="420"/>
      <c r="N29" s="420"/>
      <c r="O29" s="420"/>
      <c r="P29" s="432"/>
      <c r="Q29" s="438">
        <v>4554</v>
      </c>
      <c r="R29" s="450"/>
      <c r="S29" s="450"/>
      <c r="T29" s="450"/>
      <c r="U29" s="450"/>
      <c r="V29" s="450">
        <v>4399</v>
      </c>
      <c r="W29" s="450"/>
      <c r="X29" s="450"/>
      <c r="Y29" s="450"/>
      <c r="Z29" s="450"/>
      <c r="AA29" s="450">
        <v>155</v>
      </c>
      <c r="AB29" s="450"/>
      <c r="AC29" s="450"/>
      <c r="AD29" s="450"/>
      <c r="AE29" s="461"/>
      <c r="AF29" s="507">
        <v>155</v>
      </c>
      <c r="AG29" s="456"/>
      <c r="AH29" s="456"/>
      <c r="AI29" s="456"/>
      <c r="AJ29" s="525"/>
      <c r="AK29" s="460">
        <v>681</v>
      </c>
      <c r="AL29" s="450"/>
      <c r="AM29" s="450"/>
      <c r="AN29" s="450"/>
      <c r="AO29" s="450"/>
      <c r="AP29" s="450" t="s">
        <v>200</v>
      </c>
      <c r="AQ29" s="450"/>
      <c r="AR29" s="450"/>
      <c r="AS29" s="450"/>
      <c r="AT29" s="450"/>
      <c r="AU29" s="450" t="s">
        <v>200</v>
      </c>
      <c r="AV29" s="450"/>
      <c r="AW29" s="450"/>
      <c r="AX29" s="450"/>
      <c r="AY29" s="450"/>
      <c r="AZ29" s="450" t="s">
        <v>200</v>
      </c>
      <c r="BA29" s="450"/>
      <c r="BB29" s="450"/>
      <c r="BC29" s="450"/>
      <c r="BD29" s="450"/>
      <c r="BE29" s="565"/>
      <c r="BF29" s="565"/>
      <c r="BG29" s="565"/>
      <c r="BH29" s="565"/>
      <c r="BI29" s="588"/>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457</v>
      </c>
      <c r="C30" s="420"/>
      <c r="D30" s="420"/>
      <c r="E30" s="420"/>
      <c r="F30" s="420"/>
      <c r="G30" s="420"/>
      <c r="H30" s="420"/>
      <c r="I30" s="420"/>
      <c r="J30" s="420"/>
      <c r="K30" s="420"/>
      <c r="L30" s="420"/>
      <c r="M30" s="420"/>
      <c r="N30" s="420"/>
      <c r="O30" s="420"/>
      <c r="P30" s="432"/>
      <c r="Q30" s="438">
        <v>916</v>
      </c>
      <c r="R30" s="450"/>
      <c r="S30" s="450"/>
      <c r="T30" s="450"/>
      <c r="U30" s="450"/>
      <c r="V30" s="450">
        <v>904</v>
      </c>
      <c r="W30" s="450"/>
      <c r="X30" s="450"/>
      <c r="Y30" s="450"/>
      <c r="Z30" s="450"/>
      <c r="AA30" s="450">
        <v>11</v>
      </c>
      <c r="AB30" s="450"/>
      <c r="AC30" s="450"/>
      <c r="AD30" s="450"/>
      <c r="AE30" s="461"/>
      <c r="AF30" s="507">
        <v>11</v>
      </c>
      <c r="AG30" s="456"/>
      <c r="AH30" s="456"/>
      <c r="AI30" s="456"/>
      <c r="AJ30" s="525"/>
      <c r="AK30" s="460">
        <v>164</v>
      </c>
      <c r="AL30" s="450"/>
      <c r="AM30" s="450"/>
      <c r="AN30" s="450"/>
      <c r="AO30" s="450"/>
      <c r="AP30" s="450" t="s">
        <v>200</v>
      </c>
      <c r="AQ30" s="450"/>
      <c r="AR30" s="450"/>
      <c r="AS30" s="450"/>
      <c r="AT30" s="450"/>
      <c r="AU30" s="450" t="s">
        <v>200</v>
      </c>
      <c r="AV30" s="450"/>
      <c r="AW30" s="450"/>
      <c r="AX30" s="450"/>
      <c r="AY30" s="450"/>
      <c r="AZ30" s="450" t="s">
        <v>200</v>
      </c>
      <c r="BA30" s="450"/>
      <c r="BB30" s="450"/>
      <c r="BC30" s="450"/>
      <c r="BD30" s="450"/>
      <c r="BE30" s="565"/>
      <c r="BF30" s="565"/>
      <c r="BG30" s="565"/>
      <c r="BH30" s="565"/>
      <c r="BI30" s="588"/>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t="s">
        <v>458</v>
      </c>
      <c r="C31" s="420"/>
      <c r="D31" s="420"/>
      <c r="E31" s="420"/>
      <c r="F31" s="420"/>
      <c r="G31" s="420"/>
      <c r="H31" s="420"/>
      <c r="I31" s="420"/>
      <c r="J31" s="420"/>
      <c r="K31" s="420"/>
      <c r="L31" s="420"/>
      <c r="M31" s="420"/>
      <c r="N31" s="420"/>
      <c r="O31" s="420"/>
      <c r="P31" s="432"/>
      <c r="Q31" s="438">
        <v>1481</v>
      </c>
      <c r="R31" s="450"/>
      <c r="S31" s="450"/>
      <c r="T31" s="450"/>
      <c r="U31" s="450"/>
      <c r="V31" s="450">
        <v>1416</v>
      </c>
      <c r="W31" s="450"/>
      <c r="X31" s="450"/>
      <c r="Y31" s="450"/>
      <c r="Z31" s="450"/>
      <c r="AA31" s="450">
        <v>65</v>
      </c>
      <c r="AB31" s="450"/>
      <c r="AC31" s="450"/>
      <c r="AD31" s="450"/>
      <c r="AE31" s="461"/>
      <c r="AF31" s="507">
        <v>859</v>
      </c>
      <c r="AG31" s="456"/>
      <c r="AH31" s="456"/>
      <c r="AI31" s="456"/>
      <c r="AJ31" s="525"/>
      <c r="AK31" s="460">
        <v>3</v>
      </c>
      <c r="AL31" s="450"/>
      <c r="AM31" s="450"/>
      <c r="AN31" s="450"/>
      <c r="AO31" s="450"/>
      <c r="AP31" s="450">
        <v>1448</v>
      </c>
      <c r="AQ31" s="450"/>
      <c r="AR31" s="450"/>
      <c r="AS31" s="450"/>
      <c r="AT31" s="450"/>
      <c r="AU31" s="450">
        <v>0</v>
      </c>
      <c r="AV31" s="450"/>
      <c r="AW31" s="450"/>
      <c r="AX31" s="450"/>
      <c r="AY31" s="450"/>
      <c r="AZ31" s="450" t="s">
        <v>200</v>
      </c>
      <c r="BA31" s="450"/>
      <c r="BB31" s="450"/>
      <c r="BC31" s="450"/>
      <c r="BD31" s="450"/>
      <c r="BE31" s="565" t="s">
        <v>459</v>
      </c>
      <c r="BF31" s="565"/>
      <c r="BG31" s="565"/>
      <c r="BH31" s="565"/>
      <c r="BI31" s="588"/>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t="s">
        <v>460</v>
      </c>
      <c r="C32" s="420"/>
      <c r="D32" s="420"/>
      <c r="E32" s="420"/>
      <c r="F32" s="420"/>
      <c r="G32" s="420"/>
      <c r="H32" s="420"/>
      <c r="I32" s="420"/>
      <c r="J32" s="420"/>
      <c r="K32" s="420"/>
      <c r="L32" s="420"/>
      <c r="M32" s="420"/>
      <c r="N32" s="420"/>
      <c r="O32" s="420"/>
      <c r="P32" s="432"/>
      <c r="Q32" s="438">
        <v>1507</v>
      </c>
      <c r="R32" s="450"/>
      <c r="S32" s="450"/>
      <c r="T32" s="450"/>
      <c r="U32" s="450"/>
      <c r="V32" s="450">
        <v>1369</v>
      </c>
      <c r="W32" s="450"/>
      <c r="X32" s="450"/>
      <c r="Y32" s="450"/>
      <c r="Z32" s="450"/>
      <c r="AA32" s="450">
        <v>138</v>
      </c>
      <c r="AB32" s="450"/>
      <c r="AC32" s="450"/>
      <c r="AD32" s="450"/>
      <c r="AE32" s="461"/>
      <c r="AF32" s="507">
        <v>689</v>
      </c>
      <c r="AG32" s="456"/>
      <c r="AH32" s="456"/>
      <c r="AI32" s="456"/>
      <c r="AJ32" s="525"/>
      <c r="AK32" s="460">
        <v>335</v>
      </c>
      <c r="AL32" s="450"/>
      <c r="AM32" s="450"/>
      <c r="AN32" s="450"/>
      <c r="AO32" s="450"/>
      <c r="AP32" s="450">
        <v>5053</v>
      </c>
      <c r="AQ32" s="450"/>
      <c r="AR32" s="450"/>
      <c r="AS32" s="450"/>
      <c r="AT32" s="450"/>
      <c r="AU32" s="450">
        <v>930</v>
      </c>
      <c r="AV32" s="450"/>
      <c r="AW32" s="450"/>
      <c r="AX32" s="450"/>
      <c r="AY32" s="450"/>
      <c r="AZ32" s="450" t="s">
        <v>200</v>
      </c>
      <c r="BA32" s="450"/>
      <c r="BB32" s="450"/>
      <c r="BC32" s="450"/>
      <c r="BD32" s="450"/>
      <c r="BE32" s="565" t="s">
        <v>459</v>
      </c>
      <c r="BF32" s="565"/>
      <c r="BG32" s="565"/>
      <c r="BH32" s="565"/>
      <c r="BI32" s="588"/>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t="s">
        <v>461</v>
      </c>
      <c r="C33" s="420"/>
      <c r="D33" s="420"/>
      <c r="E33" s="420"/>
      <c r="F33" s="420"/>
      <c r="G33" s="420"/>
      <c r="H33" s="420"/>
      <c r="I33" s="420"/>
      <c r="J33" s="420"/>
      <c r="K33" s="420"/>
      <c r="L33" s="420"/>
      <c r="M33" s="420"/>
      <c r="N33" s="420"/>
      <c r="O33" s="420"/>
      <c r="P33" s="432"/>
      <c r="Q33" s="438">
        <v>80</v>
      </c>
      <c r="R33" s="450"/>
      <c r="S33" s="450"/>
      <c r="T33" s="450"/>
      <c r="U33" s="450"/>
      <c r="V33" s="450">
        <v>35</v>
      </c>
      <c r="W33" s="450"/>
      <c r="X33" s="450"/>
      <c r="Y33" s="450"/>
      <c r="Z33" s="450"/>
      <c r="AA33" s="450">
        <v>44</v>
      </c>
      <c r="AB33" s="450"/>
      <c r="AC33" s="450"/>
      <c r="AD33" s="450"/>
      <c r="AE33" s="461"/>
      <c r="AF33" s="507">
        <v>44</v>
      </c>
      <c r="AG33" s="456"/>
      <c r="AH33" s="456"/>
      <c r="AI33" s="456"/>
      <c r="AJ33" s="525"/>
      <c r="AK33" s="460">
        <v>65</v>
      </c>
      <c r="AL33" s="450"/>
      <c r="AM33" s="450"/>
      <c r="AN33" s="450"/>
      <c r="AO33" s="450"/>
      <c r="AP33" s="450">
        <v>152</v>
      </c>
      <c r="AQ33" s="450"/>
      <c r="AR33" s="450"/>
      <c r="AS33" s="450"/>
      <c r="AT33" s="450"/>
      <c r="AU33" s="450">
        <v>152</v>
      </c>
      <c r="AV33" s="450"/>
      <c r="AW33" s="450"/>
      <c r="AX33" s="450"/>
      <c r="AY33" s="450"/>
      <c r="AZ33" s="450" t="s">
        <v>200</v>
      </c>
      <c r="BA33" s="450"/>
      <c r="BB33" s="450"/>
      <c r="BC33" s="450"/>
      <c r="BD33" s="450"/>
      <c r="BE33" s="565" t="s">
        <v>22</v>
      </c>
      <c r="BF33" s="565"/>
      <c r="BG33" s="565"/>
      <c r="BH33" s="565"/>
      <c r="BI33" s="588"/>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t="s">
        <v>409</v>
      </c>
      <c r="C34" s="420"/>
      <c r="D34" s="420"/>
      <c r="E34" s="420"/>
      <c r="F34" s="420"/>
      <c r="G34" s="420"/>
      <c r="H34" s="420"/>
      <c r="I34" s="420"/>
      <c r="J34" s="420"/>
      <c r="K34" s="420"/>
      <c r="L34" s="420"/>
      <c r="M34" s="420"/>
      <c r="N34" s="420"/>
      <c r="O34" s="420"/>
      <c r="P34" s="432"/>
      <c r="Q34" s="438">
        <v>4091</v>
      </c>
      <c r="R34" s="450"/>
      <c r="S34" s="450"/>
      <c r="T34" s="450"/>
      <c r="U34" s="450"/>
      <c r="V34" s="450">
        <v>4044</v>
      </c>
      <c r="W34" s="450"/>
      <c r="X34" s="450"/>
      <c r="Y34" s="450"/>
      <c r="Z34" s="450"/>
      <c r="AA34" s="450">
        <v>0</v>
      </c>
      <c r="AB34" s="450"/>
      <c r="AC34" s="450"/>
      <c r="AD34" s="450"/>
      <c r="AE34" s="461"/>
      <c r="AF34" s="507" t="s">
        <v>200</v>
      </c>
      <c r="AG34" s="456"/>
      <c r="AH34" s="456"/>
      <c r="AI34" s="456"/>
      <c r="AJ34" s="525"/>
      <c r="AK34" s="460">
        <v>629</v>
      </c>
      <c r="AL34" s="450"/>
      <c r="AM34" s="450"/>
      <c r="AN34" s="450"/>
      <c r="AO34" s="450"/>
      <c r="AP34" s="450">
        <v>0</v>
      </c>
      <c r="AQ34" s="450"/>
      <c r="AR34" s="450"/>
      <c r="AS34" s="450"/>
      <c r="AT34" s="450"/>
      <c r="AU34" s="450">
        <v>0</v>
      </c>
      <c r="AV34" s="450"/>
      <c r="AW34" s="450"/>
      <c r="AX34" s="450"/>
      <c r="AY34" s="450"/>
      <c r="AZ34" s="450" t="s">
        <v>200</v>
      </c>
      <c r="BA34" s="450"/>
      <c r="BB34" s="450"/>
      <c r="BC34" s="450"/>
      <c r="BD34" s="450"/>
      <c r="BE34" s="565" t="s">
        <v>22</v>
      </c>
      <c r="BF34" s="565"/>
      <c r="BG34" s="565"/>
      <c r="BH34" s="565"/>
      <c r="BI34" s="588"/>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6"/>
      <c r="BA35" s="596"/>
      <c r="BB35" s="596"/>
      <c r="BC35" s="596"/>
      <c r="BD35" s="596"/>
      <c r="BE35" s="565"/>
      <c r="BF35" s="565"/>
      <c r="BG35" s="565"/>
      <c r="BH35" s="565"/>
      <c r="BI35" s="588"/>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6"/>
      <c r="BA36" s="596"/>
      <c r="BB36" s="596"/>
      <c r="BC36" s="596"/>
      <c r="BD36" s="596"/>
      <c r="BE36" s="565"/>
      <c r="BF36" s="565"/>
      <c r="BG36" s="565"/>
      <c r="BH36" s="565"/>
      <c r="BI36" s="588"/>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6"/>
      <c r="BA37" s="596"/>
      <c r="BB37" s="596"/>
      <c r="BC37" s="596"/>
      <c r="BD37" s="596"/>
      <c r="BE37" s="565"/>
      <c r="BF37" s="565"/>
      <c r="BG37" s="565"/>
      <c r="BH37" s="565"/>
      <c r="BI37" s="588"/>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6"/>
      <c r="BA38" s="596"/>
      <c r="BB38" s="596"/>
      <c r="BC38" s="596"/>
      <c r="BD38" s="596"/>
      <c r="BE38" s="565"/>
      <c r="BF38" s="565"/>
      <c r="BG38" s="565"/>
      <c r="BH38" s="565"/>
      <c r="BI38" s="588"/>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21" t="s">
        <v>462</v>
      </c>
      <c r="BK62" s="594"/>
      <c r="BL62" s="594"/>
      <c r="BM62" s="594"/>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245</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1890</v>
      </c>
      <c r="AG63" s="452"/>
      <c r="AH63" s="452"/>
      <c r="AI63" s="452"/>
      <c r="AJ63" s="526"/>
      <c r="AK63" s="534"/>
      <c r="AL63" s="455"/>
      <c r="AM63" s="455"/>
      <c r="AN63" s="455"/>
      <c r="AO63" s="455"/>
      <c r="AP63" s="452">
        <v>6653</v>
      </c>
      <c r="AQ63" s="452"/>
      <c r="AR63" s="452"/>
      <c r="AS63" s="452"/>
      <c r="AT63" s="452"/>
      <c r="AU63" s="452">
        <v>1082</v>
      </c>
      <c r="AV63" s="452"/>
      <c r="AW63" s="452"/>
      <c r="AX63" s="452"/>
      <c r="AY63" s="452"/>
      <c r="AZ63" s="598"/>
      <c r="BA63" s="598"/>
      <c r="BB63" s="598"/>
      <c r="BC63" s="598"/>
      <c r="BD63" s="598"/>
      <c r="BE63" s="567"/>
      <c r="BF63" s="567"/>
      <c r="BG63" s="567"/>
      <c r="BH63" s="567"/>
      <c r="BI63" s="590"/>
      <c r="BJ63" s="595" t="s">
        <v>200</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448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443</v>
      </c>
      <c r="B66" s="397"/>
      <c r="C66" s="397"/>
      <c r="D66" s="397"/>
      <c r="E66" s="397"/>
      <c r="F66" s="397"/>
      <c r="G66" s="397"/>
      <c r="H66" s="397"/>
      <c r="I66" s="397"/>
      <c r="J66" s="397"/>
      <c r="K66" s="397"/>
      <c r="L66" s="397"/>
      <c r="M66" s="397"/>
      <c r="N66" s="397"/>
      <c r="O66" s="397"/>
      <c r="P66" s="429"/>
      <c r="Q66" s="435" t="s">
        <v>451</v>
      </c>
      <c r="R66" s="447"/>
      <c r="S66" s="447"/>
      <c r="T66" s="447"/>
      <c r="U66" s="458"/>
      <c r="V66" s="435" t="s">
        <v>452</v>
      </c>
      <c r="W66" s="447"/>
      <c r="X66" s="447"/>
      <c r="Y66" s="447"/>
      <c r="Z66" s="458"/>
      <c r="AA66" s="435" t="s">
        <v>453</v>
      </c>
      <c r="AB66" s="447"/>
      <c r="AC66" s="447"/>
      <c r="AD66" s="447"/>
      <c r="AE66" s="458"/>
      <c r="AF66" s="512" t="s">
        <v>241</v>
      </c>
      <c r="AG66" s="520"/>
      <c r="AH66" s="520"/>
      <c r="AI66" s="520"/>
      <c r="AJ66" s="530"/>
      <c r="AK66" s="435" t="s">
        <v>385</v>
      </c>
      <c r="AL66" s="397"/>
      <c r="AM66" s="397"/>
      <c r="AN66" s="397"/>
      <c r="AO66" s="429"/>
      <c r="AP66" s="435" t="s">
        <v>355</v>
      </c>
      <c r="AQ66" s="447"/>
      <c r="AR66" s="447"/>
      <c r="AS66" s="447"/>
      <c r="AT66" s="458"/>
      <c r="AU66" s="435" t="s">
        <v>463</v>
      </c>
      <c r="AV66" s="447"/>
      <c r="AW66" s="447"/>
      <c r="AX66" s="447"/>
      <c r="AY66" s="458"/>
      <c r="AZ66" s="435" t="s">
        <v>439</v>
      </c>
      <c r="BA66" s="447"/>
      <c r="BB66" s="447"/>
      <c r="BC66" s="447"/>
      <c r="BD66" s="522"/>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399" t="s">
        <v>292</v>
      </c>
      <c r="C68" s="419"/>
      <c r="D68" s="419"/>
      <c r="E68" s="419"/>
      <c r="F68" s="419"/>
      <c r="G68" s="419"/>
      <c r="H68" s="419"/>
      <c r="I68" s="419"/>
      <c r="J68" s="419"/>
      <c r="K68" s="419"/>
      <c r="L68" s="419"/>
      <c r="M68" s="419"/>
      <c r="N68" s="419"/>
      <c r="O68" s="419"/>
      <c r="P68" s="431"/>
      <c r="Q68" s="437">
        <v>2562.1930000000002</v>
      </c>
      <c r="R68" s="449"/>
      <c r="S68" s="449"/>
      <c r="T68" s="449"/>
      <c r="U68" s="449"/>
      <c r="V68" s="449">
        <v>2538.2570000000001</v>
      </c>
      <c r="W68" s="449"/>
      <c r="X68" s="449"/>
      <c r="Y68" s="449"/>
      <c r="Z68" s="449"/>
      <c r="AA68" s="449">
        <v>23.936</v>
      </c>
      <c r="AB68" s="449"/>
      <c r="AC68" s="449"/>
      <c r="AD68" s="449"/>
      <c r="AE68" s="449"/>
      <c r="AF68" s="449">
        <v>23.936</v>
      </c>
      <c r="AG68" s="449"/>
      <c r="AH68" s="449"/>
      <c r="AI68" s="449"/>
      <c r="AJ68" s="449"/>
      <c r="AK68" s="449" t="s">
        <v>200</v>
      </c>
      <c r="AL68" s="449"/>
      <c r="AM68" s="449"/>
      <c r="AN68" s="449"/>
      <c r="AO68" s="449"/>
      <c r="AP68" s="449" t="s">
        <v>200</v>
      </c>
      <c r="AQ68" s="449"/>
      <c r="AR68" s="449"/>
      <c r="AS68" s="449"/>
      <c r="AT68" s="449"/>
      <c r="AU68" s="449" t="s">
        <v>200</v>
      </c>
      <c r="AV68" s="449"/>
      <c r="AW68" s="449"/>
      <c r="AX68" s="449"/>
      <c r="AY68" s="449"/>
      <c r="AZ68" s="564" t="s">
        <v>530</v>
      </c>
      <c r="BA68" s="564"/>
      <c r="BB68" s="564"/>
      <c r="BC68" s="564"/>
      <c r="BD68" s="587"/>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292</v>
      </c>
      <c r="C69" s="420"/>
      <c r="D69" s="420"/>
      <c r="E69" s="420"/>
      <c r="F69" s="420"/>
      <c r="G69" s="420"/>
      <c r="H69" s="420"/>
      <c r="I69" s="420"/>
      <c r="J69" s="420"/>
      <c r="K69" s="420"/>
      <c r="L69" s="420"/>
      <c r="M69" s="420"/>
      <c r="N69" s="420"/>
      <c r="O69" s="420"/>
      <c r="P69" s="432"/>
      <c r="Q69" s="438">
        <v>880772.72400000005</v>
      </c>
      <c r="R69" s="450"/>
      <c r="S69" s="450"/>
      <c r="T69" s="450"/>
      <c r="U69" s="450"/>
      <c r="V69" s="450">
        <v>869976.28099999996</v>
      </c>
      <c r="W69" s="450"/>
      <c r="X69" s="450"/>
      <c r="Y69" s="450"/>
      <c r="Z69" s="450"/>
      <c r="AA69" s="450">
        <v>10796.442999999999</v>
      </c>
      <c r="AB69" s="450"/>
      <c r="AC69" s="450"/>
      <c r="AD69" s="450"/>
      <c r="AE69" s="450"/>
      <c r="AF69" s="450">
        <v>10571.001</v>
      </c>
      <c r="AG69" s="450"/>
      <c r="AH69" s="450"/>
      <c r="AI69" s="450"/>
      <c r="AJ69" s="450"/>
      <c r="AK69" s="450">
        <v>5497.5929999999998</v>
      </c>
      <c r="AL69" s="450"/>
      <c r="AM69" s="450"/>
      <c r="AN69" s="450"/>
      <c r="AO69" s="450"/>
      <c r="AP69" s="450" t="s">
        <v>200</v>
      </c>
      <c r="AQ69" s="450"/>
      <c r="AR69" s="450"/>
      <c r="AS69" s="450"/>
      <c r="AT69" s="450"/>
      <c r="AU69" s="450" t="s">
        <v>200</v>
      </c>
      <c r="AV69" s="450"/>
      <c r="AW69" s="450"/>
      <c r="AX69" s="450"/>
      <c r="AY69" s="450"/>
      <c r="AZ69" s="565" t="s">
        <v>531</v>
      </c>
      <c r="BA69" s="565"/>
      <c r="BB69" s="565"/>
      <c r="BC69" s="565"/>
      <c r="BD69" s="588"/>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523</v>
      </c>
      <c r="C70" s="420"/>
      <c r="D70" s="420"/>
      <c r="E70" s="420"/>
      <c r="F70" s="420"/>
      <c r="G70" s="420"/>
      <c r="H70" s="420"/>
      <c r="I70" s="420"/>
      <c r="J70" s="420"/>
      <c r="K70" s="420"/>
      <c r="L70" s="420"/>
      <c r="M70" s="420"/>
      <c r="N70" s="420"/>
      <c r="O70" s="420"/>
      <c r="P70" s="432"/>
      <c r="Q70" s="438">
        <v>23245.007000000001</v>
      </c>
      <c r="R70" s="450"/>
      <c r="S70" s="450"/>
      <c r="T70" s="450"/>
      <c r="U70" s="450"/>
      <c r="V70" s="450">
        <v>14700.01</v>
      </c>
      <c r="W70" s="450"/>
      <c r="X70" s="450"/>
      <c r="Y70" s="450"/>
      <c r="Z70" s="450"/>
      <c r="AA70" s="450">
        <v>8544.9969999999994</v>
      </c>
      <c r="AB70" s="450"/>
      <c r="AC70" s="450"/>
      <c r="AD70" s="450"/>
      <c r="AE70" s="450"/>
      <c r="AF70" s="450">
        <v>8544.9969999999994</v>
      </c>
      <c r="AG70" s="450"/>
      <c r="AH70" s="450"/>
      <c r="AI70" s="450"/>
      <c r="AJ70" s="450"/>
      <c r="AK70" s="450">
        <v>20.77</v>
      </c>
      <c r="AL70" s="450"/>
      <c r="AM70" s="450"/>
      <c r="AN70" s="450"/>
      <c r="AO70" s="450"/>
      <c r="AP70" s="450" t="s">
        <v>200</v>
      </c>
      <c r="AQ70" s="450"/>
      <c r="AR70" s="450"/>
      <c r="AS70" s="450"/>
      <c r="AT70" s="450"/>
      <c r="AU70" s="450" t="s">
        <v>200</v>
      </c>
      <c r="AV70" s="450"/>
      <c r="AW70" s="450"/>
      <c r="AX70" s="450"/>
      <c r="AY70" s="450"/>
      <c r="AZ70" s="565" t="s">
        <v>530</v>
      </c>
      <c r="BA70" s="565"/>
      <c r="BB70" s="565"/>
      <c r="BC70" s="565"/>
      <c r="BD70" s="588"/>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523</v>
      </c>
      <c r="C71" s="420"/>
      <c r="D71" s="420"/>
      <c r="E71" s="420"/>
      <c r="F71" s="420"/>
      <c r="G71" s="420"/>
      <c r="H71" s="420"/>
      <c r="I71" s="420"/>
      <c r="J71" s="420"/>
      <c r="K71" s="420"/>
      <c r="L71" s="420"/>
      <c r="M71" s="420"/>
      <c r="N71" s="420"/>
      <c r="O71" s="420"/>
      <c r="P71" s="432"/>
      <c r="Q71" s="438">
        <v>177.184</v>
      </c>
      <c r="R71" s="450"/>
      <c r="S71" s="450"/>
      <c r="T71" s="450"/>
      <c r="U71" s="450"/>
      <c r="V71" s="450">
        <v>100.67400000000001</v>
      </c>
      <c r="W71" s="450"/>
      <c r="X71" s="450"/>
      <c r="Y71" s="450"/>
      <c r="Z71" s="450"/>
      <c r="AA71" s="450">
        <v>76.510000000000005</v>
      </c>
      <c r="AB71" s="450"/>
      <c r="AC71" s="450"/>
      <c r="AD71" s="450"/>
      <c r="AE71" s="450"/>
      <c r="AF71" s="450">
        <v>76.510000000000005</v>
      </c>
      <c r="AG71" s="450"/>
      <c r="AH71" s="450"/>
      <c r="AI71" s="450"/>
      <c r="AJ71" s="450"/>
      <c r="AK71" s="450" t="s">
        <v>200</v>
      </c>
      <c r="AL71" s="450"/>
      <c r="AM71" s="450"/>
      <c r="AN71" s="450"/>
      <c r="AO71" s="450"/>
      <c r="AP71" s="450" t="s">
        <v>200</v>
      </c>
      <c r="AQ71" s="450"/>
      <c r="AR71" s="450"/>
      <c r="AS71" s="450"/>
      <c r="AT71" s="450"/>
      <c r="AU71" s="450" t="s">
        <v>200</v>
      </c>
      <c r="AV71" s="450"/>
      <c r="AW71" s="450"/>
      <c r="AX71" s="450"/>
      <c r="AY71" s="450"/>
      <c r="AZ71" s="565" t="s">
        <v>318</v>
      </c>
      <c r="BA71" s="565"/>
      <c r="BB71" s="565"/>
      <c r="BC71" s="565"/>
      <c r="BD71" s="588"/>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529</v>
      </c>
      <c r="C72" s="420"/>
      <c r="D72" s="420"/>
      <c r="E72" s="420"/>
      <c r="F72" s="420"/>
      <c r="G72" s="420"/>
      <c r="H72" s="420"/>
      <c r="I72" s="420"/>
      <c r="J72" s="420"/>
      <c r="K72" s="420"/>
      <c r="L72" s="420"/>
      <c r="M72" s="420"/>
      <c r="N72" s="420"/>
      <c r="O72" s="420"/>
      <c r="P72" s="432"/>
      <c r="Q72" s="438">
        <v>288.60700000000003</v>
      </c>
      <c r="R72" s="450"/>
      <c r="S72" s="450"/>
      <c r="T72" s="450"/>
      <c r="U72" s="450"/>
      <c r="V72" s="450">
        <v>262.45100000000002</v>
      </c>
      <c r="W72" s="450"/>
      <c r="X72" s="450"/>
      <c r="Y72" s="450"/>
      <c r="Z72" s="450"/>
      <c r="AA72" s="450">
        <v>26.155999999999999</v>
      </c>
      <c r="AB72" s="450"/>
      <c r="AC72" s="450"/>
      <c r="AD72" s="450"/>
      <c r="AE72" s="450"/>
      <c r="AF72" s="450">
        <v>26.155999999999999</v>
      </c>
      <c r="AG72" s="450"/>
      <c r="AH72" s="450"/>
      <c r="AI72" s="450"/>
      <c r="AJ72" s="450"/>
      <c r="AK72" s="450">
        <v>3.9809999999999999</v>
      </c>
      <c r="AL72" s="450"/>
      <c r="AM72" s="450"/>
      <c r="AN72" s="450"/>
      <c r="AO72" s="450"/>
      <c r="AP72" s="450" t="s">
        <v>200</v>
      </c>
      <c r="AQ72" s="450"/>
      <c r="AR72" s="450"/>
      <c r="AS72" s="450"/>
      <c r="AT72" s="450"/>
      <c r="AU72" s="450" t="s">
        <v>200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t="s">
        <v>532</v>
      </c>
      <c r="C73" s="420" t="s">
        <v>532</v>
      </c>
      <c r="D73" s="420" t="s">
        <v>532</v>
      </c>
      <c r="E73" s="420" t="s">
        <v>532</v>
      </c>
      <c r="F73" s="420" t="s">
        <v>532</v>
      </c>
      <c r="G73" s="420" t="s">
        <v>532</v>
      </c>
      <c r="H73" s="420" t="s">
        <v>532</v>
      </c>
      <c r="I73" s="420" t="s">
        <v>532</v>
      </c>
      <c r="J73" s="420" t="s">
        <v>532</v>
      </c>
      <c r="K73" s="420" t="s">
        <v>532</v>
      </c>
      <c r="L73" s="420" t="s">
        <v>532</v>
      </c>
      <c r="M73" s="420" t="s">
        <v>532</v>
      </c>
      <c r="N73" s="420" t="s">
        <v>532</v>
      </c>
      <c r="O73" s="420" t="s">
        <v>532</v>
      </c>
      <c r="P73" s="432" t="s">
        <v>532</v>
      </c>
      <c r="Q73" s="438">
        <v>7437</v>
      </c>
      <c r="R73" s="450"/>
      <c r="S73" s="450"/>
      <c r="T73" s="450"/>
      <c r="U73" s="450"/>
      <c r="V73" s="450">
        <v>7037</v>
      </c>
      <c r="W73" s="450"/>
      <c r="X73" s="450"/>
      <c r="Y73" s="450"/>
      <c r="Z73" s="450"/>
      <c r="AA73" s="450">
        <v>399</v>
      </c>
      <c r="AB73" s="450"/>
      <c r="AC73" s="450"/>
      <c r="AD73" s="450"/>
      <c r="AE73" s="450"/>
      <c r="AF73" s="450">
        <v>399</v>
      </c>
      <c r="AG73" s="450"/>
      <c r="AH73" s="450"/>
      <c r="AI73" s="450"/>
      <c r="AJ73" s="450"/>
      <c r="AK73" s="450">
        <v>0</v>
      </c>
      <c r="AL73" s="450"/>
      <c r="AM73" s="450"/>
      <c r="AN73" s="450"/>
      <c r="AO73" s="450"/>
      <c r="AP73" s="450">
        <v>8021</v>
      </c>
      <c r="AQ73" s="450"/>
      <c r="AR73" s="450"/>
      <c r="AS73" s="450"/>
      <c r="AT73" s="450"/>
      <c r="AU73" s="450" t="s">
        <v>200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t="s">
        <v>113</v>
      </c>
      <c r="C74" s="420" t="s">
        <v>113</v>
      </c>
      <c r="D74" s="420" t="s">
        <v>113</v>
      </c>
      <c r="E74" s="420" t="s">
        <v>113</v>
      </c>
      <c r="F74" s="420" t="s">
        <v>113</v>
      </c>
      <c r="G74" s="420" t="s">
        <v>113</v>
      </c>
      <c r="H74" s="420" t="s">
        <v>113</v>
      </c>
      <c r="I74" s="420" t="s">
        <v>113</v>
      </c>
      <c r="J74" s="420" t="s">
        <v>113</v>
      </c>
      <c r="K74" s="420" t="s">
        <v>113</v>
      </c>
      <c r="L74" s="420" t="s">
        <v>113</v>
      </c>
      <c r="M74" s="420" t="s">
        <v>113</v>
      </c>
      <c r="N74" s="420" t="s">
        <v>113</v>
      </c>
      <c r="O74" s="420" t="s">
        <v>113</v>
      </c>
      <c r="P74" s="432" t="s">
        <v>113</v>
      </c>
      <c r="Q74" s="438">
        <v>7</v>
      </c>
      <c r="R74" s="450"/>
      <c r="S74" s="450"/>
      <c r="T74" s="450"/>
      <c r="U74" s="450"/>
      <c r="V74" s="450">
        <v>5</v>
      </c>
      <c r="W74" s="450"/>
      <c r="X74" s="450"/>
      <c r="Y74" s="450"/>
      <c r="Z74" s="450"/>
      <c r="AA74" s="450">
        <v>2</v>
      </c>
      <c r="AB74" s="450"/>
      <c r="AC74" s="450"/>
      <c r="AD74" s="450"/>
      <c r="AE74" s="450"/>
      <c r="AF74" s="450">
        <v>2</v>
      </c>
      <c r="AG74" s="450"/>
      <c r="AH74" s="450"/>
      <c r="AI74" s="450"/>
      <c r="AJ74" s="450"/>
      <c r="AK74" s="450">
        <v>0</v>
      </c>
      <c r="AL74" s="450"/>
      <c r="AM74" s="450"/>
      <c r="AN74" s="450"/>
      <c r="AO74" s="450"/>
      <c r="AP74" s="450">
        <v>0</v>
      </c>
      <c r="AQ74" s="450"/>
      <c r="AR74" s="450"/>
      <c r="AS74" s="450"/>
      <c r="AT74" s="450"/>
      <c r="AU74" s="450" t="s">
        <v>200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t="s">
        <v>533</v>
      </c>
      <c r="C75" s="420" t="s">
        <v>533</v>
      </c>
      <c r="D75" s="420" t="s">
        <v>533</v>
      </c>
      <c r="E75" s="420" t="s">
        <v>533</v>
      </c>
      <c r="F75" s="420" t="s">
        <v>533</v>
      </c>
      <c r="G75" s="420" t="s">
        <v>533</v>
      </c>
      <c r="H75" s="420" t="s">
        <v>533</v>
      </c>
      <c r="I75" s="420" t="s">
        <v>533</v>
      </c>
      <c r="J75" s="420" t="s">
        <v>533</v>
      </c>
      <c r="K75" s="420" t="s">
        <v>533</v>
      </c>
      <c r="L75" s="420" t="s">
        <v>533</v>
      </c>
      <c r="M75" s="420" t="s">
        <v>533</v>
      </c>
      <c r="N75" s="420" t="s">
        <v>533</v>
      </c>
      <c r="O75" s="420" t="s">
        <v>533</v>
      </c>
      <c r="P75" s="432" t="s">
        <v>533</v>
      </c>
      <c r="Q75" s="444">
        <v>1816</v>
      </c>
      <c r="R75" s="456"/>
      <c r="S75" s="456"/>
      <c r="T75" s="456"/>
      <c r="U75" s="460"/>
      <c r="V75" s="461">
        <v>1776</v>
      </c>
      <c r="W75" s="456"/>
      <c r="X75" s="456"/>
      <c r="Y75" s="456"/>
      <c r="Z75" s="460"/>
      <c r="AA75" s="461">
        <v>40</v>
      </c>
      <c r="AB75" s="456"/>
      <c r="AC75" s="456"/>
      <c r="AD75" s="456"/>
      <c r="AE75" s="460"/>
      <c r="AF75" s="461">
        <v>40</v>
      </c>
      <c r="AG75" s="456"/>
      <c r="AH75" s="456"/>
      <c r="AI75" s="456"/>
      <c r="AJ75" s="460"/>
      <c r="AK75" s="461">
        <v>0</v>
      </c>
      <c r="AL75" s="456"/>
      <c r="AM75" s="456"/>
      <c r="AN75" s="456"/>
      <c r="AO75" s="460"/>
      <c r="AP75" s="461">
        <v>346</v>
      </c>
      <c r="AQ75" s="456"/>
      <c r="AR75" s="456"/>
      <c r="AS75" s="456"/>
      <c r="AT75" s="460"/>
      <c r="AU75" s="461" t="s">
        <v>200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245</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19684</v>
      </c>
      <c r="AG88" s="452"/>
      <c r="AH88" s="452"/>
      <c r="AI88" s="452"/>
      <c r="AJ88" s="452"/>
      <c r="AK88" s="455"/>
      <c r="AL88" s="455"/>
      <c r="AM88" s="455"/>
      <c r="AN88" s="455"/>
      <c r="AO88" s="455"/>
      <c r="AP88" s="452">
        <v>8367</v>
      </c>
      <c r="AQ88" s="452"/>
      <c r="AR88" s="452"/>
      <c r="AS88" s="452"/>
      <c r="AT88" s="452"/>
      <c r="AU88" s="452" t="s">
        <v>200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245</v>
      </c>
      <c r="BR102" s="401" t="s">
        <v>445</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v>1</v>
      </c>
      <c r="CS102" s="603"/>
      <c r="CT102" s="603"/>
      <c r="CU102" s="603"/>
      <c r="CV102" s="696"/>
      <c r="CW102" s="695" t="s">
        <v>200</v>
      </c>
      <c r="CX102" s="603"/>
      <c r="CY102" s="603"/>
      <c r="CZ102" s="603"/>
      <c r="DA102" s="696"/>
      <c r="DB102" s="695" t="s">
        <v>200</v>
      </c>
      <c r="DC102" s="603"/>
      <c r="DD102" s="603"/>
      <c r="DE102" s="603"/>
      <c r="DF102" s="696"/>
      <c r="DG102" s="695" t="s">
        <v>200</v>
      </c>
      <c r="DH102" s="603"/>
      <c r="DI102" s="603"/>
      <c r="DJ102" s="603"/>
      <c r="DK102" s="696"/>
      <c r="DL102" s="695" t="s">
        <v>200</v>
      </c>
      <c r="DM102" s="603"/>
      <c r="DN102" s="603"/>
      <c r="DO102" s="603"/>
      <c r="DP102" s="696"/>
      <c r="DQ102" s="695" t="s">
        <v>200</v>
      </c>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464</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387</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387</v>
      </c>
      <c r="CB109" s="406"/>
      <c r="CC109" s="406"/>
      <c r="CD109" s="406"/>
      <c r="CE109" s="469"/>
      <c r="CF109" s="654" t="s">
        <v>471</v>
      </c>
      <c r="CG109" s="654"/>
      <c r="CH109" s="654"/>
      <c r="CI109" s="654"/>
      <c r="CJ109" s="654"/>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387</v>
      </c>
      <c r="DR109" s="406"/>
      <c r="DS109" s="406"/>
      <c r="DT109" s="406"/>
      <c r="DU109" s="469"/>
      <c r="DV109" s="480" t="s">
        <v>471</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1946303</v>
      </c>
      <c r="AB110" s="487"/>
      <c r="AC110" s="487"/>
      <c r="AD110" s="487"/>
      <c r="AE110" s="498"/>
      <c r="AF110" s="514">
        <v>1954923</v>
      </c>
      <c r="AG110" s="487"/>
      <c r="AH110" s="487"/>
      <c r="AI110" s="487"/>
      <c r="AJ110" s="498"/>
      <c r="AK110" s="514">
        <v>2098432</v>
      </c>
      <c r="AL110" s="487"/>
      <c r="AM110" s="487"/>
      <c r="AN110" s="487"/>
      <c r="AO110" s="498"/>
      <c r="AP110" s="538">
        <v>15.8</v>
      </c>
      <c r="AQ110" s="546"/>
      <c r="AR110" s="546"/>
      <c r="AS110" s="546"/>
      <c r="AT110" s="556"/>
      <c r="AU110" s="568" t="s">
        <v>121</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1">
        <v>23968432</v>
      </c>
      <c r="BR110" s="639"/>
      <c r="BS110" s="639"/>
      <c r="BT110" s="639"/>
      <c r="BU110" s="639"/>
      <c r="BV110" s="639">
        <v>23495448</v>
      </c>
      <c r="BW110" s="639"/>
      <c r="BX110" s="639"/>
      <c r="BY110" s="639"/>
      <c r="BZ110" s="639"/>
      <c r="CA110" s="639">
        <v>23144736</v>
      </c>
      <c r="CB110" s="639"/>
      <c r="CC110" s="639"/>
      <c r="CD110" s="639"/>
      <c r="CE110" s="639"/>
      <c r="CF110" s="655">
        <v>174</v>
      </c>
      <c r="CG110" s="659"/>
      <c r="CH110" s="659"/>
      <c r="CI110" s="659"/>
      <c r="CJ110" s="659"/>
      <c r="CK110" s="671" t="s">
        <v>166</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v>655936</v>
      </c>
      <c r="DH110" s="639"/>
      <c r="DI110" s="639"/>
      <c r="DJ110" s="639"/>
      <c r="DK110" s="639"/>
      <c r="DL110" s="639">
        <v>566330</v>
      </c>
      <c r="DM110" s="639"/>
      <c r="DN110" s="639"/>
      <c r="DO110" s="639"/>
      <c r="DP110" s="639"/>
      <c r="DQ110" s="639">
        <v>473718</v>
      </c>
      <c r="DR110" s="639"/>
      <c r="DS110" s="639"/>
      <c r="DT110" s="639"/>
      <c r="DU110" s="639"/>
      <c r="DV110" s="711">
        <v>3.6</v>
      </c>
      <c r="DW110" s="711"/>
      <c r="DX110" s="711"/>
      <c r="DY110" s="711"/>
      <c r="DZ110" s="720"/>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2">
        <v>680138</v>
      </c>
      <c r="BR111" s="640"/>
      <c r="BS111" s="640"/>
      <c r="BT111" s="640"/>
      <c r="BU111" s="640"/>
      <c r="BV111" s="640">
        <v>585841</v>
      </c>
      <c r="BW111" s="640"/>
      <c r="BX111" s="640"/>
      <c r="BY111" s="640"/>
      <c r="BZ111" s="640"/>
      <c r="CA111" s="640">
        <v>489412</v>
      </c>
      <c r="CB111" s="640"/>
      <c r="CC111" s="640"/>
      <c r="CD111" s="640"/>
      <c r="CE111" s="640"/>
      <c r="CF111" s="656">
        <v>3.7</v>
      </c>
      <c r="CG111" s="660"/>
      <c r="CH111" s="660"/>
      <c r="CI111" s="660"/>
      <c r="CJ111" s="660"/>
      <c r="CK111" s="672"/>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t="s">
        <v>200</v>
      </c>
      <c r="DH111" s="640"/>
      <c r="DI111" s="640"/>
      <c r="DJ111" s="640"/>
      <c r="DK111" s="640"/>
      <c r="DL111" s="640" t="s">
        <v>200</v>
      </c>
      <c r="DM111" s="640"/>
      <c r="DN111" s="640"/>
      <c r="DO111" s="640"/>
      <c r="DP111" s="640"/>
      <c r="DQ111" s="640" t="s">
        <v>200</v>
      </c>
      <c r="DR111" s="640"/>
      <c r="DS111" s="640"/>
      <c r="DT111" s="640"/>
      <c r="DU111" s="640"/>
      <c r="DV111" s="712" t="s">
        <v>200</v>
      </c>
      <c r="DW111" s="712"/>
      <c r="DX111" s="712"/>
      <c r="DY111" s="712"/>
      <c r="DZ111" s="721"/>
    </row>
    <row r="112" spans="1:131" s="365" customFormat="1" ht="26.25" customHeight="1">
      <c r="A112" s="386" t="s">
        <v>155</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264</v>
      </c>
      <c r="BA112" s="378"/>
      <c r="BB112" s="378"/>
      <c r="BC112" s="378"/>
      <c r="BD112" s="378"/>
      <c r="BE112" s="378"/>
      <c r="BF112" s="378"/>
      <c r="BG112" s="378"/>
      <c r="BH112" s="378"/>
      <c r="BI112" s="378"/>
      <c r="BJ112" s="378"/>
      <c r="BK112" s="378"/>
      <c r="BL112" s="378"/>
      <c r="BM112" s="378"/>
      <c r="BN112" s="378"/>
      <c r="BO112" s="378"/>
      <c r="BP112" s="472"/>
      <c r="BQ112" s="632">
        <v>1099262</v>
      </c>
      <c r="BR112" s="640"/>
      <c r="BS112" s="640"/>
      <c r="BT112" s="640"/>
      <c r="BU112" s="640"/>
      <c r="BV112" s="640">
        <v>1035254</v>
      </c>
      <c r="BW112" s="640"/>
      <c r="BX112" s="640"/>
      <c r="BY112" s="640"/>
      <c r="BZ112" s="640"/>
      <c r="CA112" s="640">
        <v>1081544</v>
      </c>
      <c r="CB112" s="640"/>
      <c r="CC112" s="640"/>
      <c r="CD112" s="640"/>
      <c r="CE112" s="640"/>
      <c r="CF112" s="656">
        <v>8.1</v>
      </c>
      <c r="CG112" s="660"/>
      <c r="CH112" s="660"/>
      <c r="CI112" s="660"/>
      <c r="CJ112" s="660"/>
      <c r="CK112" s="672"/>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200</v>
      </c>
      <c r="DH112" s="640"/>
      <c r="DI112" s="640"/>
      <c r="DJ112" s="640"/>
      <c r="DK112" s="640"/>
      <c r="DL112" s="640" t="s">
        <v>200</v>
      </c>
      <c r="DM112" s="640"/>
      <c r="DN112" s="640"/>
      <c r="DO112" s="640"/>
      <c r="DP112" s="640"/>
      <c r="DQ112" s="640" t="s">
        <v>200</v>
      </c>
      <c r="DR112" s="640"/>
      <c r="DS112" s="640"/>
      <c r="DT112" s="640"/>
      <c r="DU112" s="640"/>
      <c r="DV112" s="712" t="s">
        <v>200</v>
      </c>
      <c r="DW112" s="712"/>
      <c r="DX112" s="712"/>
      <c r="DY112" s="712"/>
      <c r="DZ112" s="721"/>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131163</v>
      </c>
      <c r="AB113" s="446"/>
      <c r="AC113" s="446"/>
      <c r="AD113" s="446"/>
      <c r="AE113" s="499"/>
      <c r="AF113" s="515">
        <v>122334</v>
      </c>
      <c r="AG113" s="446"/>
      <c r="AH113" s="446"/>
      <c r="AI113" s="446"/>
      <c r="AJ113" s="499"/>
      <c r="AK113" s="515">
        <v>117733</v>
      </c>
      <c r="AL113" s="446"/>
      <c r="AM113" s="446"/>
      <c r="AN113" s="446"/>
      <c r="AO113" s="499"/>
      <c r="AP113" s="539">
        <v>0.9</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2">
        <v>916882</v>
      </c>
      <c r="BR113" s="640"/>
      <c r="BS113" s="640"/>
      <c r="BT113" s="640"/>
      <c r="BU113" s="640"/>
      <c r="BV113" s="640">
        <v>872292</v>
      </c>
      <c r="BW113" s="640"/>
      <c r="BX113" s="640"/>
      <c r="BY113" s="640"/>
      <c r="BZ113" s="640"/>
      <c r="CA113" s="640">
        <v>805711</v>
      </c>
      <c r="CB113" s="640"/>
      <c r="CC113" s="640"/>
      <c r="CD113" s="640"/>
      <c r="CE113" s="640"/>
      <c r="CF113" s="656">
        <v>6.1</v>
      </c>
      <c r="CG113" s="660"/>
      <c r="CH113" s="660"/>
      <c r="CI113" s="660"/>
      <c r="CJ113" s="660"/>
      <c r="CK113" s="672"/>
      <c r="CL113" s="413"/>
      <c r="CM113" s="425" t="s">
        <v>402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157445</v>
      </c>
      <c r="AB114" s="446"/>
      <c r="AC114" s="446"/>
      <c r="AD114" s="446"/>
      <c r="AE114" s="499"/>
      <c r="AF114" s="515">
        <v>153912</v>
      </c>
      <c r="AG114" s="446"/>
      <c r="AH114" s="446"/>
      <c r="AI114" s="446"/>
      <c r="AJ114" s="499"/>
      <c r="AK114" s="515">
        <v>178088</v>
      </c>
      <c r="AL114" s="446"/>
      <c r="AM114" s="446"/>
      <c r="AN114" s="446"/>
      <c r="AO114" s="499"/>
      <c r="AP114" s="539">
        <v>1.3</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2">
        <v>540532</v>
      </c>
      <c r="BR114" s="640"/>
      <c r="BS114" s="640"/>
      <c r="BT114" s="640"/>
      <c r="BU114" s="640"/>
      <c r="BV114" s="640">
        <v>730330</v>
      </c>
      <c r="BW114" s="640"/>
      <c r="BX114" s="640"/>
      <c r="BY114" s="640"/>
      <c r="BZ114" s="640"/>
      <c r="CA114" s="640">
        <v>912864</v>
      </c>
      <c r="CB114" s="640"/>
      <c r="CC114" s="640"/>
      <c r="CD114" s="640"/>
      <c r="CE114" s="640"/>
      <c r="CF114" s="656">
        <v>6.9</v>
      </c>
      <c r="CG114" s="660"/>
      <c r="CH114" s="660"/>
      <c r="CI114" s="660"/>
      <c r="CJ114" s="660"/>
      <c r="CK114" s="672"/>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96039</v>
      </c>
      <c r="AB115" s="446"/>
      <c r="AC115" s="446"/>
      <c r="AD115" s="446"/>
      <c r="AE115" s="499"/>
      <c r="AF115" s="515">
        <v>89606</v>
      </c>
      <c r="AG115" s="446"/>
      <c r="AH115" s="446"/>
      <c r="AI115" s="446"/>
      <c r="AJ115" s="499"/>
      <c r="AK115" s="515">
        <v>92612</v>
      </c>
      <c r="AL115" s="446"/>
      <c r="AM115" s="446"/>
      <c r="AN115" s="446"/>
      <c r="AO115" s="499"/>
      <c r="AP115" s="539">
        <v>0.7</v>
      </c>
      <c r="AQ115" s="547"/>
      <c r="AR115" s="547"/>
      <c r="AS115" s="547"/>
      <c r="AT115" s="557"/>
      <c r="AU115" s="569"/>
      <c r="AV115" s="578"/>
      <c r="AW115" s="578"/>
      <c r="AX115" s="578"/>
      <c r="AY115" s="578"/>
      <c r="AZ115" s="425" t="s">
        <v>343</v>
      </c>
      <c r="BA115" s="378"/>
      <c r="BB115" s="378"/>
      <c r="BC115" s="378"/>
      <c r="BD115" s="378"/>
      <c r="BE115" s="378"/>
      <c r="BF115" s="378"/>
      <c r="BG115" s="378"/>
      <c r="BH115" s="378"/>
      <c r="BI115" s="378"/>
      <c r="BJ115" s="378"/>
      <c r="BK115" s="378"/>
      <c r="BL115" s="378"/>
      <c r="BM115" s="378"/>
      <c r="BN115" s="378"/>
      <c r="BO115" s="378"/>
      <c r="BP115" s="472"/>
      <c r="BQ115" s="632" t="s">
        <v>200</v>
      </c>
      <c r="BR115" s="640"/>
      <c r="BS115" s="640"/>
      <c r="BT115" s="640"/>
      <c r="BU115" s="640"/>
      <c r="BV115" s="640" t="s">
        <v>200</v>
      </c>
      <c r="BW115" s="640"/>
      <c r="BX115" s="640"/>
      <c r="BY115" s="640"/>
      <c r="BZ115" s="640"/>
      <c r="CA115" s="640" t="s">
        <v>200</v>
      </c>
      <c r="CB115" s="640"/>
      <c r="CC115" s="640"/>
      <c r="CD115" s="640"/>
      <c r="CE115" s="640"/>
      <c r="CF115" s="656" t="s">
        <v>200</v>
      </c>
      <c r="CG115" s="660"/>
      <c r="CH115" s="660"/>
      <c r="CI115" s="660"/>
      <c r="CJ115" s="660"/>
      <c r="CK115" s="672"/>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347</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1" t="s">
        <v>222</v>
      </c>
      <c r="BA116" s="604"/>
      <c r="BB116" s="604"/>
      <c r="BC116" s="604"/>
      <c r="BD116" s="604"/>
      <c r="BE116" s="604"/>
      <c r="BF116" s="604"/>
      <c r="BG116" s="604"/>
      <c r="BH116" s="604"/>
      <c r="BI116" s="604"/>
      <c r="BJ116" s="604"/>
      <c r="BK116" s="604"/>
      <c r="BL116" s="604"/>
      <c r="BM116" s="604"/>
      <c r="BN116" s="604"/>
      <c r="BO116" s="604"/>
      <c r="BP116" s="627"/>
      <c r="BQ116" s="632" t="s">
        <v>200</v>
      </c>
      <c r="BR116" s="640"/>
      <c r="BS116" s="640"/>
      <c r="BT116" s="640"/>
      <c r="BU116" s="640"/>
      <c r="BV116" s="640" t="s">
        <v>200</v>
      </c>
      <c r="BW116" s="640"/>
      <c r="BX116" s="640"/>
      <c r="BY116" s="640"/>
      <c r="BZ116" s="640"/>
      <c r="CA116" s="640" t="s">
        <v>200</v>
      </c>
      <c r="CB116" s="640"/>
      <c r="CC116" s="640"/>
      <c r="CD116" s="640"/>
      <c r="CE116" s="640"/>
      <c r="CF116" s="656" t="s">
        <v>200</v>
      </c>
      <c r="CG116" s="660"/>
      <c r="CH116" s="660"/>
      <c r="CI116" s="660"/>
      <c r="CJ116" s="660"/>
      <c r="CK116" s="672"/>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269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2331297</v>
      </c>
      <c r="AB117" s="488"/>
      <c r="AC117" s="488"/>
      <c r="AD117" s="488"/>
      <c r="AE117" s="500"/>
      <c r="AF117" s="516">
        <v>2320775</v>
      </c>
      <c r="AG117" s="488"/>
      <c r="AH117" s="488"/>
      <c r="AI117" s="488"/>
      <c r="AJ117" s="500"/>
      <c r="AK117" s="516">
        <v>2486865</v>
      </c>
      <c r="AL117" s="488"/>
      <c r="AM117" s="488"/>
      <c r="AN117" s="488"/>
      <c r="AO117" s="500"/>
      <c r="AP117" s="540"/>
      <c r="AQ117" s="548"/>
      <c r="AR117" s="548"/>
      <c r="AS117" s="548"/>
      <c r="AT117" s="558"/>
      <c r="AU117" s="569"/>
      <c r="AV117" s="578"/>
      <c r="AW117" s="578"/>
      <c r="AX117" s="578"/>
      <c r="AY117" s="578"/>
      <c r="AZ117" s="426" t="s">
        <v>359</v>
      </c>
      <c r="BA117" s="428"/>
      <c r="BB117" s="428"/>
      <c r="BC117" s="428"/>
      <c r="BD117" s="428"/>
      <c r="BE117" s="428"/>
      <c r="BF117" s="428"/>
      <c r="BG117" s="428"/>
      <c r="BH117" s="428"/>
      <c r="BI117" s="428"/>
      <c r="BJ117" s="428"/>
      <c r="BK117" s="428"/>
      <c r="BL117" s="428"/>
      <c r="BM117" s="428"/>
      <c r="BN117" s="428"/>
      <c r="BO117" s="428"/>
      <c r="BP117" s="474"/>
      <c r="BQ117" s="632" t="s">
        <v>200</v>
      </c>
      <c r="BR117" s="640"/>
      <c r="BS117" s="640"/>
      <c r="BT117" s="640"/>
      <c r="BU117" s="640"/>
      <c r="BV117" s="640" t="s">
        <v>200</v>
      </c>
      <c r="BW117" s="640"/>
      <c r="BX117" s="640"/>
      <c r="BY117" s="640"/>
      <c r="BZ117" s="640"/>
      <c r="CA117" s="640" t="s">
        <v>200</v>
      </c>
      <c r="CB117" s="640"/>
      <c r="CC117" s="640"/>
      <c r="CD117" s="640"/>
      <c r="CE117" s="640"/>
      <c r="CF117" s="656" t="s">
        <v>200</v>
      </c>
      <c r="CG117" s="660"/>
      <c r="CH117" s="660"/>
      <c r="CI117" s="660"/>
      <c r="CJ117" s="660"/>
      <c r="CK117" s="672"/>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387</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3" t="s">
        <v>200</v>
      </c>
      <c r="BR118" s="641"/>
      <c r="BS118" s="641"/>
      <c r="BT118" s="641"/>
      <c r="BU118" s="641"/>
      <c r="BV118" s="641" t="s">
        <v>200</v>
      </c>
      <c r="BW118" s="641"/>
      <c r="BX118" s="641"/>
      <c r="BY118" s="641"/>
      <c r="BZ118" s="641"/>
      <c r="CA118" s="641" t="s">
        <v>200</v>
      </c>
      <c r="CB118" s="641"/>
      <c r="CC118" s="641"/>
      <c r="CD118" s="641"/>
      <c r="CE118" s="641"/>
      <c r="CF118" s="656" t="s">
        <v>200</v>
      </c>
      <c r="CG118" s="660"/>
      <c r="CH118" s="660"/>
      <c r="CI118" s="660"/>
      <c r="CJ118" s="660"/>
      <c r="CK118" s="672"/>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166</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2" t="s">
        <v>269</v>
      </c>
      <c r="BA119" s="602"/>
      <c r="BB119" s="602"/>
      <c r="BC119" s="602"/>
      <c r="BD119" s="602"/>
      <c r="BE119" s="602"/>
      <c r="BF119" s="602"/>
      <c r="BG119" s="602"/>
      <c r="BH119" s="602"/>
      <c r="BI119" s="602"/>
      <c r="BJ119" s="602"/>
      <c r="BK119" s="602"/>
      <c r="BL119" s="602"/>
      <c r="BM119" s="602"/>
      <c r="BN119" s="602"/>
      <c r="BO119" s="468" t="s">
        <v>170</v>
      </c>
      <c r="BP119" s="628"/>
      <c r="BQ119" s="633">
        <v>27205246</v>
      </c>
      <c r="BR119" s="641"/>
      <c r="BS119" s="641"/>
      <c r="BT119" s="641"/>
      <c r="BU119" s="641"/>
      <c r="BV119" s="641">
        <v>26719165</v>
      </c>
      <c r="BW119" s="641"/>
      <c r="BX119" s="641"/>
      <c r="BY119" s="641"/>
      <c r="BZ119" s="641"/>
      <c r="CA119" s="641">
        <v>26434267</v>
      </c>
      <c r="CB119" s="641"/>
      <c r="CC119" s="641"/>
      <c r="CD119" s="641"/>
      <c r="CE119" s="641"/>
      <c r="CF119" s="544"/>
      <c r="CG119" s="552"/>
      <c r="CH119" s="552"/>
      <c r="CI119" s="552"/>
      <c r="CJ119" s="668"/>
      <c r="CK119" s="673"/>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24202</v>
      </c>
      <c r="DH119" s="489"/>
      <c r="DI119" s="489"/>
      <c r="DJ119" s="489"/>
      <c r="DK119" s="501"/>
      <c r="DL119" s="517">
        <v>19511</v>
      </c>
      <c r="DM119" s="489"/>
      <c r="DN119" s="489"/>
      <c r="DO119" s="489"/>
      <c r="DP119" s="501"/>
      <c r="DQ119" s="517">
        <v>15694</v>
      </c>
      <c r="DR119" s="489"/>
      <c r="DS119" s="489"/>
      <c r="DT119" s="489"/>
      <c r="DU119" s="501"/>
      <c r="DV119" s="713">
        <v>0.1</v>
      </c>
      <c r="DW119" s="715"/>
      <c r="DX119" s="715"/>
      <c r="DY119" s="715"/>
      <c r="DZ119" s="722"/>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474</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1">
        <v>5044513</v>
      </c>
      <c r="BR120" s="639"/>
      <c r="BS120" s="639"/>
      <c r="BT120" s="639"/>
      <c r="BU120" s="639"/>
      <c r="BV120" s="639">
        <v>5785064</v>
      </c>
      <c r="BW120" s="639"/>
      <c r="BX120" s="639"/>
      <c r="BY120" s="639"/>
      <c r="BZ120" s="639"/>
      <c r="CA120" s="639">
        <v>5546978</v>
      </c>
      <c r="CB120" s="639"/>
      <c r="CC120" s="639"/>
      <c r="CD120" s="639"/>
      <c r="CE120" s="639"/>
      <c r="CF120" s="655">
        <v>41.7</v>
      </c>
      <c r="CG120" s="659"/>
      <c r="CH120" s="659"/>
      <c r="CI120" s="659"/>
      <c r="CJ120" s="659"/>
      <c r="CK120" s="674" t="s">
        <v>265</v>
      </c>
      <c r="CL120" s="684"/>
      <c r="CM120" s="684"/>
      <c r="CN120" s="684"/>
      <c r="CO120" s="687"/>
      <c r="CP120" s="691" t="s">
        <v>460</v>
      </c>
      <c r="CQ120" s="694"/>
      <c r="CR120" s="694"/>
      <c r="CS120" s="694"/>
      <c r="CT120" s="694"/>
      <c r="CU120" s="694"/>
      <c r="CV120" s="694"/>
      <c r="CW120" s="694"/>
      <c r="CX120" s="694"/>
      <c r="CY120" s="694"/>
      <c r="CZ120" s="694"/>
      <c r="DA120" s="694"/>
      <c r="DB120" s="694"/>
      <c r="DC120" s="694"/>
      <c r="DD120" s="694"/>
      <c r="DE120" s="694"/>
      <c r="DF120" s="697"/>
      <c r="DG120" s="631">
        <v>958046</v>
      </c>
      <c r="DH120" s="639"/>
      <c r="DI120" s="639"/>
      <c r="DJ120" s="639"/>
      <c r="DK120" s="639"/>
      <c r="DL120" s="639">
        <v>905141</v>
      </c>
      <c r="DM120" s="639"/>
      <c r="DN120" s="639"/>
      <c r="DO120" s="639"/>
      <c r="DP120" s="639"/>
      <c r="DQ120" s="639">
        <v>929689</v>
      </c>
      <c r="DR120" s="639"/>
      <c r="DS120" s="639"/>
      <c r="DT120" s="639"/>
      <c r="DU120" s="639"/>
      <c r="DV120" s="711">
        <v>7</v>
      </c>
      <c r="DW120" s="711"/>
      <c r="DX120" s="711"/>
      <c r="DY120" s="711"/>
      <c r="DZ120" s="720"/>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386</v>
      </c>
      <c r="BA121" s="378"/>
      <c r="BB121" s="378"/>
      <c r="BC121" s="378"/>
      <c r="BD121" s="378"/>
      <c r="BE121" s="378"/>
      <c r="BF121" s="378"/>
      <c r="BG121" s="378"/>
      <c r="BH121" s="378"/>
      <c r="BI121" s="378"/>
      <c r="BJ121" s="378"/>
      <c r="BK121" s="378"/>
      <c r="BL121" s="378"/>
      <c r="BM121" s="378"/>
      <c r="BN121" s="378"/>
      <c r="BO121" s="378"/>
      <c r="BP121" s="472"/>
      <c r="BQ121" s="632">
        <v>4331174</v>
      </c>
      <c r="BR121" s="640"/>
      <c r="BS121" s="640"/>
      <c r="BT121" s="640"/>
      <c r="BU121" s="640"/>
      <c r="BV121" s="640">
        <v>4458716</v>
      </c>
      <c r="BW121" s="640"/>
      <c r="BX121" s="640"/>
      <c r="BY121" s="640"/>
      <c r="BZ121" s="640"/>
      <c r="CA121" s="640">
        <v>4298605</v>
      </c>
      <c r="CB121" s="640"/>
      <c r="CC121" s="640"/>
      <c r="CD121" s="640"/>
      <c r="CE121" s="640"/>
      <c r="CF121" s="656">
        <v>32.299999999999997</v>
      </c>
      <c r="CG121" s="660"/>
      <c r="CH121" s="660"/>
      <c r="CI121" s="660"/>
      <c r="CJ121" s="660"/>
      <c r="CK121" s="675"/>
      <c r="CL121" s="685"/>
      <c r="CM121" s="685"/>
      <c r="CN121" s="685"/>
      <c r="CO121" s="688"/>
      <c r="CP121" s="692" t="s">
        <v>461</v>
      </c>
      <c r="CQ121" s="403"/>
      <c r="CR121" s="403"/>
      <c r="CS121" s="403"/>
      <c r="CT121" s="403"/>
      <c r="CU121" s="403"/>
      <c r="CV121" s="403"/>
      <c r="CW121" s="403"/>
      <c r="CX121" s="403"/>
      <c r="CY121" s="403"/>
      <c r="CZ121" s="403"/>
      <c r="DA121" s="403"/>
      <c r="DB121" s="403"/>
      <c r="DC121" s="403"/>
      <c r="DD121" s="403"/>
      <c r="DE121" s="403"/>
      <c r="DF121" s="698"/>
      <c r="DG121" s="632">
        <v>141216</v>
      </c>
      <c r="DH121" s="640"/>
      <c r="DI121" s="640"/>
      <c r="DJ121" s="640"/>
      <c r="DK121" s="640"/>
      <c r="DL121" s="640">
        <v>130113</v>
      </c>
      <c r="DM121" s="640"/>
      <c r="DN121" s="640"/>
      <c r="DO121" s="640"/>
      <c r="DP121" s="640"/>
      <c r="DQ121" s="640">
        <v>151855</v>
      </c>
      <c r="DR121" s="640"/>
      <c r="DS121" s="640"/>
      <c r="DT121" s="640"/>
      <c r="DU121" s="640"/>
      <c r="DV121" s="712">
        <v>1.1000000000000001</v>
      </c>
      <c r="DW121" s="712"/>
      <c r="DX121" s="712"/>
      <c r="DY121" s="712"/>
      <c r="DZ121" s="721"/>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3">
        <v>17859893</v>
      </c>
      <c r="BR122" s="641"/>
      <c r="BS122" s="641"/>
      <c r="BT122" s="641"/>
      <c r="BU122" s="641"/>
      <c r="BV122" s="641">
        <v>17524052</v>
      </c>
      <c r="BW122" s="641"/>
      <c r="BX122" s="641"/>
      <c r="BY122" s="641"/>
      <c r="BZ122" s="641"/>
      <c r="CA122" s="641">
        <v>17154454</v>
      </c>
      <c r="CB122" s="641"/>
      <c r="CC122" s="641"/>
      <c r="CD122" s="641"/>
      <c r="CE122" s="641"/>
      <c r="CF122" s="657">
        <v>129</v>
      </c>
      <c r="CG122" s="661"/>
      <c r="CH122" s="661"/>
      <c r="CI122" s="661"/>
      <c r="CJ122" s="661"/>
      <c r="CK122" s="675"/>
      <c r="CL122" s="685"/>
      <c r="CM122" s="685"/>
      <c r="CN122" s="685"/>
      <c r="CO122" s="688"/>
      <c r="CP122" s="692" t="s">
        <v>409</v>
      </c>
      <c r="CQ122" s="403"/>
      <c r="CR122" s="403"/>
      <c r="CS122" s="403"/>
      <c r="CT122" s="403"/>
      <c r="CU122" s="403"/>
      <c r="CV122" s="403"/>
      <c r="CW122" s="403"/>
      <c r="CX122" s="403"/>
      <c r="CY122" s="403"/>
      <c r="CZ122" s="403"/>
      <c r="DA122" s="403"/>
      <c r="DB122" s="403"/>
      <c r="DC122" s="403"/>
      <c r="DD122" s="403"/>
      <c r="DE122" s="403"/>
      <c r="DF122" s="698"/>
      <c r="DG122" s="632" t="s">
        <v>200</v>
      </c>
      <c r="DH122" s="640"/>
      <c r="DI122" s="640"/>
      <c r="DJ122" s="640"/>
      <c r="DK122" s="640"/>
      <c r="DL122" s="640" t="s">
        <v>200</v>
      </c>
      <c r="DM122" s="640"/>
      <c r="DN122" s="640"/>
      <c r="DO122" s="640"/>
      <c r="DP122" s="640"/>
      <c r="DQ122" s="640" t="s">
        <v>200</v>
      </c>
      <c r="DR122" s="640"/>
      <c r="DS122" s="640"/>
      <c r="DT122" s="640"/>
      <c r="DU122" s="640"/>
      <c r="DV122" s="712" t="s">
        <v>200</v>
      </c>
      <c r="DW122" s="712"/>
      <c r="DX122" s="712"/>
      <c r="DY122" s="712"/>
      <c r="DZ122" s="721"/>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2" t="s">
        <v>269</v>
      </c>
      <c r="BA123" s="602"/>
      <c r="BB123" s="602"/>
      <c r="BC123" s="602"/>
      <c r="BD123" s="602"/>
      <c r="BE123" s="602"/>
      <c r="BF123" s="602"/>
      <c r="BG123" s="602"/>
      <c r="BH123" s="602"/>
      <c r="BI123" s="602"/>
      <c r="BJ123" s="602"/>
      <c r="BK123" s="602"/>
      <c r="BL123" s="602"/>
      <c r="BM123" s="602"/>
      <c r="BN123" s="602"/>
      <c r="BO123" s="468" t="s">
        <v>220</v>
      </c>
      <c r="BP123" s="628"/>
      <c r="BQ123" s="634">
        <v>27235580</v>
      </c>
      <c r="BR123" s="642"/>
      <c r="BS123" s="642"/>
      <c r="BT123" s="642"/>
      <c r="BU123" s="642"/>
      <c r="BV123" s="642">
        <v>27767832</v>
      </c>
      <c r="BW123" s="642"/>
      <c r="BX123" s="642"/>
      <c r="BY123" s="642"/>
      <c r="BZ123" s="642"/>
      <c r="CA123" s="642">
        <v>27000037</v>
      </c>
      <c r="CB123" s="642"/>
      <c r="CC123" s="642"/>
      <c r="CD123" s="642"/>
      <c r="CE123" s="642"/>
      <c r="CF123" s="544"/>
      <c r="CG123" s="552"/>
      <c r="CH123" s="552"/>
      <c r="CI123" s="552"/>
      <c r="CJ123" s="668"/>
      <c r="CK123" s="675"/>
      <c r="CL123" s="685"/>
      <c r="CM123" s="685"/>
      <c r="CN123" s="685"/>
      <c r="CO123" s="688"/>
      <c r="CP123" s="692" t="s">
        <v>458</v>
      </c>
      <c r="CQ123" s="403"/>
      <c r="CR123" s="403"/>
      <c r="CS123" s="403"/>
      <c r="CT123" s="403"/>
      <c r="CU123" s="403"/>
      <c r="CV123" s="403"/>
      <c r="CW123" s="403"/>
      <c r="CX123" s="403"/>
      <c r="CY123" s="403"/>
      <c r="CZ123" s="403"/>
      <c r="DA123" s="403"/>
      <c r="DB123" s="403"/>
      <c r="DC123" s="403"/>
      <c r="DD123" s="403"/>
      <c r="DE123" s="403"/>
      <c r="DF123" s="698"/>
      <c r="DG123" s="482" t="s">
        <v>200</v>
      </c>
      <c r="DH123" s="446"/>
      <c r="DI123" s="446"/>
      <c r="DJ123" s="446"/>
      <c r="DK123" s="499"/>
      <c r="DL123" s="515" t="s">
        <v>200</v>
      </c>
      <c r="DM123" s="446"/>
      <c r="DN123" s="446"/>
      <c r="DO123" s="446"/>
      <c r="DP123" s="499"/>
      <c r="DQ123" s="515" t="s">
        <v>200</v>
      </c>
      <c r="DR123" s="446"/>
      <c r="DS123" s="446"/>
      <c r="DT123" s="446"/>
      <c r="DU123" s="499"/>
      <c r="DV123" s="539" t="s">
        <v>200</v>
      </c>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9"/>
      <c r="BQ124" s="635" t="s">
        <v>200</v>
      </c>
      <c r="BR124" s="643"/>
      <c r="BS124" s="643"/>
      <c r="BT124" s="643"/>
      <c r="BU124" s="643"/>
      <c r="BV124" s="643" t="s">
        <v>200</v>
      </c>
      <c r="BW124" s="643"/>
      <c r="BX124" s="643"/>
      <c r="BY124" s="643"/>
      <c r="BZ124" s="643"/>
      <c r="CA124" s="643" t="s">
        <v>200</v>
      </c>
      <c r="CB124" s="643"/>
      <c r="CC124" s="643"/>
      <c r="CD124" s="643"/>
      <c r="CE124" s="643"/>
      <c r="CF124" s="545"/>
      <c r="CG124" s="553"/>
      <c r="CH124" s="553"/>
      <c r="CI124" s="553"/>
      <c r="CJ124" s="669"/>
      <c r="CK124" s="676"/>
      <c r="CL124" s="676"/>
      <c r="CM124" s="676"/>
      <c r="CN124" s="676"/>
      <c r="CO124" s="689"/>
      <c r="CP124" s="692" t="s">
        <v>486</v>
      </c>
      <c r="CQ124" s="403"/>
      <c r="CR124" s="403"/>
      <c r="CS124" s="403"/>
      <c r="CT124" s="403"/>
      <c r="CU124" s="403"/>
      <c r="CV124" s="403"/>
      <c r="CW124" s="403"/>
      <c r="CX124" s="403"/>
      <c r="CY124" s="403"/>
      <c r="CZ124" s="403"/>
      <c r="DA124" s="403"/>
      <c r="DB124" s="403"/>
      <c r="DC124" s="403"/>
      <c r="DD124" s="403"/>
      <c r="DE124" s="403"/>
      <c r="DF124" s="698"/>
      <c r="DG124" s="484" t="s">
        <v>200</v>
      </c>
      <c r="DH124" s="489"/>
      <c r="DI124" s="489"/>
      <c r="DJ124" s="489"/>
      <c r="DK124" s="501"/>
      <c r="DL124" s="517" t="s">
        <v>200</v>
      </c>
      <c r="DM124" s="489"/>
      <c r="DN124" s="489"/>
      <c r="DO124" s="489"/>
      <c r="DP124" s="501"/>
      <c r="DQ124" s="517" t="s">
        <v>200</v>
      </c>
      <c r="DR124" s="489"/>
      <c r="DS124" s="489"/>
      <c r="DT124" s="489"/>
      <c r="DU124" s="501"/>
      <c r="DV124" s="713" t="s">
        <v>200</v>
      </c>
      <c r="DW124" s="715"/>
      <c r="DX124" s="715"/>
      <c r="DY124" s="715"/>
      <c r="DZ124" s="722"/>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489</v>
      </c>
      <c r="CL125" s="684"/>
      <c r="CM125" s="684"/>
      <c r="CN125" s="684"/>
      <c r="CO125" s="687"/>
      <c r="CP125" s="424" t="s">
        <v>142</v>
      </c>
      <c r="CQ125" s="407"/>
      <c r="CR125" s="407"/>
      <c r="CS125" s="407"/>
      <c r="CT125" s="407"/>
      <c r="CU125" s="407"/>
      <c r="CV125" s="407"/>
      <c r="CW125" s="407"/>
      <c r="CX125" s="407"/>
      <c r="CY125" s="407"/>
      <c r="CZ125" s="407"/>
      <c r="DA125" s="407"/>
      <c r="DB125" s="407"/>
      <c r="DC125" s="407"/>
      <c r="DD125" s="407"/>
      <c r="DE125" s="407"/>
      <c r="DF125" s="470"/>
      <c r="DG125" s="631" t="s">
        <v>200</v>
      </c>
      <c r="DH125" s="639"/>
      <c r="DI125" s="639"/>
      <c r="DJ125" s="639"/>
      <c r="DK125" s="639"/>
      <c r="DL125" s="639" t="s">
        <v>200</v>
      </c>
      <c r="DM125" s="639"/>
      <c r="DN125" s="639"/>
      <c r="DO125" s="639"/>
      <c r="DP125" s="639"/>
      <c r="DQ125" s="639" t="s">
        <v>200</v>
      </c>
      <c r="DR125" s="639"/>
      <c r="DS125" s="639"/>
      <c r="DT125" s="639"/>
      <c r="DU125" s="639"/>
      <c r="DV125" s="711" t="s">
        <v>200</v>
      </c>
      <c r="DW125" s="711"/>
      <c r="DX125" s="711"/>
      <c r="DY125" s="711"/>
      <c r="DZ125" s="720"/>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96039</v>
      </c>
      <c r="AB126" s="446"/>
      <c r="AC126" s="446"/>
      <c r="AD126" s="446"/>
      <c r="AE126" s="499"/>
      <c r="AF126" s="515">
        <v>89606</v>
      </c>
      <c r="AG126" s="446"/>
      <c r="AH126" s="446"/>
      <c r="AI126" s="446"/>
      <c r="AJ126" s="499"/>
      <c r="AK126" s="515">
        <v>92612</v>
      </c>
      <c r="AL126" s="446"/>
      <c r="AM126" s="446"/>
      <c r="AN126" s="446"/>
      <c r="AO126" s="499"/>
      <c r="AP126" s="539">
        <v>0.7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413</v>
      </c>
      <c r="CQ126" s="378"/>
      <c r="CR126" s="378"/>
      <c r="CS126" s="378"/>
      <c r="CT126" s="378"/>
      <c r="CU126" s="378"/>
      <c r="CV126" s="378"/>
      <c r="CW126" s="378"/>
      <c r="CX126" s="378"/>
      <c r="CY126" s="378"/>
      <c r="CZ126" s="378"/>
      <c r="DA126" s="378"/>
      <c r="DB126" s="378"/>
      <c r="DC126" s="378"/>
      <c r="DD126" s="378"/>
      <c r="DE126" s="378"/>
      <c r="DF126" s="472"/>
      <c r="DG126" s="632" t="s">
        <v>200</v>
      </c>
      <c r="DH126" s="640"/>
      <c r="DI126" s="640"/>
      <c r="DJ126" s="640"/>
      <c r="DK126" s="640"/>
      <c r="DL126" s="640" t="s">
        <v>200</v>
      </c>
      <c r="DM126" s="640"/>
      <c r="DN126" s="640"/>
      <c r="DO126" s="640"/>
      <c r="DP126" s="640"/>
      <c r="DQ126" s="640" t="s">
        <v>200</v>
      </c>
      <c r="DR126" s="640"/>
      <c r="DS126" s="640"/>
      <c r="DT126" s="640"/>
      <c r="DU126" s="640"/>
      <c r="DV126" s="712" t="s">
        <v>200</v>
      </c>
      <c r="DW126" s="712"/>
      <c r="DX126" s="712"/>
      <c r="DY126" s="712"/>
      <c r="DZ126" s="721"/>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490</v>
      </c>
      <c r="AY127" s="593"/>
      <c r="AZ127" s="593"/>
      <c r="BA127" s="593"/>
      <c r="BB127" s="593"/>
      <c r="BC127" s="593"/>
      <c r="BD127" s="593"/>
      <c r="BE127" s="609"/>
      <c r="BF127" s="611" t="s">
        <v>437</v>
      </c>
      <c r="BG127" s="593"/>
      <c r="BH127" s="593"/>
      <c r="BI127" s="593"/>
      <c r="BJ127" s="593"/>
      <c r="BK127" s="593"/>
      <c r="BL127" s="609"/>
      <c r="BM127" s="611" t="s">
        <v>414</v>
      </c>
      <c r="BN127" s="593"/>
      <c r="BO127" s="593"/>
      <c r="BP127" s="593"/>
      <c r="BQ127" s="593"/>
      <c r="BR127" s="593"/>
      <c r="BS127" s="609"/>
      <c r="BT127" s="611" t="s">
        <v>406</v>
      </c>
      <c r="BU127" s="593"/>
      <c r="BV127" s="593"/>
      <c r="BW127" s="593"/>
      <c r="BX127" s="593"/>
      <c r="BY127" s="593"/>
      <c r="BZ127" s="648"/>
      <c r="CA127" s="378"/>
      <c r="CB127" s="378"/>
      <c r="CC127" s="378"/>
      <c r="CD127" s="653"/>
      <c r="CE127" s="653"/>
      <c r="CF127" s="653"/>
      <c r="CG127" s="378"/>
      <c r="CH127" s="378"/>
      <c r="CI127" s="378"/>
      <c r="CJ127" s="670"/>
      <c r="CK127" s="678"/>
      <c r="CL127" s="685"/>
      <c r="CM127" s="685"/>
      <c r="CN127" s="685"/>
      <c r="CO127" s="688"/>
      <c r="CP127" s="425" t="s">
        <v>441</v>
      </c>
      <c r="CQ127" s="378"/>
      <c r="CR127" s="378"/>
      <c r="CS127" s="378"/>
      <c r="CT127" s="378"/>
      <c r="CU127" s="378"/>
      <c r="CV127" s="378"/>
      <c r="CW127" s="378"/>
      <c r="CX127" s="378"/>
      <c r="CY127" s="378"/>
      <c r="CZ127" s="378"/>
      <c r="DA127" s="378"/>
      <c r="DB127" s="378"/>
      <c r="DC127" s="378"/>
      <c r="DD127" s="378"/>
      <c r="DE127" s="378"/>
      <c r="DF127" s="472"/>
      <c r="DG127" s="632" t="s">
        <v>200</v>
      </c>
      <c r="DH127" s="640"/>
      <c r="DI127" s="640"/>
      <c r="DJ127" s="640"/>
      <c r="DK127" s="640"/>
      <c r="DL127" s="640" t="s">
        <v>200</v>
      </c>
      <c r="DM127" s="640"/>
      <c r="DN127" s="640"/>
      <c r="DO127" s="640"/>
      <c r="DP127" s="640"/>
      <c r="DQ127" s="640" t="s">
        <v>200</v>
      </c>
      <c r="DR127" s="640"/>
      <c r="DS127" s="640"/>
      <c r="DT127" s="640"/>
      <c r="DU127" s="640"/>
      <c r="DV127" s="712" t="s">
        <v>200</v>
      </c>
      <c r="DW127" s="712"/>
      <c r="DX127" s="712"/>
      <c r="DY127" s="712"/>
      <c r="DZ127" s="721"/>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255968</v>
      </c>
      <c r="AB128" s="487"/>
      <c r="AC128" s="487"/>
      <c r="AD128" s="487"/>
      <c r="AE128" s="498"/>
      <c r="AF128" s="514">
        <v>240115</v>
      </c>
      <c r="AG128" s="487"/>
      <c r="AH128" s="487"/>
      <c r="AI128" s="487"/>
      <c r="AJ128" s="498"/>
      <c r="AK128" s="514">
        <v>234452</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2" t="s">
        <v>200</v>
      </c>
      <c r="BG128" s="616"/>
      <c r="BH128" s="616"/>
      <c r="BI128" s="616"/>
      <c r="BJ128" s="616"/>
      <c r="BK128" s="616"/>
      <c r="BL128" s="622"/>
      <c r="BM128" s="612">
        <v>12.81</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398</v>
      </c>
      <c r="CQ128" s="381"/>
      <c r="CR128" s="381"/>
      <c r="CS128" s="381"/>
      <c r="CT128" s="381"/>
      <c r="CU128" s="381"/>
      <c r="CV128" s="381"/>
      <c r="CW128" s="381"/>
      <c r="CX128" s="381"/>
      <c r="CY128" s="381"/>
      <c r="CZ128" s="381"/>
      <c r="DA128" s="381"/>
      <c r="DB128" s="381"/>
      <c r="DC128" s="381"/>
      <c r="DD128" s="381"/>
      <c r="DE128" s="381"/>
      <c r="DF128" s="610"/>
      <c r="DG128" s="701" t="s">
        <v>200</v>
      </c>
      <c r="DH128" s="704"/>
      <c r="DI128" s="704"/>
      <c r="DJ128" s="704"/>
      <c r="DK128" s="704"/>
      <c r="DL128" s="704" t="s">
        <v>200</v>
      </c>
      <c r="DM128" s="704"/>
      <c r="DN128" s="704"/>
      <c r="DO128" s="704"/>
      <c r="DP128" s="704"/>
      <c r="DQ128" s="704" t="s">
        <v>200</v>
      </c>
      <c r="DR128" s="704"/>
      <c r="DS128" s="704"/>
      <c r="DT128" s="704"/>
      <c r="DU128" s="704"/>
      <c r="DV128" s="714" t="s">
        <v>200</v>
      </c>
      <c r="DW128" s="714"/>
      <c r="DX128" s="714"/>
      <c r="DY128" s="714"/>
      <c r="DZ128" s="723"/>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232</v>
      </c>
      <c r="X129" s="466"/>
      <c r="Y129" s="466"/>
      <c r="Z129" s="476"/>
      <c r="AA129" s="482">
        <v>14517226</v>
      </c>
      <c r="AB129" s="446"/>
      <c r="AC129" s="446"/>
      <c r="AD129" s="446"/>
      <c r="AE129" s="499"/>
      <c r="AF129" s="515">
        <v>14326003</v>
      </c>
      <c r="AG129" s="446"/>
      <c r="AH129" s="446"/>
      <c r="AI129" s="446"/>
      <c r="AJ129" s="499"/>
      <c r="AK129" s="515">
        <v>14632287</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3" t="s">
        <v>200</v>
      </c>
      <c r="BG129" s="617"/>
      <c r="BH129" s="617"/>
      <c r="BI129" s="617"/>
      <c r="BJ129" s="617"/>
      <c r="BK129" s="617"/>
      <c r="BL129" s="623"/>
      <c r="BM129" s="613">
        <v>17.809999999999999</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1249610</v>
      </c>
      <c r="AB130" s="446"/>
      <c r="AC130" s="446"/>
      <c r="AD130" s="446"/>
      <c r="AE130" s="499"/>
      <c r="AF130" s="515">
        <v>1293824</v>
      </c>
      <c r="AG130" s="446"/>
      <c r="AH130" s="446"/>
      <c r="AI130" s="446"/>
      <c r="AJ130" s="499"/>
      <c r="AK130" s="515">
        <v>1330596</v>
      </c>
      <c r="AL130" s="446"/>
      <c r="AM130" s="446"/>
      <c r="AN130" s="446"/>
      <c r="AO130" s="499"/>
      <c r="AP130" s="542"/>
      <c r="AQ130" s="550"/>
      <c r="AR130" s="550"/>
      <c r="AS130" s="550"/>
      <c r="AT130" s="560"/>
      <c r="AU130" s="576"/>
      <c r="AV130" s="576"/>
      <c r="AW130" s="576"/>
      <c r="AX130" s="585" t="s">
        <v>427</v>
      </c>
      <c r="AY130" s="378"/>
      <c r="AZ130" s="378"/>
      <c r="BA130" s="378"/>
      <c r="BB130" s="378"/>
      <c r="BC130" s="378"/>
      <c r="BD130" s="378"/>
      <c r="BE130" s="472"/>
      <c r="BF130" s="614">
        <v>6.3</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13267616</v>
      </c>
      <c r="AB131" s="489"/>
      <c r="AC131" s="489"/>
      <c r="AD131" s="489"/>
      <c r="AE131" s="501"/>
      <c r="AF131" s="517">
        <v>13032179</v>
      </c>
      <c r="AG131" s="489"/>
      <c r="AH131" s="489"/>
      <c r="AI131" s="489"/>
      <c r="AJ131" s="501"/>
      <c r="AK131" s="517">
        <v>13301691</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0"/>
      <c r="BF131" s="615" t="s">
        <v>200</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6.2235672180000003</v>
      </c>
      <c r="AB132" s="490"/>
      <c r="AC132" s="490"/>
      <c r="AD132" s="490"/>
      <c r="AE132" s="502"/>
      <c r="AF132" s="518">
        <v>6.0376396000000003</v>
      </c>
      <c r="AG132" s="490"/>
      <c r="AH132" s="490"/>
      <c r="AI132" s="490"/>
      <c r="AJ132" s="502"/>
      <c r="AK132" s="518">
        <v>6.9300737779999997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84</v>
      </c>
      <c r="W133" s="404"/>
      <c r="X133" s="404"/>
      <c r="Y133" s="404"/>
      <c r="Z133" s="479"/>
      <c r="AA133" s="486">
        <v>7.1</v>
      </c>
      <c r="AB133" s="491"/>
      <c r="AC133" s="491"/>
      <c r="AD133" s="491"/>
      <c r="AE133" s="503"/>
      <c r="AF133" s="486">
        <v>6.6</v>
      </c>
      <c r="AG133" s="491"/>
      <c r="AH133" s="491"/>
      <c r="AI133" s="491"/>
      <c r="AJ133" s="503"/>
      <c r="AK133" s="486">
        <v>6.3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QHh8ita64NxrVozAWi2Q8TjukenkdLGQpmIvyJMpz2Sbme46/1DE9k/eXWu9fvj2qYfN+mh98n9fL2V3AeOUHg==" saltValue="uvopVn8Z/PB4uKqHQX0O1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P52" zoomScaleNormal="85" zoomScaleSheetLayoutView="100" workbookViewId="0">
      <selection activeCell="CM28" sqref="CL28:CM28"/>
    </sheetView>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ht="13.2">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5"/>
    </row>
    <row r="17" spans="119:120" ht="13.2">
      <c r="DP17" s="725"/>
    </row>
    <row r="18" spans="119:120" ht="13.2"/>
    <row r="19" spans="119:120" ht="13.2"/>
    <row r="20" spans="119:120" ht="13.2">
      <c r="DO20" s="725"/>
      <c r="DP20" s="725"/>
    </row>
    <row r="21" spans="119:120" ht="13.2">
      <c r="DP21" s="725"/>
    </row>
    <row r="22" spans="119:120" ht="13.2"/>
    <row r="23" spans="119:120" ht="13.2">
      <c r="DO23" s="725"/>
      <c r="DP23" s="725"/>
    </row>
    <row r="24" spans="119:120" ht="13.2">
      <c r="DP24" s="725"/>
    </row>
    <row r="25" spans="119:120" ht="13.2">
      <c r="DP25" s="725"/>
    </row>
    <row r="26" spans="119:120" ht="13.2">
      <c r="DO26" s="725"/>
      <c r="DP26" s="725"/>
    </row>
    <row r="27" spans="119:120" ht="13.2"/>
    <row r="28" spans="119:120" ht="13.2">
      <c r="DO28" s="725"/>
      <c r="DP28" s="725"/>
    </row>
    <row r="29" spans="119:120" ht="13.2">
      <c r="DP29" s="725"/>
    </row>
    <row r="30" spans="119:120" ht="13.2"/>
    <row r="31" spans="119:120" ht="13.2">
      <c r="DO31" s="725"/>
      <c r="DP31" s="725"/>
    </row>
    <row r="32" spans="119:120" ht="13.2"/>
    <row r="33" spans="98:120" ht="13.2">
      <c r="DO33" s="725"/>
      <c r="DP33" s="725"/>
    </row>
    <row r="34" spans="98:120" ht="13.2">
      <c r="DM34" s="725"/>
    </row>
    <row r="35" spans="98:120" ht="13.2">
      <c r="CT35" s="725"/>
      <c r="CU35" s="725"/>
      <c r="CV35" s="725"/>
      <c r="CY35" s="725"/>
      <c r="CZ35" s="725"/>
      <c r="DA35" s="725"/>
      <c r="DD35" s="725"/>
      <c r="DE35" s="725"/>
      <c r="DF35" s="725"/>
      <c r="DI35" s="725"/>
      <c r="DJ35" s="725"/>
      <c r="DK35" s="725"/>
      <c r="DM35" s="725"/>
      <c r="DN35" s="725"/>
      <c r="DO35" s="725"/>
      <c r="DP35" s="725"/>
    </row>
    <row r="36" spans="98:120" ht="13.2"/>
    <row r="37" spans="98:120" ht="13.2">
      <c r="CW37" s="725"/>
      <c r="DB37" s="725"/>
      <c r="DG37" s="725"/>
      <c r="DL37" s="725"/>
      <c r="DP37" s="725"/>
    </row>
    <row r="38" spans="98:120" ht="13.2">
      <c r="CT38" s="725"/>
      <c r="CU38" s="725"/>
      <c r="CV38" s="725"/>
      <c r="CW38" s="725"/>
      <c r="CY38" s="725"/>
      <c r="CZ38" s="725"/>
      <c r="DA38" s="725"/>
      <c r="DB38" s="725"/>
      <c r="DD38" s="725"/>
      <c r="DE38" s="725"/>
      <c r="DF38" s="725"/>
      <c r="DG38" s="725"/>
      <c r="DI38" s="725"/>
      <c r="DJ38" s="725"/>
      <c r="DK38" s="725"/>
      <c r="DL38" s="725"/>
      <c r="DN38" s="725"/>
      <c r="DO38" s="725"/>
      <c r="DP38" s="72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5"/>
      <c r="DO49" s="725"/>
      <c r="DP49" s="72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5"/>
      <c r="CS63" s="725"/>
      <c r="CX63" s="725"/>
      <c r="DC63" s="725"/>
      <c r="DH63" s="725"/>
    </row>
    <row r="64" spans="22:120" ht="13.2">
      <c r="V64" s="725"/>
    </row>
    <row r="65" spans="15:120" ht="13.2">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ht="13.2">
      <c r="Q66" s="725"/>
      <c r="S66" s="725"/>
      <c r="U66" s="725"/>
      <c r="DM66" s="725"/>
    </row>
    <row r="67" spans="15:120" ht="13.2">
      <c r="O67" s="725"/>
      <c r="P67" s="725"/>
      <c r="R67" s="725"/>
      <c r="T67" s="725"/>
      <c r="Y67" s="725"/>
      <c r="CT67" s="725"/>
      <c r="CV67" s="725"/>
      <c r="CW67" s="725"/>
      <c r="CY67" s="725"/>
      <c r="DA67" s="725"/>
      <c r="DB67" s="725"/>
      <c r="DD67" s="725"/>
      <c r="DF67" s="725"/>
      <c r="DG67" s="725"/>
      <c r="DI67" s="725"/>
      <c r="DK67" s="725"/>
      <c r="DL67" s="725"/>
      <c r="DN67" s="725"/>
      <c r="DO67" s="725"/>
      <c r="DP67" s="725"/>
    </row>
    <row r="68" spans="15:120" ht="13.2"/>
    <row r="69" spans="15:120" ht="13.2"/>
    <row r="70" spans="15:120" ht="13.2"/>
    <row r="71" spans="15:120" ht="13.2"/>
    <row r="72" spans="15:120" ht="13.2">
      <c r="DP72" s="725"/>
    </row>
    <row r="73" spans="15:120" ht="13.2">
      <c r="DP73" s="72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5"/>
      <c r="CX96" s="725"/>
      <c r="DC96" s="725"/>
      <c r="DH96" s="725"/>
    </row>
    <row r="97" spans="24:120" ht="13.2">
      <c r="CS97" s="725"/>
      <c r="CX97" s="725"/>
      <c r="DC97" s="725"/>
      <c r="DH97" s="725"/>
      <c r="DP97" s="724" t="s">
        <v>97</v>
      </c>
    </row>
    <row r="98" spans="24:120" ht="13.2" hidden="1">
      <c r="CS98" s="725"/>
      <c r="CX98" s="725"/>
      <c r="DC98" s="725"/>
      <c r="DH98" s="725"/>
    </row>
    <row r="99" spans="24:120" ht="13.2"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t="13.2" hidden="1">
      <c r="CT103" s="725"/>
      <c r="CV103" s="725"/>
      <c r="CW103" s="725"/>
      <c r="CY103" s="725"/>
      <c r="DA103" s="725"/>
      <c r="DB103" s="725"/>
      <c r="DD103" s="725"/>
      <c r="DF103" s="725"/>
      <c r="DG103" s="725"/>
      <c r="DI103" s="725"/>
      <c r="DK103" s="725"/>
      <c r="DL103" s="725"/>
      <c r="DM103" s="725"/>
      <c r="DN103" s="725"/>
      <c r="DO103" s="725"/>
      <c r="DP103" s="725"/>
    </row>
    <row r="104" spans="24:120" ht="13.2" hidden="1">
      <c r="CV104" s="725"/>
      <c r="CW104" s="725"/>
      <c r="DA104" s="725"/>
      <c r="DB104" s="725"/>
      <c r="DF104" s="725"/>
      <c r="DG104" s="725"/>
      <c r="DK104" s="725"/>
      <c r="DL104" s="725"/>
      <c r="DN104" s="725"/>
      <c r="DO104" s="725"/>
      <c r="DP104" s="725"/>
    </row>
    <row r="105" spans="24:120" ht="12.75" hidden="1" customHeight="1"/>
  </sheetData>
  <sheetProtection algorithmName="SHA-512" hashValue="5Ou2qfSpDjsHjOqFAf7zqO18LwPWkQjLdMn9/UpeSdUwFPRRxhasFNFXjfgTwN5XjEnsFUmR6yf6GbE4WrTnMQ==" saltValue="MUq2RsYEh3T0sto/i6bEl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X1" zoomScale="85" zoomScaleNormal="85" zoomScaleSheetLayoutView="55" workbookViewId="0">
      <selection activeCell="BC68" sqref="BC68"/>
    </sheetView>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6T5s10Q+8pVe5ow9fI8nIQsc8GISQZs8NU0B/bntil1oIVbJZtjlUF1srdJVH1Lw4UiqrqqdzrS0qSKS07lgWA==" saltValue="1/Fc4BO8R7c4ZWmNRMTTD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L46" zoomScaleSheetLayoutView="100" workbookViewId="0"/>
  </sheetViews>
  <sheetFormatPr defaultColWidth="0" defaultRowHeight="13.5" customHeight="1" zeroHeight="1"/>
  <cols>
    <col min="1" max="36" width="2.5" style="363" customWidth="1"/>
    <col min="37" max="44" width="17" style="363" customWidth="1"/>
    <col min="45" max="45" width="6.125" style="726" customWidth="1"/>
    <col min="46" max="46" width="3" style="727" customWidth="1"/>
    <col min="47" max="47" width="19.125" style="363" hidden="1" customWidth="1"/>
    <col min="48" max="52" width="12.625" style="363" hidden="1" customWidth="1"/>
    <col min="53" max="16384" width="8.625" style="363" hidden="1" customWidth="1"/>
  </cols>
  <sheetData>
    <row r="1" spans="1:46" ht="13.2">
      <c r="AS1" s="738"/>
      <c r="AT1" s="738"/>
    </row>
    <row r="2" spans="1:46" ht="13.2">
      <c r="AS2" s="738"/>
      <c r="AT2" s="738"/>
    </row>
    <row r="3" spans="1:46" ht="13.2">
      <c r="AS3" s="738"/>
      <c r="AT3" s="738"/>
    </row>
    <row r="4" spans="1:46" ht="13.2">
      <c r="AS4" s="738"/>
      <c r="AT4" s="738"/>
    </row>
    <row r="5" spans="1:46" ht="16.2">
      <c r="A5" s="729" t="s">
        <v>495</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ht="13.2">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329</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85</v>
      </c>
      <c r="AP7" s="796"/>
      <c r="AQ7" s="807" t="s">
        <v>496</v>
      </c>
      <c r="AR7" s="821"/>
    </row>
    <row r="8" spans="1:46" ht="13.2">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497</v>
      </c>
      <c r="AQ8" s="808" t="s">
        <v>498</v>
      </c>
      <c r="AR8" s="822" t="s">
        <v>499</v>
      </c>
    </row>
    <row r="9" spans="1:46" ht="13.2">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500</v>
      </c>
      <c r="AL9" s="756"/>
      <c r="AM9" s="756"/>
      <c r="AN9" s="773"/>
      <c r="AO9" s="786">
        <v>3841206</v>
      </c>
      <c r="AP9" s="786">
        <v>52852</v>
      </c>
      <c r="AQ9" s="809">
        <v>66486</v>
      </c>
      <c r="AR9" s="823">
        <v>-20.5</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207</v>
      </c>
      <c r="AL10" s="756"/>
      <c r="AM10" s="756"/>
      <c r="AN10" s="773"/>
      <c r="AO10" s="787">
        <v>906065</v>
      </c>
      <c r="AP10" s="787">
        <v>12467</v>
      </c>
      <c r="AQ10" s="810">
        <v>6147</v>
      </c>
      <c r="AR10" s="824">
        <v>102.8</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396</v>
      </c>
      <c r="AL11" s="756"/>
      <c r="AM11" s="756"/>
      <c r="AN11" s="773"/>
      <c r="AO11" s="787" t="s">
        <v>200</v>
      </c>
      <c r="AP11" s="787" t="s">
        <v>200</v>
      </c>
      <c r="AQ11" s="810">
        <v>1219</v>
      </c>
      <c r="AR11" s="824" t="s">
        <v>200</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133</v>
      </c>
      <c r="AL12" s="756"/>
      <c r="AM12" s="756"/>
      <c r="AN12" s="773"/>
      <c r="AO12" s="787" t="s">
        <v>200</v>
      </c>
      <c r="AP12" s="787" t="s">
        <v>200</v>
      </c>
      <c r="AQ12" s="810">
        <v>9</v>
      </c>
      <c r="AR12" s="824" t="s">
        <v>200</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501</v>
      </c>
      <c r="AL13" s="756"/>
      <c r="AM13" s="756"/>
      <c r="AN13" s="773"/>
      <c r="AO13" s="787">
        <v>243182</v>
      </c>
      <c r="AP13" s="787">
        <v>3346</v>
      </c>
      <c r="AQ13" s="810">
        <v>2955</v>
      </c>
      <c r="AR13" s="824">
        <v>13.2</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502</v>
      </c>
      <c r="AL14" s="756"/>
      <c r="AM14" s="756"/>
      <c r="AN14" s="773"/>
      <c r="AO14" s="787">
        <v>25905</v>
      </c>
      <c r="AP14" s="787">
        <v>356</v>
      </c>
      <c r="AQ14" s="810">
        <v>1434</v>
      </c>
      <c r="AR14" s="824">
        <v>-75.2</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306</v>
      </c>
      <c r="AL15" s="757"/>
      <c r="AM15" s="757"/>
      <c r="AN15" s="774"/>
      <c r="AO15" s="787">
        <v>-211017</v>
      </c>
      <c r="AP15" s="787">
        <v>-2903</v>
      </c>
      <c r="AQ15" s="810">
        <v>-3102</v>
      </c>
      <c r="AR15" s="824">
        <v>-6.4</v>
      </c>
    </row>
    <row r="16" spans="1:46" ht="13.2">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269</v>
      </c>
      <c r="AL16" s="757"/>
      <c r="AM16" s="757"/>
      <c r="AN16" s="774"/>
      <c r="AO16" s="787">
        <v>4805341</v>
      </c>
      <c r="AP16" s="787">
        <v>66118</v>
      </c>
      <c r="AQ16" s="810">
        <v>75147</v>
      </c>
      <c r="AR16" s="824">
        <v>-12</v>
      </c>
    </row>
    <row r="17" spans="1:46" ht="13.2">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ht="13.2">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ht="13.2">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174</v>
      </c>
      <c r="AL19" s="738"/>
      <c r="AM19" s="738"/>
      <c r="AN19" s="738"/>
      <c r="AO19" s="738"/>
      <c r="AP19" s="738"/>
      <c r="AQ19" s="738"/>
      <c r="AR19" s="738"/>
    </row>
    <row r="20" spans="1:46" ht="13.2">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503</v>
      </c>
      <c r="AP20" s="798" t="s">
        <v>333</v>
      </c>
      <c r="AQ20" s="811" t="s">
        <v>42</v>
      </c>
      <c r="AR20" s="825"/>
    </row>
    <row r="21" spans="1:46" s="728" customFormat="1" ht="13.2">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504</v>
      </c>
      <c r="AL21" s="759"/>
      <c r="AM21" s="759"/>
      <c r="AN21" s="776"/>
      <c r="AO21" s="789">
        <v>5.21</v>
      </c>
      <c r="AP21" s="799">
        <v>6.62</v>
      </c>
      <c r="AQ21" s="812">
        <v>-1.41</v>
      </c>
      <c r="AR21" s="739"/>
      <c r="AS21" s="831"/>
      <c r="AT21" s="730"/>
    </row>
    <row r="22" spans="1:46" s="728" customFormat="1" ht="13.2">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505</v>
      </c>
      <c r="AL22" s="759"/>
      <c r="AM22" s="759"/>
      <c r="AN22" s="776"/>
      <c r="AO22" s="790">
        <v>98.4</v>
      </c>
      <c r="AP22" s="800">
        <v>98.3</v>
      </c>
      <c r="AQ22" s="813">
        <v>0.1</v>
      </c>
      <c r="AR22" s="801"/>
      <c r="AS22" s="831"/>
      <c r="AT22" s="730"/>
    </row>
    <row r="23" spans="1:46" s="728" customFormat="1" ht="13.2">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ht="13.2">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ht="13.2">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ht="13.2">
      <c r="A26" s="732" t="s">
        <v>506</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ht="13.2">
      <c r="A27" s="733"/>
      <c r="AO27" s="738"/>
      <c r="AP27" s="738"/>
      <c r="AQ27" s="738"/>
      <c r="AR27" s="738"/>
      <c r="AS27" s="738"/>
      <c r="AT27" s="738"/>
    </row>
    <row r="28" spans="1:46" ht="16.2">
      <c r="A28" s="729" t="s">
        <v>258</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ht="13.2">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119</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85</v>
      </c>
      <c r="AP30" s="796"/>
      <c r="AQ30" s="807" t="s">
        <v>496</v>
      </c>
      <c r="AR30" s="821"/>
    </row>
    <row r="31" spans="1:46" ht="13.2">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497</v>
      </c>
      <c r="AQ31" s="808" t="s">
        <v>498</v>
      </c>
      <c r="AR31" s="822" t="s">
        <v>499</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507</v>
      </c>
      <c r="AL32" s="760"/>
      <c r="AM32" s="760"/>
      <c r="AN32" s="777"/>
      <c r="AO32" s="787">
        <v>2098432</v>
      </c>
      <c r="AP32" s="787">
        <v>28873</v>
      </c>
      <c r="AQ32" s="814">
        <v>34847</v>
      </c>
      <c r="AR32" s="824">
        <v>-17.100000000000001</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508</v>
      </c>
      <c r="AL33" s="760"/>
      <c r="AM33" s="760"/>
      <c r="AN33" s="777"/>
      <c r="AO33" s="787" t="s">
        <v>200</v>
      </c>
      <c r="AP33" s="787" t="s">
        <v>200</v>
      </c>
      <c r="AQ33" s="814" t="s">
        <v>200</v>
      </c>
      <c r="AR33" s="824" t="s">
        <v>200</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509</v>
      </c>
      <c r="AL34" s="760"/>
      <c r="AM34" s="760"/>
      <c r="AN34" s="777"/>
      <c r="AO34" s="787" t="s">
        <v>200</v>
      </c>
      <c r="AP34" s="787" t="s">
        <v>200</v>
      </c>
      <c r="AQ34" s="814">
        <v>5</v>
      </c>
      <c r="AR34" s="824" t="s">
        <v>200</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510</v>
      </c>
      <c r="AL35" s="760"/>
      <c r="AM35" s="760"/>
      <c r="AN35" s="777"/>
      <c r="AO35" s="787">
        <v>117733</v>
      </c>
      <c r="AP35" s="787">
        <v>1620</v>
      </c>
      <c r="AQ35" s="814">
        <v>8260</v>
      </c>
      <c r="AR35" s="824">
        <v>-80.400000000000006</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38</v>
      </c>
      <c r="AL36" s="760"/>
      <c r="AM36" s="760"/>
      <c r="AN36" s="777"/>
      <c r="AO36" s="787">
        <v>178088</v>
      </c>
      <c r="AP36" s="787">
        <v>2450</v>
      </c>
      <c r="AQ36" s="814">
        <v>1689</v>
      </c>
      <c r="AR36" s="824">
        <v>45.1</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346</v>
      </c>
      <c r="AL37" s="760"/>
      <c r="AM37" s="760"/>
      <c r="AN37" s="777"/>
      <c r="AO37" s="787">
        <v>92612</v>
      </c>
      <c r="AP37" s="787">
        <v>1274</v>
      </c>
      <c r="AQ37" s="814">
        <v>748</v>
      </c>
      <c r="AR37" s="824">
        <v>70.3</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511</v>
      </c>
      <c r="AL38" s="761"/>
      <c r="AM38" s="761"/>
      <c r="AN38" s="778"/>
      <c r="AO38" s="791" t="s">
        <v>200</v>
      </c>
      <c r="AP38" s="791" t="s">
        <v>200</v>
      </c>
      <c r="AQ38" s="815">
        <v>1</v>
      </c>
      <c r="AR38" s="813" t="s">
        <v>200</v>
      </c>
      <c r="AS38" s="834"/>
    </row>
    <row r="39" spans="1:46" ht="13.2">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82</v>
      </c>
      <c r="AL39" s="761"/>
      <c r="AM39" s="761"/>
      <c r="AN39" s="778"/>
      <c r="AO39" s="787">
        <v>-234452</v>
      </c>
      <c r="AP39" s="787">
        <v>-3226</v>
      </c>
      <c r="AQ39" s="814">
        <v>-5762</v>
      </c>
      <c r="AR39" s="824">
        <v>-44</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512</v>
      </c>
      <c r="AL40" s="760"/>
      <c r="AM40" s="760"/>
      <c r="AN40" s="777"/>
      <c r="AO40" s="787">
        <v>-1330596</v>
      </c>
      <c r="AP40" s="787">
        <v>-18308</v>
      </c>
      <c r="AQ40" s="814">
        <v>-27609</v>
      </c>
      <c r="AR40" s="824">
        <v>-33.700000000000003</v>
      </c>
      <c r="AS40" s="834"/>
    </row>
    <row r="41" spans="1:46" ht="13.2">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384</v>
      </c>
      <c r="AL41" s="762"/>
      <c r="AM41" s="762"/>
      <c r="AN41" s="779"/>
      <c r="AO41" s="787">
        <v>921817</v>
      </c>
      <c r="AP41" s="787">
        <v>12684</v>
      </c>
      <c r="AQ41" s="814">
        <v>12179</v>
      </c>
      <c r="AR41" s="824">
        <v>4.0999999999999996</v>
      </c>
      <c r="AS41" s="834"/>
    </row>
    <row r="42" spans="1:46" ht="13.2">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c r="AL42" s="738"/>
      <c r="AM42" s="738"/>
      <c r="AN42" s="738"/>
      <c r="AO42" s="738"/>
      <c r="AP42" s="738"/>
      <c r="AQ42" s="801"/>
      <c r="AR42" s="801"/>
      <c r="AS42" s="834"/>
    </row>
    <row r="43" spans="1:46" ht="13.2">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ht="13.2">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ht="13.2">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ht="13.2">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513</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ht="13.2">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514</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85</v>
      </c>
      <c r="AN49" s="780" t="s">
        <v>438</v>
      </c>
      <c r="AO49" s="792"/>
      <c r="AP49" s="792"/>
      <c r="AQ49" s="792"/>
      <c r="AR49" s="826"/>
    </row>
    <row r="50" spans="1:44" ht="13.2">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487</v>
      </c>
      <c r="AO50" s="793" t="s">
        <v>488</v>
      </c>
      <c r="AP50" s="804" t="s">
        <v>515</v>
      </c>
      <c r="AQ50" s="817" t="s">
        <v>381</v>
      </c>
      <c r="AR50" s="827" t="s">
        <v>516</v>
      </c>
    </row>
    <row r="51" spans="1:44" ht="13.2">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517</v>
      </c>
      <c r="AL51" s="763"/>
      <c r="AM51" s="769">
        <v>6060746</v>
      </c>
      <c r="AN51" s="782">
        <v>82967</v>
      </c>
      <c r="AO51" s="794">
        <v>126.9</v>
      </c>
      <c r="AP51" s="805">
        <v>45588</v>
      </c>
      <c r="AQ51" s="818">
        <v>8.6999999999999993</v>
      </c>
      <c r="AR51" s="828">
        <v>118.2</v>
      </c>
    </row>
    <row r="52" spans="1:44" ht="13.2">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271</v>
      </c>
      <c r="AM52" s="770">
        <v>3103110</v>
      </c>
      <c r="AN52" s="783">
        <v>42479</v>
      </c>
      <c r="AO52" s="795">
        <v>165.1</v>
      </c>
      <c r="AP52" s="806">
        <v>24150</v>
      </c>
      <c r="AQ52" s="819">
        <v>3.4</v>
      </c>
      <c r="AR52" s="829">
        <v>161.69999999999999</v>
      </c>
    </row>
    <row r="53" spans="1:44" ht="13.2">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477</v>
      </c>
      <c r="AL53" s="763"/>
      <c r="AM53" s="769">
        <v>1877701</v>
      </c>
      <c r="AN53" s="782">
        <v>25635</v>
      </c>
      <c r="AO53" s="794">
        <v>-69.099999999999994</v>
      </c>
      <c r="AP53" s="805">
        <v>45483</v>
      </c>
      <c r="AQ53" s="818">
        <v>-0.2</v>
      </c>
      <c r="AR53" s="828">
        <v>-68.900000000000006</v>
      </c>
    </row>
    <row r="54" spans="1:44" ht="13.2">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271</v>
      </c>
      <c r="AM54" s="770">
        <v>1097741</v>
      </c>
      <c r="AN54" s="783">
        <v>14987</v>
      </c>
      <c r="AO54" s="795">
        <v>-64.7</v>
      </c>
      <c r="AP54" s="806">
        <v>24241</v>
      </c>
      <c r="AQ54" s="819">
        <v>0.4</v>
      </c>
      <c r="AR54" s="829">
        <v>-65.099999999999994</v>
      </c>
    </row>
    <row r="55" spans="1:44" ht="13.2">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314</v>
      </c>
      <c r="AL55" s="763"/>
      <c r="AM55" s="769">
        <v>2856911</v>
      </c>
      <c r="AN55" s="782">
        <v>39038</v>
      </c>
      <c r="AO55" s="794">
        <v>52.3</v>
      </c>
      <c r="AP55" s="805">
        <v>45945</v>
      </c>
      <c r="AQ55" s="818">
        <v>1</v>
      </c>
      <c r="AR55" s="828">
        <v>51.3</v>
      </c>
    </row>
    <row r="56" spans="1:44" ht="13.2">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271</v>
      </c>
      <c r="AM56" s="770">
        <v>1835827</v>
      </c>
      <c r="AN56" s="783">
        <v>25086</v>
      </c>
      <c r="AO56" s="795">
        <v>67.400000000000006</v>
      </c>
      <c r="AP56" s="806">
        <v>25180</v>
      </c>
      <c r="AQ56" s="819">
        <v>3.9</v>
      </c>
      <c r="AR56" s="829">
        <v>63.5</v>
      </c>
    </row>
    <row r="57" spans="1:44" ht="13.2">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138</v>
      </c>
      <c r="AL57" s="763"/>
      <c r="AM57" s="769">
        <v>2398916</v>
      </c>
      <c r="AN57" s="782">
        <v>32861</v>
      </c>
      <c r="AO57" s="794">
        <v>-15.8</v>
      </c>
      <c r="AP57" s="805">
        <v>44475</v>
      </c>
      <c r="AQ57" s="818">
        <v>-3.2</v>
      </c>
      <c r="AR57" s="828">
        <v>-12.6</v>
      </c>
    </row>
    <row r="58" spans="1:44" ht="13.2">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271</v>
      </c>
      <c r="AM58" s="770">
        <v>1170201</v>
      </c>
      <c r="AN58" s="783">
        <v>16030</v>
      </c>
      <c r="AO58" s="795">
        <v>-36.1</v>
      </c>
      <c r="AP58" s="806">
        <v>24780</v>
      </c>
      <c r="AQ58" s="819">
        <v>-1.6</v>
      </c>
      <c r="AR58" s="829">
        <v>-34.5</v>
      </c>
    </row>
    <row r="59" spans="1:44" ht="13.2">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518</v>
      </c>
      <c r="AL59" s="763"/>
      <c r="AM59" s="769">
        <v>2823957</v>
      </c>
      <c r="AN59" s="782">
        <v>38856</v>
      </c>
      <c r="AO59" s="794">
        <v>18.2</v>
      </c>
      <c r="AP59" s="805">
        <v>45982</v>
      </c>
      <c r="AQ59" s="818">
        <v>3.4</v>
      </c>
      <c r="AR59" s="828">
        <v>14.8</v>
      </c>
    </row>
    <row r="60" spans="1:44" ht="13.2">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271</v>
      </c>
      <c r="AM60" s="770">
        <v>2451087</v>
      </c>
      <c r="AN60" s="783">
        <v>33725</v>
      </c>
      <c r="AO60" s="795">
        <v>110.4</v>
      </c>
      <c r="AP60" s="806">
        <v>25583</v>
      </c>
      <c r="AQ60" s="819">
        <v>3.2</v>
      </c>
      <c r="AR60" s="829">
        <v>107.2</v>
      </c>
    </row>
    <row r="61" spans="1:44" ht="13.2">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519</v>
      </c>
      <c r="AL61" s="766"/>
      <c r="AM61" s="769">
        <v>3203646</v>
      </c>
      <c r="AN61" s="782">
        <v>43871</v>
      </c>
      <c r="AO61" s="794">
        <v>22.5</v>
      </c>
      <c r="AP61" s="805">
        <v>45495</v>
      </c>
      <c r="AQ61" s="820">
        <v>1.9</v>
      </c>
      <c r="AR61" s="828">
        <v>20.6</v>
      </c>
    </row>
    <row r="62" spans="1:44" ht="13.2">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271</v>
      </c>
      <c r="AM62" s="770">
        <v>1931593</v>
      </c>
      <c r="AN62" s="783">
        <v>26461</v>
      </c>
      <c r="AO62" s="795">
        <v>48.4</v>
      </c>
      <c r="AP62" s="806">
        <v>24787</v>
      </c>
      <c r="AQ62" s="819">
        <v>1.9</v>
      </c>
      <c r="AR62" s="829">
        <v>46.5</v>
      </c>
    </row>
    <row r="63" spans="1:44" ht="13.2">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ht="13.2">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ht="13.2">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ht="13.2">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t="13.2" hidden="1">
      <c r="AK70" s="738"/>
      <c r="AL70" s="738"/>
      <c r="AM70" s="738"/>
      <c r="AN70" s="738"/>
      <c r="AO70" s="738"/>
      <c r="AP70" s="738"/>
      <c r="AQ70" s="738"/>
      <c r="AR70" s="738"/>
    </row>
    <row r="71" spans="1:46" ht="13.2" hidden="1">
      <c r="AK71" s="738"/>
      <c r="AL71" s="738"/>
      <c r="AM71" s="738"/>
      <c r="AN71" s="738"/>
      <c r="AO71" s="738"/>
      <c r="AP71" s="738"/>
      <c r="AQ71" s="738"/>
      <c r="AR71" s="738"/>
    </row>
    <row r="72" spans="1:46" ht="13.2" hidden="1">
      <c r="AK72" s="738"/>
      <c r="AL72" s="738"/>
      <c r="AM72" s="738"/>
      <c r="AN72" s="738"/>
      <c r="AO72" s="738"/>
      <c r="AP72" s="738"/>
      <c r="AQ72" s="738"/>
      <c r="AR72" s="738"/>
    </row>
    <row r="73" spans="1:46" ht="13.2" hidden="1">
      <c r="AK73" s="738"/>
      <c r="AL73" s="738"/>
      <c r="AM73" s="738"/>
      <c r="AN73" s="738"/>
      <c r="AO73" s="738"/>
      <c r="AP73" s="738"/>
      <c r="AQ73" s="738"/>
      <c r="AR73" s="738"/>
    </row>
  </sheetData>
  <sheetProtection algorithmName="SHA-512" hashValue="A33zVHa49zC/6lpk48yHc6IzH5NQsAyJ8SzPnUa24jN9gxYk5MFQnr3nD9PK8mROvA5ECUO/tWbLWrTYXrNBBg==" saltValue="0e40ovUBkk8oRLVL8x4Ei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6" zoomScale="70" zoomScaleNormal="70" zoomScaleSheetLayoutView="55" workbookViewId="0">
      <selection activeCell="CM101" sqref="CM101"/>
    </sheetView>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ht="13.2">
      <c r="B2" s="725"/>
      <c r="DG2" s="725"/>
    </row>
    <row r="3" spans="2:125" ht="13.2">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ht="13.2"/>
    <row r="5" spans="2:125" ht="13.2"/>
    <row r="6" spans="2:125" ht="13.2"/>
    <row r="7" spans="2:125" ht="13.2"/>
    <row r="8" spans="2:125" ht="13.2"/>
    <row r="9" spans="2:125" ht="13.2">
      <c r="DU9" s="725"/>
    </row>
    <row r="10" spans="2:125" ht="13.2"/>
    <row r="11" spans="2:125" ht="13.2"/>
    <row r="12" spans="2:125" ht="13.2"/>
    <row r="13" spans="2:125" ht="13.2"/>
    <row r="14" spans="2:125" ht="13.2"/>
    <row r="15" spans="2:125" ht="13.2"/>
    <row r="16" spans="2:125" ht="13.2"/>
    <row r="17" spans="125:125" ht="13.2">
      <c r="DU17" s="725"/>
    </row>
    <row r="18" spans="125:125" ht="13.2"/>
    <row r="19" spans="125:125" ht="13.2"/>
    <row r="20" spans="125:125" ht="13.2">
      <c r="DU20" s="725"/>
    </row>
    <row r="21" spans="125:125" ht="13.2">
      <c r="DU21" s="725"/>
    </row>
    <row r="22" spans="125:125" ht="13.2"/>
    <row r="23" spans="125:125" ht="13.2"/>
    <row r="24" spans="125:125" ht="13.2"/>
    <row r="25" spans="125:125" ht="13.2"/>
    <row r="26" spans="125:125" ht="13.2"/>
    <row r="27" spans="125:125" ht="13.2"/>
    <row r="28" spans="125:125" ht="13.2">
      <c r="DU28" s="725"/>
    </row>
    <row r="29" spans="125:125" ht="13.2"/>
    <row r="30" spans="125:125" ht="13.2"/>
    <row r="31" spans="125:125" ht="13.2"/>
    <row r="32" spans="125:125" ht="13.2"/>
    <row r="33" spans="2:125" ht="13.2">
      <c r="B33" s="725"/>
      <c r="G33" s="725"/>
      <c r="I33" s="725"/>
    </row>
    <row r="34" spans="2:125" ht="13.2">
      <c r="C34" s="725"/>
      <c r="P34" s="725"/>
      <c r="DE34" s="725"/>
      <c r="DH34" s="725"/>
    </row>
    <row r="35" spans="2:125" ht="13.2">
      <c r="D35" s="725"/>
      <c r="E35" s="725"/>
      <c r="DG35" s="725"/>
      <c r="DJ35" s="725"/>
      <c r="DP35" s="725"/>
      <c r="DQ35" s="725"/>
      <c r="DR35" s="725"/>
      <c r="DS35" s="725"/>
      <c r="DT35" s="725"/>
      <c r="DU35" s="725"/>
    </row>
    <row r="36" spans="2:125" ht="13.2">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ht="13.2">
      <c r="DU37" s="725"/>
    </row>
    <row r="38" spans="2:125" ht="13.2">
      <c r="DT38" s="725"/>
      <c r="DU38" s="725"/>
    </row>
    <row r="39" spans="2:125" ht="13.2"/>
    <row r="40" spans="2:125" ht="13.2">
      <c r="DH40" s="725"/>
    </row>
    <row r="41" spans="2:125" ht="13.2">
      <c r="DE41" s="725"/>
    </row>
    <row r="42" spans="2:125" ht="13.2">
      <c r="DG42" s="725"/>
      <c r="DJ42" s="725"/>
    </row>
    <row r="43" spans="2:125" ht="13.2">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ht="13.2">
      <c r="DU44" s="725"/>
    </row>
    <row r="45" spans="2:125" ht="13.2"/>
    <row r="46" spans="2:125" ht="13.2"/>
    <row r="47" spans="2:125" ht="13.2"/>
    <row r="48" spans="2:125" ht="13.2">
      <c r="DT48" s="725"/>
      <c r="DU48" s="725"/>
    </row>
    <row r="49" spans="120:125" ht="13.2">
      <c r="DU49" s="725"/>
    </row>
    <row r="50" spans="120:125" ht="13.2">
      <c r="DU50" s="725"/>
    </row>
    <row r="51" spans="120:125" ht="13.2">
      <c r="DP51" s="725"/>
      <c r="DQ51" s="725"/>
      <c r="DR51" s="725"/>
      <c r="DS51" s="725"/>
      <c r="DT51" s="725"/>
      <c r="DU51" s="725"/>
    </row>
    <row r="52" spans="120:125" ht="13.2"/>
    <row r="53" spans="120:125" ht="13.2"/>
    <row r="54" spans="120:125" ht="13.2">
      <c r="DU54" s="725"/>
    </row>
    <row r="55" spans="120:125" ht="13.2"/>
    <row r="56" spans="120:125" ht="13.2"/>
    <row r="57" spans="120:125" ht="13.2"/>
    <row r="58" spans="120:125" ht="13.2">
      <c r="DU58" s="725"/>
    </row>
    <row r="59" spans="120:125" ht="13.2"/>
    <row r="60" spans="120:125" ht="13.2"/>
    <row r="61" spans="120:125" ht="13.2"/>
    <row r="62" spans="120:125" ht="13.2"/>
    <row r="63" spans="120:125" ht="13.2">
      <c r="DU63" s="725"/>
    </row>
    <row r="64" spans="120:125" ht="13.2">
      <c r="DT64" s="725"/>
      <c r="DU64" s="725"/>
    </row>
    <row r="65" spans="123:125" ht="13.2"/>
    <row r="66" spans="123:125" ht="13.2"/>
    <row r="67" spans="123:125" ht="13.2"/>
    <row r="68" spans="123:125" ht="13.2"/>
    <row r="69" spans="123:125" ht="13.2">
      <c r="DS69" s="725"/>
      <c r="DT69" s="725"/>
      <c r="DU69" s="72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5"/>
    </row>
    <row r="83" spans="116:125" ht="13.2">
      <c r="DM83" s="725"/>
      <c r="DN83" s="725"/>
      <c r="DO83" s="725"/>
      <c r="DP83" s="725"/>
      <c r="DQ83" s="725"/>
      <c r="DR83" s="725"/>
      <c r="DS83" s="725"/>
      <c r="DT83" s="725"/>
      <c r="DU83" s="725"/>
    </row>
    <row r="84" spans="116:125" ht="13.2"/>
    <row r="85" spans="116:125" ht="13.2"/>
    <row r="86" spans="116:125" ht="13.2"/>
    <row r="87" spans="116:125" ht="13.2"/>
    <row r="88" spans="116:125" ht="13.2">
      <c r="DU88" s="725"/>
    </row>
    <row r="89" spans="116:125" ht="13.2"/>
    <row r="90" spans="116:125" ht="13.2"/>
    <row r="91" spans="116:125" ht="13.2"/>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97</v>
      </c>
    </row>
    <row r="120" spans="125:125" ht="13.5" hidden="1" customHeight="1"/>
    <row r="121" spans="125:125" ht="13.5" hidden="1" customHeight="1">
      <c r="DU121" s="725"/>
    </row>
  </sheetData>
  <sheetProtection algorithmName="SHA-512" hashValue="pWxVi7Xgz+MN4Rf2OUPOfSFWsAmvWuhNHpm+1s39qlVT7ZeJR/gZPUT54XRQCvzfYTUN7PfIIsYU96CjUoOTNw==" saltValue="3mv9/aD0j6IEXfnqXqh6O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8" zoomScale="85" zoomScaleNormal="85" zoomScaleSheetLayoutView="55" workbookViewId="0"/>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ht="13.2">
      <c r="B2" s="725"/>
      <c r="T2" s="725"/>
    </row>
    <row r="3" spans="1:125" ht="13.2">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5"/>
      <c r="G33" s="725"/>
      <c r="I33" s="725"/>
    </row>
    <row r="34" spans="2:125" ht="13.2">
      <c r="C34" s="725"/>
      <c r="P34" s="725"/>
      <c r="R34" s="725"/>
      <c r="U34" s="725"/>
    </row>
    <row r="35" spans="2:125" ht="13.2">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ht="13.2">
      <c r="F36" s="725"/>
      <c r="H36" s="725"/>
      <c r="J36" s="725"/>
      <c r="K36" s="725"/>
      <c r="L36" s="725"/>
      <c r="M36" s="725"/>
      <c r="N36" s="725"/>
      <c r="O36" s="725"/>
      <c r="Q36" s="725"/>
      <c r="S36" s="725"/>
      <c r="V36" s="725"/>
    </row>
    <row r="37" spans="2:125" ht="13.2"/>
    <row r="38" spans="2:125" ht="13.2"/>
    <row r="39" spans="2:125" ht="13.2"/>
    <row r="40" spans="2:125" ht="13.2">
      <c r="U40" s="725"/>
    </row>
    <row r="41" spans="2:125" ht="13.2">
      <c r="R41" s="725"/>
    </row>
    <row r="42" spans="2:125" ht="13.2">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ht="13.2">
      <c r="Q43" s="725"/>
      <c r="S43" s="725"/>
      <c r="V43" s="72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97</v>
      </c>
    </row>
  </sheetData>
  <sheetProtection algorithmName="SHA-512" hashValue="/qc2cTBxIwJSWwG7fHw7KAR+WtbhZhXDzLFKTzP5Z0cbHfBgMnxcnyjWEWWvPODUezUvGixGxJui7D4MMRfkcA==" saltValue="xd3IpJ8foGWY86ErAyQKd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G43" zoomScale="130" zoomScaleNormal="13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2</v>
      </c>
    </row>
    <row r="46" spans="2:10" ht="29.25" customHeight="1">
      <c r="B46" s="836" t="s">
        <v>7</v>
      </c>
      <c r="C46" s="840"/>
      <c r="D46" s="840"/>
      <c r="E46" s="844" t="s">
        <v>17</v>
      </c>
      <c r="F46" s="848" t="s">
        <v>521</v>
      </c>
      <c r="G46" s="852" t="s">
        <v>522</v>
      </c>
      <c r="H46" s="852" t="s">
        <v>524</v>
      </c>
      <c r="I46" s="852" t="s">
        <v>525</v>
      </c>
      <c r="J46" s="857" t="s">
        <v>250</v>
      </c>
    </row>
    <row r="47" spans="2:10" ht="57.75" customHeight="1">
      <c r="B47" s="837"/>
      <c r="C47" s="841" t="s">
        <v>3</v>
      </c>
      <c r="D47" s="841"/>
      <c r="E47" s="845"/>
      <c r="F47" s="849">
        <v>9.2100000000000009</v>
      </c>
      <c r="G47" s="853">
        <v>9.42</v>
      </c>
      <c r="H47" s="853">
        <v>14.04</v>
      </c>
      <c r="I47" s="853">
        <v>11.39</v>
      </c>
      <c r="J47" s="858">
        <v>10.17</v>
      </c>
    </row>
    <row r="48" spans="2:10" ht="57.75" customHeight="1">
      <c r="B48" s="838"/>
      <c r="C48" s="842" t="s">
        <v>9</v>
      </c>
      <c r="D48" s="842"/>
      <c r="E48" s="846"/>
      <c r="F48" s="850">
        <v>4.47</v>
      </c>
      <c r="G48" s="854">
        <v>6.3</v>
      </c>
      <c r="H48" s="854">
        <v>7.98</v>
      </c>
      <c r="I48" s="854">
        <v>7.69</v>
      </c>
      <c r="J48" s="859">
        <v>8.11</v>
      </c>
    </row>
    <row r="49" spans="2:10" ht="57.75" customHeight="1">
      <c r="B49" s="839"/>
      <c r="C49" s="843" t="s">
        <v>16</v>
      </c>
      <c r="D49" s="843"/>
      <c r="E49" s="847"/>
      <c r="F49" s="851" t="s">
        <v>129</v>
      </c>
      <c r="G49" s="855">
        <v>2.58</v>
      </c>
      <c r="H49" s="855">
        <v>7.51</v>
      </c>
      <c r="I49" s="855" t="s">
        <v>526</v>
      </c>
      <c r="J49" s="860" t="s">
        <v>527</v>
      </c>
    </row>
    <row r="50" spans="2:10" ht="13.2"/>
  </sheetData>
  <sheetProtection algorithmName="SHA-512" hashValue="ivw98wa4DCP5e98eZlJ6fPSVYbMi2G5SXUgSYs+3GEuR62uygLEcYtO7ZJLLJIBJgjK+i4sfRbHx6TpriHCciw==" saltValue="tYk9bU8ZhJVW+aYIkNATW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E1"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17</v>
      </c>
      <c r="F33" s="877" t="s">
        <v>521</v>
      </c>
      <c r="G33" s="882" t="s">
        <v>522</v>
      </c>
      <c r="H33" s="882" t="s">
        <v>524</v>
      </c>
      <c r="I33" s="882" t="s">
        <v>525</v>
      </c>
      <c r="J33" s="886" t="s">
        <v>250</v>
      </c>
      <c r="K33" s="861"/>
      <c r="L33" s="861"/>
      <c r="M33" s="861"/>
      <c r="N33" s="861"/>
      <c r="O33" s="861"/>
      <c r="P33" s="861"/>
    </row>
    <row r="34" spans="1:16" ht="39" customHeight="1">
      <c r="A34" s="861"/>
      <c r="B34" s="863"/>
      <c r="C34" s="869" t="s">
        <v>447</v>
      </c>
      <c r="D34" s="869"/>
      <c r="E34" s="874"/>
      <c r="F34" s="878">
        <v>4.47</v>
      </c>
      <c r="G34" s="883">
        <v>6.29</v>
      </c>
      <c r="H34" s="883">
        <v>7.98</v>
      </c>
      <c r="I34" s="883">
        <v>7.69</v>
      </c>
      <c r="J34" s="887">
        <v>8.1</v>
      </c>
      <c r="K34" s="861"/>
      <c r="L34" s="861"/>
      <c r="M34" s="861"/>
      <c r="N34" s="861"/>
      <c r="O34" s="861"/>
      <c r="P34" s="861"/>
    </row>
    <row r="35" spans="1:16" ht="39" customHeight="1">
      <c r="A35" s="861"/>
      <c r="B35" s="864"/>
      <c r="C35" s="870" t="s">
        <v>458</v>
      </c>
      <c r="D35" s="870"/>
      <c r="E35" s="875"/>
      <c r="F35" s="879">
        <v>15.91</v>
      </c>
      <c r="G35" s="884">
        <v>13.98</v>
      </c>
      <c r="H35" s="884">
        <v>9.68</v>
      </c>
      <c r="I35" s="884">
        <v>7.55</v>
      </c>
      <c r="J35" s="888">
        <v>5.87</v>
      </c>
      <c r="K35" s="861"/>
      <c r="L35" s="861"/>
      <c r="M35" s="861"/>
      <c r="N35" s="861"/>
      <c r="O35" s="861"/>
      <c r="P35" s="861"/>
    </row>
    <row r="36" spans="1:16" ht="39" customHeight="1">
      <c r="A36" s="861"/>
      <c r="B36" s="864"/>
      <c r="C36" s="870" t="s">
        <v>460</v>
      </c>
      <c r="D36" s="870"/>
      <c r="E36" s="875"/>
      <c r="F36" s="879">
        <v>0.55000000000000004</v>
      </c>
      <c r="G36" s="884">
        <v>1.28</v>
      </c>
      <c r="H36" s="884">
        <v>2.34</v>
      </c>
      <c r="I36" s="884">
        <v>3.63</v>
      </c>
      <c r="J36" s="888">
        <v>4.7</v>
      </c>
      <c r="K36" s="861"/>
      <c r="L36" s="861"/>
      <c r="M36" s="861"/>
      <c r="N36" s="861"/>
      <c r="O36" s="861"/>
      <c r="P36" s="861"/>
    </row>
    <row r="37" spans="1:16" ht="39" customHeight="1">
      <c r="A37" s="861"/>
      <c r="B37" s="864"/>
      <c r="C37" s="870" t="s">
        <v>263</v>
      </c>
      <c r="D37" s="870"/>
      <c r="E37" s="875"/>
      <c r="F37" s="879">
        <v>1.38</v>
      </c>
      <c r="G37" s="884">
        <v>0.66</v>
      </c>
      <c r="H37" s="884">
        <v>0.6</v>
      </c>
      <c r="I37" s="884">
        <v>0.38</v>
      </c>
      <c r="J37" s="888">
        <v>1.05</v>
      </c>
      <c r="K37" s="861"/>
      <c r="L37" s="861"/>
      <c r="M37" s="861"/>
      <c r="N37" s="861"/>
      <c r="O37" s="861"/>
      <c r="P37" s="861"/>
    </row>
    <row r="38" spans="1:16" ht="39" customHeight="1">
      <c r="A38" s="861"/>
      <c r="B38" s="864"/>
      <c r="C38" s="870" t="s">
        <v>456</v>
      </c>
      <c r="D38" s="870"/>
      <c r="E38" s="875"/>
      <c r="F38" s="879">
        <v>1.28</v>
      </c>
      <c r="G38" s="884">
        <v>1.75</v>
      </c>
      <c r="H38" s="884">
        <v>1.91</v>
      </c>
      <c r="I38" s="884">
        <v>1.25</v>
      </c>
      <c r="J38" s="888">
        <v>0.9</v>
      </c>
      <c r="K38" s="861"/>
      <c r="L38" s="861"/>
      <c r="M38" s="861"/>
      <c r="N38" s="861"/>
      <c r="O38" s="861"/>
      <c r="P38" s="861"/>
    </row>
    <row r="39" spans="1:16" ht="39" customHeight="1">
      <c r="A39" s="861"/>
      <c r="B39" s="864"/>
      <c r="C39" s="870" t="s">
        <v>461</v>
      </c>
      <c r="D39" s="870"/>
      <c r="E39" s="875"/>
      <c r="F39" s="879">
        <v>1.e-002</v>
      </c>
      <c r="G39" s="884">
        <v>1.e-002</v>
      </c>
      <c r="H39" s="884">
        <v>0</v>
      </c>
      <c r="I39" s="884">
        <v>1.e-002</v>
      </c>
      <c r="J39" s="888">
        <v>0.3</v>
      </c>
      <c r="K39" s="861"/>
      <c r="L39" s="861"/>
      <c r="M39" s="861"/>
      <c r="N39" s="861"/>
      <c r="O39" s="861"/>
      <c r="P39" s="861"/>
    </row>
    <row r="40" spans="1:16" ht="39" customHeight="1">
      <c r="A40" s="861"/>
      <c r="B40" s="864"/>
      <c r="C40" s="870" t="s">
        <v>457</v>
      </c>
      <c r="D40" s="870"/>
      <c r="E40" s="875"/>
      <c r="F40" s="879">
        <v>0.14000000000000001</v>
      </c>
      <c r="G40" s="884">
        <v>9.e-002</v>
      </c>
      <c r="H40" s="884">
        <v>8.e-002</v>
      </c>
      <c r="I40" s="884">
        <v>0.1</v>
      </c>
      <c r="J40" s="888">
        <v>7.0000000000000007e-002</v>
      </c>
      <c r="K40" s="861"/>
      <c r="L40" s="861"/>
      <c r="M40" s="861"/>
      <c r="N40" s="861"/>
      <c r="O40" s="861"/>
      <c r="P40" s="861"/>
    </row>
    <row r="41" spans="1:16" ht="39" customHeight="1">
      <c r="A41" s="861"/>
      <c r="B41" s="864"/>
      <c r="C41" s="870" t="s">
        <v>409</v>
      </c>
      <c r="D41" s="870"/>
      <c r="E41" s="875"/>
      <c r="F41" s="879">
        <v>0</v>
      </c>
      <c r="G41" s="884">
        <v>0</v>
      </c>
      <c r="H41" s="884">
        <v>0</v>
      </c>
      <c r="I41" s="884">
        <v>0</v>
      </c>
      <c r="J41" s="888">
        <v>0</v>
      </c>
      <c r="K41" s="861"/>
      <c r="L41" s="861"/>
      <c r="M41" s="861"/>
      <c r="N41" s="861"/>
      <c r="O41" s="861"/>
      <c r="P41" s="861"/>
    </row>
    <row r="42" spans="1:16" ht="39" customHeight="1">
      <c r="A42" s="861"/>
      <c r="B42" s="865"/>
      <c r="C42" s="870" t="s">
        <v>528</v>
      </c>
      <c r="D42" s="870"/>
      <c r="E42" s="875"/>
      <c r="F42" s="879" t="s">
        <v>200</v>
      </c>
      <c r="G42" s="884" t="s">
        <v>200</v>
      </c>
      <c r="H42" s="884" t="s">
        <v>200</v>
      </c>
      <c r="I42" s="884" t="s">
        <v>200</v>
      </c>
      <c r="J42" s="888" t="s">
        <v>200</v>
      </c>
      <c r="K42" s="861"/>
      <c r="L42" s="861"/>
      <c r="M42" s="861"/>
      <c r="N42" s="861"/>
      <c r="O42" s="861"/>
      <c r="P42" s="861"/>
    </row>
    <row r="43" spans="1:16" ht="39" customHeight="1">
      <c r="A43" s="861"/>
      <c r="B43" s="866"/>
      <c r="C43" s="871" t="s">
        <v>483</v>
      </c>
      <c r="D43" s="871"/>
      <c r="E43" s="876"/>
      <c r="F43" s="880" t="s">
        <v>200</v>
      </c>
      <c r="G43" s="885" t="s">
        <v>200</v>
      </c>
      <c r="H43" s="885" t="s">
        <v>200</v>
      </c>
      <c r="I43" s="885" t="s">
        <v>200</v>
      </c>
      <c r="J43" s="889" t="s">
        <v>200</v>
      </c>
      <c r="K43" s="861"/>
      <c r="L43" s="861"/>
      <c r="M43" s="861"/>
      <c r="N43" s="861"/>
      <c r="O43" s="861"/>
      <c r="P43" s="861"/>
    </row>
    <row r="44" spans="1:16" ht="39" customHeight="1">
      <c r="A44" s="861"/>
      <c r="B44" s="867"/>
      <c r="C44" s="872"/>
      <c r="D44" s="872"/>
      <c r="E44" s="872"/>
      <c r="F44" s="881"/>
      <c r="G44" s="881"/>
      <c r="H44" s="881"/>
      <c r="I44" s="881"/>
      <c r="J44" s="881"/>
      <c r="K44" s="861"/>
      <c r="L44" s="861"/>
      <c r="M44" s="861"/>
      <c r="N44" s="861"/>
      <c r="O44" s="861"/>
      <c r="P44" s="861"/>
    </row>
    <row r="45" spans="1:16" ht="16.2">
      <c r="A45" s="861"/>
      <c r="B45" s="861"/>
      <c r="C45" s="861"/>
      <c r="D45" s="861"/>
      <c r="E45" s="861"/>
      <c r="F45" s="861"/>
      <c r="G45" s="861"/>
      <c r="H45" s="861"/>
      <c r="I45" s="861"/>
      <c r="J45" s="861"/>
      <c r="K45" s="861"/>
      <c r="L45" s="861"/>
      <c r="M45" s="861"/>
      <c r="N45" s="861"/>
      <c r="O45" s="861"/>
      <c r="P45" s="861"/>
    </row>
  </sheetData>
  <sheetProtection algorithmName="SHA-512" hashValue="1JZ65w5JkhnKBByAfwrpN4n3992SCfcTgUKzNQ8Xxu7OBc/OeYflgrYBcuEOBUTRInNZ0KpvpAf1BEiya8aIcw==" saltValue="ClADB5/Ki6o7C0ve3FXMD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52" zoomScale="70" zoomScaleNormal="70" zoomScaleSheetLayoutView="55" workbookViewId="0">
      <selection activeCell="O56" sqref="O56"/>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20</v>
      </c>
      <c r="P43" s="733"/>
      <c r="Q43" s="733"/>
      <c r="R43" s="733"/>
      <c r="S43" s="733"/>
      <c r="T43" s="733"/>
      <c r="U43" s="733"/>
    </row>
    <row r="44" spans="1:21" ht="30.75" customHeight="1">
      <c r="A44" s="733"/>
      <c r="B44" s="890" t="s">
        <v>24</v>
      </c>
      <c r="C44" s="904"/>
      <c r="D44" s="904"/>
      <c r="E44" s="923"/>
      <c r="F44" s="923"/>
      <c r="G44" s="923"/>
      <c r="H44" s="923"/>
      <c r="I44" s="923"/>
      <c r="J44" s="932" t="s">
        <v>17</v>
      </c>
      <c r="K44" s="940" t="s">
        <v>521</v>
      </c>
      <c r="L44" s="949" t="s">
        <v>522</v>
      </c>
      <c r="M44" s="949" t="s">
        <v>524</v>
      </c>
      <c r="N44" s="949" t="s">
        <v>525</v>
      </c>
      <c r="O44" s="958" t="s">
        <v>250</v>
      </c>
      <c r="P44" s="733"/>
      <c r="Q44" s="733"/>
      <c r="R44" s="733"/>
      <c r="S44" s="733"/>
      <c r="T44" s="733"/>
      <c r="U44" s="733"/>
    </row>
    <row r="45" spans="1:21" ht="30.75" customHeight="1">
      <c r="A45" s="733"/>
      <c r="B45" s="891" t="s">
        <v>26</v>
      </c>
      <c r="C45" s="905"/>
      <c r="D45" s="915"/>
      <c r="E45" s="924" t="s">
        <v>23</v>
      </c>
      <c r="F45" s="924"/>
      <c r="G45" s="924"/>
      <c r="H45" s="924"/>
      <c r="I45" s="924"/>
      <c r="J45" s="933"/>
      <c r="K45" s="941">
        <v>1970</v>
      </c>
      <c r="L45" s="950">
        <v>1973</v>
      </c>
      <c r="M45" s="950">
        <v>1946</v>
      </c>
      <c r="N45" s="950">
        <v>1955</v>
      </c>
      <c r="O45" s="959">
        <v>2098</v>
      </c>
      <c r="P45" s="733"/>
      <c r="Q45" s="733"/>
      <c r="R45" s="733"/>
      <c r="S45" s="733"/>
      <c r="T45" s="733"/>
      <c r="U45" s="733"/>
    </row>
    <row r="46" spans="1:21" ht="30.75" customHeight="1">
      <c r="A46" s="733"/>
      <c r="B46" s="892"/>
      <c r="C46" s="906"/>
      <c r="D46" s="916"/>
      <c r="E46" s="925" t="s">
        <v>30</v>
      </c>
      <c r="F46" s="925"/>
      <c r="G46" s="925"/>
      <c r="H46" s="925"/>
      <c r="I46" s="925"/>
      <c r="J46" s="934"/>
      <c r="K46" s="942" t="s">
        <v>200</v>
      </c>
      <c r="L46" s="951" t="s">
        <v>200</v>
      </c>
      <c r="M46" s="951" t="s">
        <v>200</v>
      </c>
      <c r="N46" s="951" t="s">
        <v>200</v>
      </c>
      <c r="O46" s="960" t="s">
        <v>200</v>
      </c>
      <c r="P46" s="733"/>
      <c r="Q46" s="733"/>
      <c r="R46" s="733"/>
      <c r="S46" s="733"/>
      <c r="T46" s="733"/>
      <c r="U46" s="733"/>
    </row>
    <row r="47" spans="1:21" ht="30.75" customHeight="1">
      <c r="A47" s="733"/>
      <c r="B47" s="892"/>
      <c r="C47" s="906"/>
      <c r="D47" s="916"/>
      <c r="E47" s="925" t="s">
        <v>33</v>
      </c>
      <c r="F47" s="925"/>
      <c r="G47" s="925"/>
      <c r="H47" s="925"/>
      <c r="I47" s="925"/>
      <c r="J47" s="934"/>
      <c r="K47" s="942" t="s">
        <v>200</v>
      </c>
      <c r="L47" s="951" t="s">
        <v>200</v>
      </c>
      <c r="M47" s="951" t="s">
        <v>200</v>
      </c>
      <c r="N47" s="951" t="s">
        <v>200</v>
      </c>
      <c r="O47" s="960" t="s">
        <v>200</v>
      </c>
      <c r="P47" s="733"/>
      <c r="Q47" s="733"/>
      <c r="R47" s="733"/>
      <c r="S47" s="733"/>
      <c r="T47" s="733"/>
      <c r="U47" s="733"/>
    </row>
    <row r="48" spans="1:21" ht="30.75" customHeight="1">
      <c r="A48" s="733"/>
      <c r="B48" s="892"/>
      <c r="C48" s="906"/>
      <c r="D48" s="916"/>
      <c r="E48" s="925" t="s">
        <v>39</v>
      </c>
      <c r="F48" s="925"/>
      <c r="G48" s="925"/>
      <c r="H48" s="925"/>
      <c r="I48" s="925"/>
      <c r="J48" s="934"/>
      <c r="K48" s="942">
        <v>143</v>
      </c>
      <c r="L48" s="951">
        <v>139</v>
      </c>
      <c r="M48" s="951">
        <v>131</v>
      </c>
      <c r="N48" s="951">
        <v>122</v>
      </c>
      <c r="O48" s="960">
        <v>118</v>
      </c>
      <c r="P48" s="733"/>
      <c r="Q48" s="733"/>
      <c r="R48" s="733"/>
      <c r="S48" s="733"/>
      <c r="T48" s="733"/>
      <c r="U48" s="733"/>
    </row>
    <row r="49" spans="1:21" ht="30.75" customHeight="1">
      <c r="A49" s="733"/>
      <c r="B49" s="892"/>
      <c r="C49" s="906"/>
      <c r="D49" s="916"/>
      <c r="E49" s="925" t="s">
        <v>0</v>
      </c>
      <c r="F49" s="925"/>
      <c r="G49" s="925"/>
      <c r="H49" s="925"/>
      <c r="I49" s="925"/>
      <c r="J49" s="934"/>
      <c r="K49" s="942">
        <v>147</v>
      </c>
      <c r="L49" s="951">
        <v>163</v>
      </c>
      <c r="M49" s="951">
        <v>157</v>
      </c>
      <c r="N49" s="951">
        <v>154</v>
      </c>
      <c r="O49" s="960">
        <v>178</v>
      </c>
      <c r="P49" s="733"/>
      <c r="Q49" s="733"/>
      <c r="R49" s="733"/>
      <c r="S49" s="733"/>
      <c r="T49" s="733"/>
      <c r="U49" s="733"/>
    </row>
    <row r="50" spans="1:21" ht="30.75" customHeight="1">
      <c r="A50" s="733"/>
      <c r="B50" s="892"/>
      <c r="C50" s="906"/>
      <c r="D50" s="916"/>
      <c r="E50" s="925" t="s">
        <v>41</v>
      </c>
      <c r="F50" s="925"/>
      <c r="G50" s="925"/>
      <c r="H50" s="925"/>
      <c r="I50" s="925"/>
      <c r="J50" s="934"/>
      <c r="K50" s="942">
        <v>95</v>
      </c>
      <c r="L50" s="951">
        <v>112</v>
      </c>
      <c r="M50" s="951">
        <v>96</v>
      </c>
      <c r="N50" s="951">
        <v>90</v>
      </c>
      <c r="O50" s="960">
        <v>93</v>
      </c>
      <c r="P50" s="733"/>
      <c r="Q50" s="733"/>
      <c r="R50" s="733"/>
      <c r="S50" s="733"/>
      <c r="T50" s="733"/>
      <c r="U50" s="733"/>
    </row>
    <row r="51" spans="1:21" ht="30.75" customHeight="1">
      <c r="A51" s="733"/>
      <c r="B51" s="893"/>
      <c r="C51" s="907"/>
      <c r="D51" s="917"/>
      <c r="E51" s="925" t="s">
        <v>45</v>
      </c>
      <c r="F51" s="925"/>
      <c r="G51" s="925"/>
      <c r="H51" s="925"/>
      <c r="I51" s="925"/>
      <c r="J51" s="934"/>
      <c r="K51" s="942">
        <v>0</v>
      </c>
      <c r="L51" s="951" t="s">
        <v>200</v>
      </c>
      <c r="M51" s="951">
        <v>0</v>
      </c>
      <c r="N51" s="951" t="s">
        <v>200</v>
      </c>
      <c r="O51" s="960" t="s">
        <v>200</v>
      </c>
      <c r="P51" s="733"/>
      <c r="Q51" s="733"/>
      <c r="R51" s="733"/>
      <c r="S51" s="733"/>
      <c r="T51" s="733"/>
      <c r="U51" s="733"/>
    </row>
    <row r="52" spans="1:21" ht="30.75" customHeight="1">
      <c r="A52" s="733"/>
      <c r="B52" s="894" t="s">
        <v>47</v>
      </c>
      <c r="C52" s="908"/>
      <c r="D52" s="917"/>
      <c r="E52" s="925" t="s">
        <v>48</v>
      </c>
      <c r="F52" s="925"/>
      <c r="G52" s="925"/>
      <c r="H52" s="925"/>
      <c r="I52" s="925"/>
      <c r="J52" s="934"/>
      <c r="K52" s="942">
        <v>1458</v>
      </c>
      <c r="L52" s="951">
        <v>1465</v>
      </c>
      <c r="M52" s="951">
        <v>1505</v>
      </c>
      <c r="N52" s="951">
        <v>1533</v>
      </c>
      <c r="O52" s="960">
        <v>1565</v>
      </c>
      <c r="P52" s="733"/>
      <c r="Q52" s="733"/>
      <c r="R52" s="733"/>
      <c r="S52" s="733"/>
      <c r="T52" s="733"/>
      <c r="U52" s="733"/>
    </row>
    <row r="53" spans="1:21" ht="30.75" customHeight="1">
      <c r="A53" s="733"/>
      <c r="B53" s="895" t="s">
        <v>49</v>
      </c>
      <c r="C53" s="909"/>
      <c r="D53" s="918"/>
      <c r="E53" s="926" t="s">
        <v>52</v>
      </c>
      <c r="F53" s="926"/>
      <c r="G53" s="926"/>
      <c r="H53" s="926"/>
      <c r="I53" s="926"/>
      <c r="J53" s="935"/>
      <c r="K53" s="943">
        <v>897</v>
      </c>
      <c r="L53" s="952">
        <v>922</v>
      </c>
      <c r="M53" s="952">
        <v>825</v>
      </c>
      <c r="N53" s="952">
        <v>788</v>
      </c>
      <c r="O53" s="961">
        <v>922</v>
      </c>
      <c r="P53" s="733"/>
      <c r="Q53" s="733"/>
      <c r="R53" s="733"/>
      <c r="S53" s="733"/>
      <c r="T53" s="733"/>
      <c r="U53" s="733"/>
    </row>
    <row r="54" spans="1:21" ht="24" customHeight="1">
      <c r="A54" s="733"/>
      <c r="B54" s="896" t="s">
        <v>57</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6</v>
      </c>
      <c r="C56" s="910"/>
      <c r="D56" s="910"/>
      <c r="E56" s="910"/>
      <c r="F56" s="910"/>
      <c r="G56" s="910"/>
      <c r="H56" s="910"/>
      <c r="I56" s="910"/>
      <c r="J56" s="910"/>
      <c r="K56" s="944"/>
      <c r="L56" s="944"/>
      <c r="M56" s="944"/>
      <c r="N56" s="944"/>
      <c r="O56" s="962" t="s">
        <v>25</v>
      </c>
      <c r="P56" s="733"/>
      <c r="Q56" s="733"/>
      <c r="R56" s="733"/>
      <c r="S56" s="733"/>
      <c r="T56" s="733"/>
      <c r="U56" s="733"/>
    </row>
    <row r="57" spans="1:21" ht="31.5" customHeight="1">
      <c r="A57" s="733"/>
      <c r="B57" s="898"/>
      <c r="C57" s="911"/>
      <c r="D57" s="911"/>
      <c r="E57" s="927"/>
      <c r="F57" s="927"/>
      <c r="G57" s="927"/>
      <c r="H57" s="927"/>
      <c r="I57" s="927"/>
      <c r="J57" s="936" t="s">
        <v>17</v>
      </c>
      <c r="K57" s="945" t="s">
        <v>521</v>
      </c>
      <c r="L57" s="953" t="s">
        <v>522</v>
      </c>
      <c r="M57" s="953" t="s">
        <v>524</v>
      </c>
      <c r="N57" s="953" t="s">
        <v>525</v>
      </c>
      <c r="O57" s="963" t="s">
        <v>250</v>
      </c>
      <c r="P57" s="733"/>
      <c r="Q57" s="733"/>
      <c r="R57" s="733"/>
      <c r="S57" s="733"/>
      <c r="T57" s="733"/>
      <c r="U57" s="733"/>
    </row>
    <row r="58" spans="1:21" ht="31.5" customHeight="1">
      <c r="B58" s="899" t="s">
        <v>58</v>
      </c>
      <c r="C58" s="912"/>
      <c r="D58" s="919" t="s">
        <v>61</v>
      </c>
      <c r="E58" s="928"/>
      <c r="F58" s="928"/>
      <c r="G58" s="928"/>
      <c r="H58" s="928"/>
      <c r="I58" s="928"/>
      <c r="J58" s="937"/>
      <c r="K58" s="946"/>
      <c r="L58" s="954"/>
      <c r="M58" s="954"/>
      <c r="N58" s="954"/>
      <c r="O58" s="964"/>
    </row>
    <row r="59" spans="1:21" ht="31.5" customHeight="1">
      <c r="B59" s="900"/>
      <c r="C59" s="913"/>
      <c r="D59" s="920" t="s">
        <v>12</v>
      </c>
      <c r="E59" s="929"/>
      <c r="F59" s="929"/>
      <c r="G59" s="929"/>
      <c r="H59" s="929"/>
      <c r="I59" s="929"/>
      <c r="J59" s="938"/>
      <c r="K59" s="947"/>
      <c r="L59" s="955"/>
      <c r="M59" s="955"/>
      <c r="N59" s="955"/>
      <c r="O59" s="965"/>
    </row>
    <row r="60" spans="1:21" ht="31.5" customHeight="1">
      <c r="B60" s="901"/>
      <c r="C60" s="914"/>
      <c r="D60" s="921" t="s">
        <v>64</v>
      </c>
      <c r="E60" s="930"/>
      <c r="F60" s="930"/>
      <c r="G60" s="930"/>
      <c r="H60" s="930"/>
      <c r="I60" s="930"/>
      <c r="J60" s="939"/>
      <c r="K60" s="948"/>
      <c r="L60" s="956"/>
      <c r="M60" s="956"/>
      <c r="N60" s="956"/>
      <c r="O60" s="966"/>
    </row>
    <row r="61" spans="1:21" ht="24" customHeight="1">
      <c r="B61" s="902"/>
      <c r="C61" s="902"/>
      <c r="D61" s="922" t="s">
        <v>46</v>
      </c>
      <c r="E61" s="931"/>
      <c r="F61" s="931"/>
      <c r="G61" s="931"/>
      <c r="H61" s="931"/>
      <c r="I61" s="931"/>
      <c r="J61" s="931"/>
      <c r="K61" s="931"/>
      <c r="L61" s="931"/>
      <c r="M61" s="931"/>
      <c r="N61" s="931"/>
      <c r="O61" s="931"/>
    </row>
    <row r="62" spans="1:21" ht="24" customHeight="1">
      <c r="B62" s="903"/>
      <c r="C62" s="903"/>
      <c r="D62" s="922" t="s">
        <v>40</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sSCZKx3kj3nbxTxTrkDMvCfnNhB0+FF533x8tliMGmK8SL+sR6jbb60lA26SByeAMTRcy8k1hVPrTPK4pSPMNA==" saltValue="f/dh+et65484piU1HoNHH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E43" zoomScaleSheetLayoutView="100" workbookViewId="0">
      <selection activeCell="I43" sqref="I43"/>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20</v>
      </c>
    </row>
    <row r="40" spans="2:13" ht="27.75" customHeight="1">
      <c r="B40" s="890" t="s">
        <v>24</v>
      </c>
      <c r="C40" s="904"/>
      <c r="D40" s="904"/>
      <c r="E40" s="923"/>
      <c r="F40" s="923"/>
      <c r="G40" s="923"/>
      <c r="H40" s="932" t="s">
        <v>17</v>
      </c>
      <c r="I40" s="940" t="s">
        <v>521</v>
      </c>
      <c r="J40" s="949" t="s">
        <v>522</v>
      </c>
      <c r="K40" s="949" t="s">
        <v>524</v>
      </c>
      <c r="L40" s="949" t="s">
        <v>525</v>
      </c>
      <c r="M40" s="989" t="s">
        <v>250</v>
      </c>
    </row>
    <row r="41" spans="2:13" ht="27.75" customHeight="1">
      <c r="B41" s="891" t="s">
        <v>35</v>
      </c>
      <c r="C41" s="905"/>
      <c r="D41" s="915"/>
      <c r="E41" s="972" t="s">
        <v>54</v>
      </c>
      <c r="F41" s="972"/>
      <c r="G41" s="972"/>
      <c r="H41" s="978"/>
      <c r="I41" s="982">
        <v>23799</v>
      </c>
      <c r="J41" s="986">
        <v>23603</v>
      </c>
      <c r="K41" s="986">
        <v>23968</v>
      </c>
      <c r="L41" s="986">
        <v>23495</v>
      </c>
      <c r="M41" s="990">
        <v>23145</v>
      </c>
    </row>
    <row r="42" spans="2:13" ht="27.75" customHeight="1">
      <c r="B42" s="892"/>
      <c r="C42" s="906"/>
      <c r="D42" s="916"/>
      <c r="E42" s="973" t="s">
        <v>70</v>
      </c>
      <c r="F42" s="973"/>
      <c r="G42" s="973"/>
      <c r="H42" s="979"/>
      <c r="I42" s="983">
        <v>1657</v>
      </c>
      <c r="J42" s="987">
        <v>1538</v>
      </c>
      <c r="K42" s="987">
        <v>680</v>
      </c>
      <c r="L42" s="987">
        <v>586</v>
      </c>
      <c r="M42" s="991">
        <v>489</v>
      </c>
    </row>
    <row r="43" spans="2:13" ht="27.75" customHeight="1">
      <c r="B43" s="892"/>
      <c r="C43" s="906"/>
      <c r="D43" s="916"/>
      <c r="E43" s="973" t="s">
        <v>71</v>
      </c>
      <c r="F43" s="973"/>
      <c r="G43" s="973"/>
      <c r="H43" s="979"/>
      <c r="I43" s="983">
        <v>1954</v>
      </c>
      <c r="J43" s="987">
        <v>1533</v>
      </c>
      <c r="K43" s="987">
        <v>1099</v>
      </c>
      <c r="L43" s="987">
        <v>1035</v>
      </c>
      <c r="M43" s="991">
        <v>1082</v>
      </c>
    </row>
    <row r="44" spans="2:13" ht="27.75" customHeight="1">
      <c r="B44" s="892"/>
      <c r="C44" s="906"/>
      <c r="D44" s="916"/>
      <c r="E44" s="973" t="s">
        <v>73</v>
      </c>
      <c r="F44" s="973"/>
      <c r="G44" s="973"/>
      <c r="H44" s="979"/>
      <c r="I44" s="983">
        <v>987</v>
      </c>
      <c r="J44" s="987">
        <v>931</v>
      </c>
      <c r="K44" s="987">
        <v>917</v>
      </c>
      <c r="L44" s="987">
        <v>872</v>
      </c>
      <c r="M44" s="991">
        <v>806</v>
      </c>
    </row>
    <row r="45" spans="2:13" ht="27.75" customHeight="1">
      <c r="B45" s="892"/>
      <c r="C45" s="906"/>
      <c r="D45" s="916"/>
      <c r="E45" s="973" t="s">
        <v>75</v>
      </c>
      <c r="F45" s="973"/>
      <c r="G45" s="973"/>
      <c r="H45" s="979"/>
      <c r="I45" s="983">
        <v>806</v>
      </c>
      <c r="J45" s="987">
        <v>664</v>
      </c>
      <c r="K45" s="987">
        <v>541</v>
      </c>
      <c r="L45" s="987">
        <v>730</v>
      </c>
      <c r="M45" s="991">
        <v>913</v>
      </c>
    </row>
    <row r="46" spans="2:13" ht="27.75" customHeight="1">
      <c r="B46" s="892"/>
      <c r="C46" s="906"/>
      <c r="D46" s="917"/>
      <c r="E46" s="973" t="s">
        <v>74</v>
      </c>
      <c r="F46" s="973"/>
      <c r="G46" s="973"/>
      <c r="H46" s="979"/>
      <c r="I46" s="983" t="s">
        <v>200</v>
      </c>
      <c r="J46" s="987" t="s">
        <v>200</v>
      </c>
      <c r="K46" s="987" t="s">
        <v>200</v>
      </c>
      <c r="L46" s="987" t="s">
        <v>200</v>
      </c>
      <c r="M46" s="991" t="s">
        <v>200</v>
      </c>
    </row>
    <row r="47" spans="2:13" ht="27.75" customHeight="1">
      <c r="B47" s="892"/>
      <c r="C47" s="906"/>
      <c r="D47" s="970"/>
      <c r="E47" s="974" t="s">
        <v>77</v>
      </c>
      <c r="F47" s="977"/>
      <c r="G47" s="977"/>
      <c r="H47" s="980"/>
      <c r="I47" s="983" t="s">
        <v>200</v>
      </c>
      <c r="J47" s="987" t="s">
        <v>200</v>
      </c>
      <c r="K47" s="987" t="s">
        <v>200</v>
      </c>
      <c r="L47" s="987" t="s">
        <v>200</v>
      </c>
      <c r="M47" s="991" t="s">
        <v>200</v>
      </c>
    </row>
    <row r="48" spans="2:13" ht="27.75" customHeight="1">
      <c r="B48" s="892"/>
      <c r="C48" s="906"/>
      <c r="D48" s="916"/>
      <c r="E48" s="973" t="s">
        <v>81</v>
      </c>
      <c r="F48" s="973"/>
      <c r="G48" s="973"/>
      <c r="H48" s="979"/>
      <c r="I48" s="983" t="s">
        <v>200</v>
      </c>
      <c r="J48" s="987" t="s">
        <v>200</v>
      </c>
      <c r="K48" s="987" t="s">
        <v>200</v>
      </c>
      <c r="L48" s="987" t="s">
        <v>200</v>
      </c>
      <c r="M48" s="991" t="s">
        <v>200</v>
      </c>
    </row>
    <row r="49" spans="2:13" ht="27.75" customHeight="1">
      <c r="B49" s="893"/>
      <c r="C49" s="907"/>
      <c r="D49" s="916"/>
      <c r="E49" s="973" t="s">
        <v>87</v>
      </c>
      <c r="F49" s="973"/>
      <c r="G49" s="973"/>
      <c r="H49" s="979"/>
      <c r="I49" s="983" t="s">
        <v>200</v>
      </c>
      <c r="J49" s="987" t="s">
        <v>200</v>
      </c>
      <c r="K49" s="987" t="s">
        <v>200</v>
      </c>
      <c r="L49" s="987" t="s">
        <v>200</v>
      </c>
      <c r="M49" s="991" t="s">
        <v>200</v>
      </c>
    </row>
    <row r="50" spans="2:13" ht="27.75" customHeight="1">
      <c r="B50" s="967" t="s">
        <v>89</v>
      </c>
      <c r="C50" s="969"/>
      <c r="D50" s="971"/>
      <c r="E50" s="973" t="s">
        <v>91</v>
      </c>
      <c r="F50" s="973"/>
      <c r="G50" s="973"/>
      <c r="H50" s="979"/>
      <c r="I50" s="983">
        <v>3093</v>
      </c>
      <c r="J50" s="987">
        <v>3481</v>
      </c>
      <c r="K50" s="987">
        <v>5045</v>
      </c>
      <c r="L50" s="987">
        <v>5785</v>
      </c>
      <c r="M50" s="991">
        <v>5547</v>
      </c>
    </row>
    <row r="51" spans="2:13" ht="27.75" customHeight="1">
      <c r="B51" s="892"/>
      <c r="C51" s="906"/>
      <c r="D51" s="916"/>
      <c r="E51" s="973" t="s">
        <v>94</v>
      </c>
      <c r="F51" s="973"/>
      <c r="G51" s="973"/>
      <c r="H51" s="979"/>
      <c r="I51" s="983">
        <v>3593</v>
      </c>
      <c r="J51" s="987">
        <v>3954</v>
      </c>
      <c r="K51" s="987">
        <v>4331</v>
      </c>
      <c r="L51" s="987">
        <v>4459</v>
      </c>
      <c r="M51" s="991">
        <v>4299</v>
      </c>
    </row>
    <row r="52" spans="2:13" ht="27.75" customHeight="1">
      <c r="B52" s="893"/>
      <c r="C52" s="907"/>
      <c r="D52" s="916"/>
      <c r="E52" s="973" t="s">
        <v>43</v>
      </c>
      <c r="F52" s="973"/>
      <c r="G52" s="973"/>
      <c r="H52" s="979"/>
      <c r="I52" s="983">
        <v>17487</v>
      </c>
      <c r="J52" s="987">
        <v>17811</v>
      </c>
      <c r="K52" s="987">
        <v>17860</v>
      </c>
      <c r="L52" s="987">
        <v>17524</v>
      </c>
      <c r="M52" s="991">
        <v>17154</v>
      </c>
    </row>
    <row r="53" spans="2:13" ht="27.75" customHeight="1">
      <c r="B53" s="895" t="s">
        <v>49</v>
      </c>
      <c r="C53" s="909"/>
      <c r="D53" s="918"/>
      <c r="E53" s="975" t="s">
        <v>96</v>
      </c>
      <c r="F53" s="975"/>
      <c r="G53" s="975"/>
      <c r="H53" s="981"/>
      <c r="I53" s="984">
        <v>5030</v>
      </c>
      <c r="J53" s="988">
        <v>3023</v>
      </c>
      <c r="K53" s="988">
        <v>-30</v>
      </c>
      <c r="L53" s="988">
        <v>-1049</v>
      </c>
      <c r="M53" s="992">
        <v>-566</v>
      </c>
    </row>
    <row r="54" spans="2:13" ht="27.75" customHeight="1">
      <c r="B54" s="968"/>
      <c r="C54" s="867"/>
      <c r="D54" s="867"/>
      <c r="E54" s="976"/>
      <c r="F54" s="976"/>
      <c r="G54" s="976"/>
      <c r="H54" s="976"/>
      <c r="I54" s="985"/>
      <c r="J54" s="985"/>
      <c r="K54" s="985"/>
      <c r="L54" s="985"/>
      <c r="M54" s="985"/>
    </row>
    <row r="55" spans="2:13" ht="13.2"/>
  </sheetData>
  <sheetProtection algorithmName="SHA-512" hashValue="9rntsyuP/4t7D6uDllR0Cy53lUkbkjoTfF+1PYfYwWeguAdwy1Qq5Dq08QhCOoPGp/aIQrpfyWebX8q3tN2iVA==" saltValue="WC0lR/o3PZxW2PEZARNuR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topLeftCell="A52" zoomScale="70" zoomScaleNormal="70" zoomScaleSheetLayoutView="100" workbookViewId="0">
      <selection activeCell="H58" sqref="H58:H60"/>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22" t="s">
        <v>92</v>
      </c>
    </row>
    <row r="54" spans="2:8" ht="29.25" customHeight="1">
      <c r="B54" s="993" t="s">
        <v>7</v>
      </c>
      <c r="C54" s="999"/>
      <c r="D54" s="999"/>
      <c r="E54" s="1008" t="s">
        <v>17</v>
      </c>
      <c r="F54" s="1015" t="s">
        <v>524</v>
      </c>
      <c r="G54" s="1015" t="s">
        <v>525</v>
      </c>
      <c r="H54" s="1023" t="s">
        <v>250</v>
      </c>
    </row>
    <row r="55" spans="2:8" ht="52.5" customHeight="1">
      <c r="B55" s="994"/>
      <c r="C55" s="1000" t="s">
        <v>100</v>
      </c>
      <c r="D55" s="1000"/>
      <c r="E55" s="1009"/>
      <c r="F55" s="1016">
        <v>2038</v>
      </c>
      <c r="G55" s="1016">
        <v>1632</v>
      </c>
      <c r="H55" s="1024">
        <v>1488</v>
      </c>
    </row>
    <row r="56" spans="2:8" ht="52.5" customHeight="1">
      <c r="B56" s="995"/>
      <c r="C56" s="1001" t="s">
        <v>103</v>
      </c>
      <c r="D56" s="1001"/>
      <c r="E56" s="1010"/>
      <c r="F56" s="1017">
        <v>356</v>
      </c>
      <c r="G56" s="1017">
        <v>758</v>
      </c>
      <c r="H56" s="1025">
        <v>1024</v>
      </c>
    </row>
    <row r="57" spans="2:8" ht="53.25" customHeight="1">
      <c r="B57" s="995"/>
      <c r="C57" s="1002" t="s">
        <v>67</v>
      </c>
      <c r="D57" s="1002"/>
      <c r="E57" s="1011"/>
      <c r="F57" s="1018">
        <v>886</v>
      </c>
      <c r="G57" s="1018">
        <v>1627</v>
      </c>
      <c r="H57" s="1026">
        <v>1477</v>
      </c>
    </row>
    <row r="58" spans="2:8" ht="45.75" customHeight="1">
      <c r="B58" s="996"/>
      <c r="C58" s="1003" t="s">
        <v>534</v>
      </c>
      <c r="D58" s="1006"/>
      <c r="E58" s="1012"/>
      <c r="F58" s="1019">
        <v>837</v>
      </c>
      <c r="G58" s="1019">
        <v>1577</v>
      </c>
      <c r="H58" s="1027">
        <v>1428</v>
      </c>
    </row>
    <row r="59" spans="2:8" ht="45.75" customHeight="1">
      <c r="B59" s="996"/>
      <c r="C59" s="1003" t="s">
        <v>535</v>
      </c>
      <c r="D59" s="1006"/>
      <c r="E59" s="1012"/>
      <c r="F59" s="1019">
        <v>30</v>
      </c>
      <c r="G59" s="1019">
        <v>30</v>
      </c>
      <c r="H59" s="1027">
        <v>30</v>
      </c>
    </row>
    <row r="60" spans="2:8" ht="45.75" customHeight="1">
      <c r="B60" s="996"/>
      <c r="C60" s="1003" t="s">
        <v>536</v>
      </c>
      <c r="D60" s="1006"/>
      <c r="E60" s="1012"/>
      <c r="F60" s="1019">
        <v>19</v>
      </c>
      <c r="G60" s="1019">
        <v>20</v>
      </c>
      <c r="H60" s="1027">
        <v>19</v>
      </c>
    </row>
    <row r="61" spans="2:8" ht="45.75" customHeight="1">
      <c r="B61" s="996"/>
      <c r="C61" s="1003"/>
      <c r="D61" s="1006"/>
      <c r="E61" s="1012"/>
      <c r="F61" s="1019"/>
      <c r="G61" s="1019"/>
      <c r="H61" s="1027"/>
    </row>
    <row r="62" spans="2:8" ht="45.75" customHeight="1">
      <c r="B62" s="997"/>
      <c r="C62" s="1004"/>
      <c r="D62" s="1007"/>
      <c r="E62" s="1013"/>
      <c r="F62" s="1020"/>
      <c r="G62" s="1020"/>
      <c r="H62" s="1028"/>
    </row>
    <row r="63" spans="2:8" ht="52.5" customHeight="1">
      <c r="B63" s="998"/>
      <c r="C63" s="1005" t="s">
        <v>105</v>
      </c>
      <c r="D63" s="1005"/>
      <c r="E63" s="1014"/>
      <c r="F63" s="1021">
        <v>3281</v>
      </c>
      <c r="G63" s="1021">
        <v>4016</v>
      </c>
      <c r="H63" s="1029">
        <v>3989</v>
      </c>
    </row>
    <row r="64" spans="2:8" ht="13.2"/>
  </sheetData>
  <sheetProtection algorithmName="SHA-512" hashValue="6i+6G9MSw/vGZEP9IqPCj7oHxpOKRdkd04x9XmWZ0lHTJK9rOaCq9hAV19aONsjIerfSRO8psozcrYAL76eGDg==" saltValue="MjQWzPn5MQgOUrDW3xaC5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0" customWidth="1"/>
    <col min="2" max="8" width="13.375" style="1030" customWidth="1"/>
    <col min="9" max="16384" width="11.125" style="1030"/>
  </cols>
  <sheetData>
    <row r="1" spans="1:8">
      <c r="A1" s="751"/>
      <c r="B1" s="763"/>
      <c r="C1" s="767"/>
      <c r="D1" s="780"/>
      <c r="E1" s="792"/>
      <c r="F1" s="792"/>
      <c r="G1" s="792"/>
      <c r="H1" s="826"/>
    </row>
    <row r="2" spans="1:8">
      <c r="A2" s="752"/>
      <c r="B2" s="764"/>
      <c r="C2" s="1037"/>
      <c r="D2" s="781" t="s">
        <v>79</v>
      </c>
      <c r="E2" s="793"/>
      <c r="F2" s="1045" t="s">
        <v>520</v>
      </c>
      <c r="G2" s="817"/>
      <c r="H2" s="827"/>
    </row>
    <row r="3" spans="1:8">
      <c r="A3" s="781" t="s">
        <v>517</v>
      </c>
      <c r="B3" s="766"/>
      <c r="C3" s="1038"/>
      <c r="D3" s="1041">
        <v>82967</v>
      </c>
      <c r="E3" s="1043"/>
      <c r="F3" s="1046">
        <v>45588</v>
      </c>
      <c r="G3" s="1048"/>
      <c r="H3" s="1051"/>
    </row>
    <row r="4" spans="1:8">
      <c r="A4" s="753"/>
      <c r="B4" s="765"/>
      <c r="C4" s="1039"/>
      <c r="D4" s="1042">
        <v>42479</v>
      </c>
      <c r="E4" s="1044"/>
      <c r="F4" s="1047">
        <v>24150</v>
      </c>
      <c r="G4" s="1049"/>
      <c r="H4" s="1052"/>
    </row>
    <row r="5" spans="1:8">
      <c r="A5" s="781" t="s">
        <v>477</v>
      </c>
      <c r="B5" s="766"/>
      <c r="C5" s="1038"/>
      <c r="D5" s="1041">
        <v>25635</v>
      </c>
      <c r="E5" s="1043"/>
      <c r="F5" s="1046">
        <v>45483</v>
      </c>
      <c r="G5" s="1048"/>
      <c r="H5" s="1051"/>
    </row>
    <row r="6" spans="1:8">
      <c r="A6" s="753"/>
      <c r="B6" s="765"/>
      <c r="C6" s="1039"/>
      <c r="D6" s="1042">
        <v>14987</v>
      </c>
      <c r="E6" s="1044"/>
      <c r="F6" s="1047">
        <v>24241</v>
      </c>
      <c r="G6" s="1049"/>
      <c r="H6" s="1052"/>
    </row>
    <row r="7" spans="1:8">
      <c r="A7" s="781" t="s">
        <v>314</v>
      </c>
      <c r="B7" s="766"/>
      <c r="C7" s="1038"/>
      <c r="D7" s="1041">
        <v>39038</v>
      </c>
      <c r="E7" s="1043"/>
      <c r="F7" s="1046">
        <v>45945</v>
      </c>
      <c r="G7" s="1048"/>
      <c r="H7" s="1051"/>
    </row>
    <row r="8" spans="1:8">
      <c r="A8" s="753"/>
      <c r="B8" s="765"/>
      <c r="C8" s="1039"/>
      <c r="D8" s="1042">
        <v>25086</v>
      </c>
      <c r="E8" s="1044"/>
      <c r="F8" s="1047">
        <v>25180</v>
      </c>
      <c r="G8" s="1049"/>
      <c r="H8" s="1052"/>
    </row>
    <row r="9" spans="1:8">
      <c r="A9" s="781" t="s">
        <v>138</v>
      </c>
      <c r="B9" s="766"/>
      <c r="C9" s="1038"/>
      <c r="D9" s="1041">
        <v>32861</v>
      </c>
      <c r="E9" s="1043"/>
      <c r="F9" s="1046">
        <v>44475</v>
      </c>
      <c r="G9" s="1048"/>
      <c r="H9" s="1051"/>
    </row>
    <row r="10" spans="1:8">
      <c r="A10" s="753"/>
      <c r="B10" s="765"/>
      <c r="C10" s="1039"/>
      <c r="D10" s="1042">
        <v>16030</v>
      </c>
      <c r="E10" s="1044"/>
      <c r="F10" s="1047">
        <v>24780</v>
      </c>
      <c r="G10" s="1049"/>
      <c r="H10" s="1052"/>
    </row>
    <row r="11" spans="1:8">
      <c r="A11" s="781" t="s">
        <v>518</v>
      </c>
      <c r="B11" s="766"/>
      <c r="C11" s="1038"/>
      <c r="D11" s="1041">
        <v>38856</v>
      </c>
      <c r="E11" s="1043"/>
      <c r="F11" s="1046">
        <v>45982</v>
      </c>
      <c r="G11" s="1048"/>
      <c r="H11" s="1051"/>
    </row>
    <row r="12" spans="1:8">
      <c r="A12" s="753"/>
      <c r="B12" s="765"/>
      <c r="C12" s="1040"/>
      <c r="D12" s="1042">
        <v>33725</v>
      </c>
      <c r="E12" s="1044"/>
      <c r="F12" s="1047">
        <v>25583</v>
      </c>
      <c r="G12" s="1049"/>
      <c r="H12" s="1052"/>
    </row>
    <row r="13" spans="1:8">
      <c r="A13" s="781"/>
      <c r="B13" s="766"/>
      <c r="C13" s="1038"/>
      <c r="D13" s="1041">
        <v>43871</v>
      </c>
      <c r="E13" s="1043"/>
      <c r="F13" s="1046">
        <v>45495</v>
      </c>
      <c r="G13" s="1050"/>
      <c r="H13" s="1051"/>
    </row>
    <row r="14" spans="1:8">
      <c r="A14" s="753"/>
      <c r="B14" s="765"/>
      <c r="C14" s="1039"/>
      <c r="D14" s="1042">
        <v>26461</v>
      </c>
      <c r="E14" s="1044"/>
      <c r="F14" s="1047">
        <v>24787</v>
      </c>
      <c r="G14" s="1049"/>
      <c r="H14" s="1052"/>
    </row>
    <row r="17" spans="1:11">
      <c r="A17" s="1030" t="s">
        <v>21</v>
      </c>
    </row>
    <row r="18" spans="1:11">
      <c r="A18" s="1031"/>
      <c r="B18" s="1031" t="str">
        <f>実質収支比率等に係る経年分析!F$46</f>
        <v>R01</v>
      </c>
      <c r="C18" s="1031" t="str">
        <f>実質収支比率等に係る経年分析!G$46</f>
        <v>R02</v>
      </c>
      <c r="D18" s="1031" t="str">
        <f>実質収支比率等に係る経年分析!H$46</f>
        <v>R03</v>
      </c>
      <c r="E18" s="1031" t="str">
        <f>実質収支比率等に係る経年分析!I$46</f>
        <v>R04</v>
      </c>
      <c r="F18" s="1031" t="str">
        <f>実質収支比率等に係る経年分析!J$46</f>
        <v>R05</v>
      </c>
    </row>
    <row r="19" spans="1:11">
      <c r="A19" s="1031" t="s">
        <v>86</v>
      </c>
      <c r="B19" s="1031">
        <f>ROUND(VALUE(SUBSTITUTE(実質収支比率等に係る経年分析!F$48,"▲","-")),2)</f>
        <v>4.47</v>
      </c>
      <c r="C19" s="1031">
        <f>ROUND(VALUE(SUBSTITUTE(実質収支比率等に係る経年分析!G$48,"▲","-")),2)</f>
        <v>6.3</v>
      </c>
      <c r="D19" s="1031">
        <f>ROUND(VALUE(SUBSTITUTE(実質収支比率等に係る経年分析!H$48,"▲","-")),2)</f>
        <v>7.98</v>
      </c>
      <c r="E19" s="1031">
        <f>ROUND(VALUE(SUBSTITUTE(実質収支比率等に係る経年分析!I$48,"▲","-")),2)</f>
        <v>7.69</v>
      </c>
      <c r="F19" s="1031">
        <f>ROUND(VALUE(SUBSTITUTE(実質収支比率等に係る経年分析!J$48,"▲","-")),2)</f>
        <v>8.11</v>
      </c>
    </row>
    <row r="20" spans="1:11">
      <c r="A20" s="1031" t="s">
        <v>34</v>
      </c>
      <c r="B20" s="1031">
        <f>ROUND(VALUE(SUBSTITUTE(実質収支比率等に係る経年分析!F$47,"▲","-")),2)</f>
        <v>9.2100000000000009</v>
      </c>
      <c r="C20" s="1031">
        <f>ROUND(VALUE(SUBSTITUTE(実質収支比率等に係る経年分析!G$47,"▲","-")),2)</f>
        <v>9.42</v>
      </c>
      <c r="D20" s="1031">
        <f>ROUND(VALUE(SUBSTITUTE(実質収支比率等に係る経年分析!H$47,"▲","-")),2)</f>
        <v>14.04</v>
      </c>
      <c r="E20" s="1031">
        <f>ROUND(VALUE(SUBSTITUTE(実質収支比率等に係る経年分析!I$47,"▲","-")),2)</f>
        <v>11.39</v>
      </c>
      <c r="F20" s="1031">
        <f>ROUND(VALUE(SUBSTITUTE(実質収支比率等に係る経年分析!J$47,"▲","-")),2)</f>
        <v>10.17</v>
      </c>
    </row>
    <row r="21" spans="1:11">
      <c r="A21" s="1031" t="s">
        <v>109</v>
      </c>
      <c r="B21" s="1031">
        <f>IF(ISNUMBER(VALUE(SUBSTITUTE(実質収支比率等に係る経年分析!F$49,"▲","-"))),ROUND(VALUE(SUBSTITUTE(実質収支比率等に係る経年分析!F$49,"▲","-")),2),NA())</f>
        <v>-0.72</v>
      </c>
      <c r="C21" s="1031">
        <f>IF(ISNUMBER(VALUE(SUBSTITUTE(実質収支比率等に係る経年分析!G$49,"▲","-"))),ROUND(VALUE(SUBSTITUTE(実質収支比率等に係る経年分析!G$49,"▲","-")),2),NA())</f>
        <v>2.58</v>
      </c>
      <c r="D21" s="1031">
        <f>IF(ISNUMBER(VALUE(SUBSTITUTE(実質収支比率等に係る経年分析!H$49,"▲","-"))),ROUND(VALUE(SUBSTITUTE(実質収支比率等に係る経年分析!H$49,"▲","-")),2),NA())</f>
        <v>7.51</v>
      </c>
      <c r="E21" s="1031">
        <f>IF(ISNUMBER(VALUE(SUBSTITUTE(実質収支比率等に係る経年分析!I$49,"▲","-"))),ROUND(VALUE(SUBSTITUTE(実質収支比率等に係る経年分析!I$49,"▲","-")),2),NA())</f>
        <v>-3.23</v>
      </c>
      <c r="F21" s="1031">
        <f>IF(ISNUMBER(VALUE(SUBSTITUTE(実質収支比率等に係る経年分析!J$49,"▲","-"))),ROUND(VALUE(SUBSTITUTE(実質収支比率等に係る経年分析!J$49,"▲","-")),2),NA())</f>
        <v>-0.41</v>
      </c>
    </row>
    <row r="24" spans="1:11">
      <c r="A24" s="1030" t="s">
        <v>98</v>
      </c>
    </row>
    <row r="25" spans="1:11">
      <c r="A25" s="1032"/>
      <c r="B25" s="1032" t="str">
        <f>'連結実質赤字比率に係る赤字・黒字の構成分析'!F$33</f>
        <v>R01</v>
      </c>
      <c r="C25" s="1032"/>
      <c r="D25" s="1032" t="str">
        <f>'連結実質赤字比率に係る赤字・黒字の構成分析'!G$33</f>
        <v>R02</v>
      </c>
      <c r="E25" s="1032"/>
      <c r="F25" s="1032" t="str">
        <f>'連結実質赤字比率に係る赤字・黒字の構成分析'!H$33</f>
        <v>R03</v>
      </c>
      <c r="G25" s="1032"/>
      <c r="H25" s="1032" t="str">
        <f>'連結実質赤字比率に係る赤字・黒字の構成分析'!I$33</f>
        <v>R04</v>
      </c>
      <c r="I25" s="1032"/>
      <c r="J25" s="1032" t="str">
        <f>'連結実質赤字比率に係る赤字・黒字の構成分析'!J$33</f>
        <v>R05</v>
      </c>
      <c r="K25" s="1032"/>
    </row>
    <row r="26" spans="1:11">
      <c r="A26" s="1032"/>
      <c r="B26" s="1032" t="s">
        <v>110</v>
      </c>
      <c r="C26" s="1032" t="s">
        <v>65</v>
      </c>
      <c r="D26" s="1032" t="s">
        <v>110</v>
      </c>
      <c r="E26" s="1032" t="s">
        <v>65</v>
      </c>
      <c r="F26" s="1032" t="s">
        <v>110</v>
      </c>
      <c r="G26" s="1032" t="s">
        <v>65</v>
      </c>
      <c r="H26" s="1032" t="s">
        <v>110</v>
      </c>
      <c r="I26" s="1032" t="s">
        <v>65</v>
      </c>
      <c r="J26" s="1032" t="s">
        <v>110</v>
      </c>
      <c r="K26" s="1032" t="s">
        <v>65</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#VALUE!</v>
      </c>
      <c r="C27" s="1032" t="e">
        <f>IF(ROUND(VALUE(SUBSTITUTE('連結実質赤字比率に係る赤字・黒字の構成分析'!F$43,"▲","-")),2)&gt;=0,ABS(ROUND(VALUE(SUBSTITUTE('連結実質赤字比率に係る赤字・黒字の構成分析'!F$43,"▲","-")),2)),NA())</f>
        <v>#VALUE!</v>
      </c>
      <c r="D27" s="1032" t="e">
        <f>IF(ROUND(VALUE(SUBSTITUTE('連結実質赤字比率に係る赤字・黒字の構成分析'!G$43,"▲","-")),2)&lt;0,ABS(ROUND(VALUE(SUBSTITUTE('連結実質赤字比率に係る赤字・黒字の構成分析'!G$43,"▲","-")),2)),NA())</f>
        <v>#VALUE!</v>
      </c>
      <c r="E27" s="1032" t="e">
        <f>IF(ROUND(VALUE(SUBSTITUTE('連結実質赤字比率に係る赤字・黒字の構成分析'!G$43,"▲","-")),2)&gt;=0,ABS(ROUND(VALUE(SUBSTITUTE('連結実質赤字比率に係る赤字・黒字の構成分析'!G$43,"▲","-")),2)),NA())</f>
        <v>#VALUE!</v>
      </c>
      <c r="F27" s="1032" t="e">
        <f>IF(ROUND(VALUE(SUBSTITUTE('連結実質赤字比率に係る赤字・黒字の構成分析'!H$43,"▲","-")),2)&lt;0,ABS(ROUND(VALUE(SUBSTITUTE('連結実質赤字比率に係る赤字・黒字の構成分析'!H$43,"▲","-")),2)),NA())</f>
        <v>#VALUE!</v>
      </c>
      <c r="G27" s="1032" t="e">
        <f>IF(ROUND(VALUE(SUBSTITUTE('連結実質赤字比率に係る赤字・黒字の構成分析'!H$43,"▲","-")),2)&gt;=0,ABS(ROUND(VALUE(SUBSTITUTE('連結実質赤字比率に係る赤字・黒字の構成分析'!H$43,"▲","-")),2)),NA())</f>
        <v>#VALUE!</v>
      </c>
      <c r="H27" s="1032" t="e">
        <f>IF(ROUND(VALUE(SUBSTITUTE('連結実質赤字比率に係る赤字・黒字の構成分析'!I$43,"▲","-")),2)&lt;0,ABS(ROUND(VALUE(SUBSTITUTE('連結実質赤字比率に係る赤字・黒字の構成分析'!I$43,"▲","-")),2)),NA())</f>
        <v>#VALUE!</v>
      </c>
      <c r="I27" s="1032" t="e">
        <f>IF(ROUND(VALUE(SUBSTITUTE('連結実質赤字比率に係る赤字・黒字の構成分析'!I$43,"▲","-")),2)&gt;=0,ABS(ROUND(VALUE(SUBSTITUTE('連結実質赤字比率に係る赤字・黒字の構成分析'!I$43,"▲","-")),2)),NA())</f>
        <v>#VALUE!</v>
      </c>
      <c r="J27" s="1032" t="e">
        <f>IF(ROUND(VALUE(SUBSTITUTE('連結実質赤字比率に係る赤字・黒字の構成分析'!J$43,"▲","-")),2)&lt;0,ABS(ROUND(VALUE(SUBSTITUTE('連結実質赤字比率に係る赤字・黒字の構成分析'!J$43,"▲","-")),2)),NA())</f>
        <v>#VALUE!</v>
      </c>
      <c r="K27" s="1032" t="e">
        <f>IF(ROUND(VALUE(SUBSTITUTE('連結実質赤字比率に係る赤字・黒字の構成分析'!J$43,"▲","-")),2)&gt;=0,ABS(ROUND(VALUE(SUBSTITUTE('連結実質赤字比率に係る赤字・黒字の構成分析'!J$43,"▲","-")),2)),NA())</f>
        <v>#VALUE!</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str">
        <f>IF('連結実質赤字比率に係る赤字・黒字の構成分析'!C$41="",NA(),'連結実質赤字比率に係る赤字・黒字の構成分析'!C$41)</f>
        <v>吉川市吉川美南駅東口周辺地区土地区画整理事業特別会計</v>
      </c>
      <c r="B29" s="1032" t="e">
        <f>IF(ROUND(VALUE(SUBSTITUTE('連結実質赤字比率に係る赤字・黒字の構成分析'!F$41,"▲","-")),2)&lt;0,ABS(ROUND(VALUE(SUBSTITUTE('連結実質赤字比率に係る赤字・黒字の構成分析'!F$41,"▲","-")),2)),NA())</f>
        <v>#N/A</v>
      </c>
      <c r="C29" s="1032">
        <f>IF(ROUND(VALUE(SUBSTITUTE('連結実質赤字比率に係る赤字・黒字の構成分析'!F$41,"▲","-")),2)&gt;=0,ABS(ROUND(VALUE(SUBSTITUTE('連結実質赤字比率に係る赤字・黒字の構成分析'!F$41,"▲","-")),2)),NA())</f>
        <v>0</v>
      </c>
      <c r="D29" s="1032" t="e">
        <f>IF(ROUND(VALUE(SUBSTITUTE('連結実質赤字比率に係る赤字・黒字の構成分析'!G$41,"▲","-")),2)&lt;0,ABS(ROUND(VALUE(SUBSTITUTE('連結実質赤字比率に係る赤字・黒字の構成分析'!G$41,"▲","-")),2)),NA())</f>
        <v>#N/A</v>
      </c>
      <c r="E29" s="1032">
        <f>IF(ROUND(VALUE(SUBSTITUTE('連結実質赤字比率に係る赤字・黒字の構成分析'!G$41,"▲","-")),2)&gt;=0,ABS(ROUND(VALUE(SUBSTITUTE('連結実質赤字比率に係る赤字・黒字の構成分析'!G$41,"▲","-")),2)),NA())</f>
        <v>0</v>
      </c>
      <c r="F29" s="1032" t="e">
        <f>IF(ROUND(VALUE(SUBSTITUTE('連結実質赤字比率に係る赤字・黒字の構成分析'!H$41,"▲","-")),2)&lt;0,ABS(ROUND(VALUE(SUBSTITUTE('連結実質赤字比率に係る赤字・黒字の構成分析'!H$41,"▲","-")),2)),NA())</f>
        <v>#N/A</v>
      </c>
      <c r="G29" s="1032">
        <f>IF(ROUND(VALUE(SUBSTITUTE('連結実質赤字比率に係る赤字・黒字の構成分析'!H$41,"▲","-")),2)&gt;=0,ABS(ROUND(VALUE(SUBSTITUTE('連結実質赤字比率に係る赤字・黒字の構成分析'!H$41,"▲","-")),2)),NA())</f>
        <v>0</v>
      </c>
      <c r="H29" s="1032" t="e">
        <f>IF(ROUND(VALUE(SUBSTITUTE('連結実質赤字比率に係る赤字・黒字の構成分析'!I$41,"▲","-")),2)&lt;0,ABS(ROUND(VALUE(SUBSTITUTE('連結実質赤字比率に係る赤字・黒字の構成分析'!I$41,"▲","-")),2)),NA())</f>
        <v>#N/A</v>
      </c>
      <c r="I29" s="1032">
        <f>IF(ROUND(VALUE(SUBSTITUTE('連結実質赤字比率に係る赤字・黒字の構成分析'!I$41,"▲","-")),2)&gt;=0,ABS(ROUND(VALUE(SUBSTITUTE('連結実質赤字比率に係る赤字・黒字の構成分析'!I$41,"▲","-")),2)),NA())</f>
        <v>0</v>
      </c>
      <c r="J29" s="1032" t="e">
        <f>IF(ROUND(VALUE(SUBSTITUTE('連結実質赤字比率に係る赤字・黒字の構成分析'!J$41,"▲","-")),2)&lt;0,ABS(ROUND(VALUE(SUBSTITUTE('連結実質赤字比率に係る赤字・黒字の構成分析'!J$41,"▲","-")),2)),NA())</f>
        <v>#N/A</v>
      </c>
      <c r="K29" s="1032">
        <f>IF(ROUND(VALUE(SUBSTITUTE('連結実質赤字比率に係る赤字・黒字の構成分析'!J$41,"▲","-")),2)&gt;=0,ABS(ROUND(VALUE(SUBSTITUTE('連結実質赤字比率に係る赤字・黒字の構成分析'!J$41,"▲","-")),2)),NA())</f>
        <v>0</v>
      </c>
    </row>
    <row r="30" spans="1:11">
      <c r="A30" s="1032" t="str">
        <f>IF('連結実質赤字比率に係る赤字・黒字の構成分析'!C$40="",NA(),'連結実質赤字比率に係る赤字・黒字の構成分析'!C$40)</f>
        <v>吉川市後期高齢者医療特別会計</v>
      </c>
      <c r="B30" s="1032" t="e">
        <f>IF(ROUND(VALUE(SUBSTITUTE('連結実質赤字比率に係る赤字・黒字の構成分析'!F$40,"▲","-")),2)&lt;0,ABS(ROUND(VALUE(SUBSTITUTE('連結実質赤字比率に係る赤字・黒字の構成分析'!F$40,"▲","-")),2)),NA())</f>
        <v>#N/A</v>
      </c>
      <c r="C30" s="1032">
        <f>IF(ROUND(VALUE(SUBSTITUTE('連結実質赤字比率に係る赤字・黒字の構成分析'!F$40,"▲","-")),2)&gt;=0,ABS(ROUND(VALUE(SUBSTITUTE('連結実質赤字比率に係る赤字・黒字の構成分析'!F$40,"▲","-")),2)),NA())</f>
        <v>0.14000000000000001</v>
      </c>
      <c r="D30" s="1032" t="e">
        <f>IF(ROUND(VALUE(SUBSTITUTE('連結実質赤字比率に係る赤字・黒字の構成分析'!G$40,"▲","-")),2)&lt;0,ABS(ROUND(VALUE(SUBSTITUTE('連結実質赤字比率に係る赤字・黒字の構成分析'!G$40,"▲","-")),2)),NA())</f>
        <v>#N/A</v>
      </c>
      <c r="E30" s="1032">
        <f>IF(ROUND(VALUE(SUBSTITUTE('連結実質赤字比率に係る赤字・黒字の構成分析'!G$40,"▲","-")),2)&gt;=0,ABS(ROUND(VALUE(SUBSTITUTE('連結実質赤字比率に係る赤字・黒字の構成分析'!G$40,"▲","-")),2)),NA())</f>
        <v>9.e-002</v>
      </c>
      <c r="F30" s="1032" t="e">
        <f>IF(ROUND(VALUE(SUBSTITUTE('連結実質赤字比率に係る赤字・黒字の構成分析'!H$40,"▲","-")),2)&lt;0,ABS(ROUND(VALUE(SUBSTITUTE('連結実質赤字比率に係る赤字・黒字の構成分析'!H$40,"▲","-")),2)),NA())</f>
        <v>#N/A</v>
      </c>
      <c r="G30" s="1032">
        <f>IF(ROUND(VALUE(SUBSTITUTE('連結実質赤字比率に係る赤字・黒字の構成分析'!H$40,"▲","-")),2)&gt;=0,ABS(ROUND(VALUE(SUBSTITUTE('連結実質赤字比率に係る赤字・黒字の構成分析'!H$40,"▲","-")),2)),NA())</f>
        <v>8.e-002</v>
      </c>
      <c r="H30" s="1032" t="e">
        <f>IF(ROUND(VALUE(SUBSTITUTE('連結実質赤字比率に係る赤字・黒字の構成分析'!I$40,"▲","-")),2)&lt;0,ABS(ROUND(VALUE(SUBSTITUTE('連結実質赤字比率に係る赤字・黒字の構成分析'!I$40,"▲","-")),2)),NA())</f>
        <v>#N/A</v>
      </c>
      <c r="I30" s="1032">
        <f>IF(ROUND(VALUE(SUBSTITUTE('連結実質赤字比率に係る赤字・黒字の構成分析'!I$40,"▲","-")),2)&gt;=0,ABS(ROUND(VALUE(SUBSTITUTE('連結実質赤字比率に係る赤字・黒字の構成分析'!I$40,"▲","-")),2)),NA())</f>
        <v>0.1</v>
      </c>
      <c r="J30" s="1032" t="e">
        <f>IF(ROUND(VALUE(SUBSTITUTE('連結実質赤字比率に係る赤字・黒字の構成分析'!J$40,"▲","-")),2)&lt;0,ABS(ROUND(VALUE(SUBSTITUTE('連結実質赤字比率に係る赤字・黒字の構成分析'!J$40,"▲","-")),2)),NA())</f>
        <v>#N/A</v>
      </c>
      <c r="K30" s="1032">
        <f>IF(ROUND(VALUE(SUBSTITUTE('連結実質赤字比率に係る赤字・黒字の構成分析'!J$40,"▲","-")),2)&gt;=0,ABS(ROUND(VALUE(SUBSTITUTE('連結実質赤字比率に係る赤字・黒字の構成分析'!J$40,"▲","-")),2)),NA())</f>
        <v>7.0000000000000007e-002</v>
      </c>
    </row>
    <row r="31" spans="1:11">
      <c r="A31" s="1032" t="str">
        <f>IF('連結実質赤字比率に係る赤字・黒字の構成分析'!C$39="",NA(),'連結実質赤字比率に係る赤字・黒字の構成分析'!C$39)</f>
        <v>吉川市農業集落排水事業特別会計</v>
      </c>
      <c r="B31" s="1032" t="e">
        <f>IF(ROUND(VALUE(SUBSTITUTE('連結実質赤字比率に係る赤字・黒字の構成分析'!F$39,"▲","-")),2)&lt;0,ABS(ROUND(VALUE(SUBSTITUTE('連結実質赤字比率に係る赤字・黒字の構成分析'!F$39,"▲","-")),2)),NA())</f>
        <v>#N/A</v>
      </c>
      <c r="C31" s="1032">
        <f>IF(ROUND(VALUE(SUBSTITUTE('連結実質赤字比率に係る赤字・黒字の構成分析'!F$39,"▲","-")),2)&gt;=0,ABS(ROUND(VALUE(SUBSTITUTE('連結実質赤字比率に係る赤字・黒字の構成分析'!F$39,"▲","-")),2)),NA())</f>
        <v>1.e-002</v>
      </c>
      <c r="D31" s="1032" t="e">
        <f>IF(ROUND(VALUE(SUBSTITUTE('連結実質赤字比率に係る赤字・黒字の構成分析'!G$39,"▲","-")),2)&lt;0,ABS(ROUND(VALUE(SUBSTITUTE('連結実質赤字比率に係る赤字・黒字の構成分析'!G$39,"▲","-")),2)),NA())</f>
        <v>#N/A</v>
      </c>
      <c r="E31" s="1032">
        <f>IF(ROUND(VALUE(SUBSTITUTE('連結実質赤字比率に係る赤字・黒字の構成分析'!G$39,"▲","-")),2)&gt;=0,ABS(ROUND(VALUE(SUBSTITUTE('連結実質赤字比率に係る赤字・黒字の構成分析'!G$39,"▲","-")),2)),NA())</f>
        <v>1.e-002</v>
      </c>
      <c r="F31" s="1032" t="e">
        <f>IF(ROUND(VALUE(SUBSTITUTE('連結実質赤字比率に係る赤字・黒字の構成分析'!H$39,"▲","-")),2)&lt;0,ABS(ROUND(VALUE(SUBSTITUTE('連結実質赤字比率に係る赤字・黒字の構成分析'!H$39,"▲","-")),2)),NA())</f>
        <v>#N/A</v>
      </c>
      <c r="G31" s="1032">
        <f>IF(ROUND(VALUE(SUBSTITUTE('連結実質赤字比率に係る赤字・黒字の構成分析'!H$39,"▲","-")),2)&gt;=0,ABS(ROUND(VALUE(SUBSTITUTE('連結実質赤字比率に係る赤字・黒字の構成分析'!H$39,"▲","-")),2)),NA())</f>
        <v>0</v>
      </c>
      <c r="H31" s="1032" t="e">
        <f>IF(ROUND(VALUE(SUBSTITUTE('連結実質赤字比率に係る赤字・黒字の構成分析'!I$39,"▲","-")),2)&lt;0,ABS(ROUND(VALUE(SUBSTITUTE('連結実質赤字比率に係る赤字・黒字の構成分析'!I$39,"▲","-")),2)),NA())</f>
        <v>#N/A</v>
      </c>
      <c r="I31" s="1032">
        <f>IF(ROUND(VALUE(SUBSTITUTE('連結実質赤字比率に係る赤字・黒字の構成分析'!I$39,"▲","-")),2)&gt;=0,ABS(ROUND(VALUE(SUBSTITUTE('連結実質赤字比率に係る赤字・黒字の構成分析'!I$39,"▲","-")),2)),NA())</f>
        <v>1.e-002</v>
      </c>
      <c r="J31" s="1032" t="e">
        <f>IF(ROUND(VALUE(SUBSTITUTE('連結実質赤字比率に係る赤字・黒字の構成分析'!J$39,"▲","-")),2)&lt;0,ABS(ROUND(VALUE(SUBSTITUTE('連結実質赤字比率に係る赤字・黒字の構成分析'!J$39,"▲","-")),2)),NA())</f>
        <v>#N/A</v>
      </c>
      <c r="K31" s="1032">
        <f>IF(ROUND(VALUE(SUBSTITUTE('連結実質赤字比率に係る赤字・黒字の構成分析'!J$39,"▲","-")),2)&gt;=0,ABS(ROUND(VALUE(SUBSTITUTE('連結実質赤字比率に係る赤字・黒字の構成分析'!J$39,"▲","-")),2)),NA())</f>
        <v>0.3</v>
      </c>
    </row>
    <row r="32" spans="1:11">
      <c r="A32" s="1032" t="str">
        <f>IF('連結実質赤字比率に係る赤字・黒字の構成分析'!C$38="",NA(),'連結実質赤字比率に係る赤字・黒字の構成分析'!C$38)</f>
        <v>吉川市国民健康保険特別会計</v>
      </c>
      <c r="B32" s="1032" t="e">
        <f>IF(ROUND(VALUE(SUBSTITUTE('連結実質赤字比率に係る赤字・黒字の構成分析'!F$38,"▲","-")),2)&lt;0,ABS(ROUND(VALUE(SUBSTITUTE('連結実質赤字比率に係る赤字・黒字の構成分析'!F$38,"▲","-")),2)),NA())</f>
        <v>#N/A</v>
      </c>
      <c r="C32" s="1032">
        <f>IF(ROUND(VALUE(SUBSTITUTE('連結実質赤字比率に係る赤字・黒字の構成分析'!F$38,"▲","-")),2)&gt;=0,ABS(ROUND(VALUE(SUBSTITUTE('連結実質赤字比率に係る赤字・黒字の構成分析'!F$38,"▲","-")),2)),NA())</f>
        <v>1.28</v>
      </c>
      <c r="D32" s="1032" t="e">
        <f>IF(ROUND(VALUE(SUBSTITUTE('連結実質赤字比率に係る赤字・黒字の構成分析'!G$38,"▲","-")),2)&lt;0,ABS(ROUND(VALUE(SUBSTITUTE('連結実質赤字比率に係る赤字・黒字の構成分析'!G$38,"▲","-")),2)),NA())</f>
        <v>#N/A</v>
      </c>
      <c r="E32" s="1032">
        <f>IF(ROUND(VALUE(SUBSTITUTE('連結実質赤字比率に係る赤字・黒字の構成分析'!G$38,"▲","-")),2)&gt;=0,ABS(ROUND(VALUE(SUBSTITUTE('連結実質赤字比率に係る赤字・黒字の構成分析'!G$38,"▲","-")),2)),NA())</f>
        <v>1.75</v>
      </c>
      <c r="F32" s="1032" t="e">
        <f>IF(ROUND(VALUE(SUBSTITUTE('連結実質赤字比率に係る赤字・黒字の構成分析'!H$38,"▲","-")),2)&lt;0,ABS(ROUND(VALUE(SUBSTITUTE('連結実質赤字比率に係る赤字・黒字の構成分析'!H$38,"▲","-")),2)),NA())</f>
        <v>#N/A</v>
      </c>
      <c r="G32" s="1032">
        <f>IF(ROUND(VALUE(SUBSTITUTE('連結実質赤字比率に係る赤字・黒字の構成分析'!H$38,"▲","-")),2)&gt;=0,ABS(ROUND(VALUE(SUBSTITUTE('連結実質赤字比率に係る赤字・黒字の構成分析'!H$38,"▲","-")),2)),NA())</f>
        <v>1.91</v>
      </c>
      <c r="H32" s="1032" t="e">
        <f>IF(ROUND(VALUE(SUBSTITUTE('連結実質赤字比率に係る赤字・黒字の構成分析'!I$38,"▲","-")),2)&lt;0,ABS(ROUND(VALUE(SUBSTITUTE('連結実質赤字比率に係る赤字・黒字の構成分析'!I$38,"▲","-")),2)),NA())</f>
        <v>#N/A</v>
      </c>
      <c r="I32" s="1032">
        <f>IF(ROUND(VALUE(SUBSTITUTE('連結実質赤字比率に係る赤字・黒字の構成分析'!I$38,"▲","-")),2)&gt;=0,ABS(ROUND(VALUE(SUBSTITUTE('連結実質赤字比率に係る赤字・黒字の構成分析'!I$38,"▲","-")),2)),NA())</f>
        <v>1.25</v>
      </c>
      <c r="J32" s="1032" t="e">
        <f>IF(ROUND(VALUE(SUBSTITUTE('連結実質赤字比率に係る赤字・黒字の構成分析'!J$38,"▲","-")),2)&lt;0,ABS(ROUND(VALUE(SUBSTITUTE('連結実質赤字比率に係る赤字・黒字の構成分析'!J$38,"▲","-")),2)),NA())</f>
        <v>#N/A</v>
      </c>
      <c r="K32" s="1032">
        <f>IF(ROUND(VALUE(SUBSTITUTE('連結実質赤字比率に係る赤字・黒字の構成分析'!J$38,"▲","-")),2)&gt;=0,ABS(ROUND(VALUE(SUBSTITUTE('連結実質赤字比率に係る赤字・黒字の構成分析'!J$38,"▲","-")),2)),NA())</f>
        <v>0.9</v>
      </c>
    </row>
    <row r="33" spans="1:16">
      <c r="A33" s="1032" t="str">
        <f>IF('連結実質赤字比率に係る赤字・黒字の構成分析'!C$37="",NA(),'連結実質赤字比率に係る赤字・黒字の構成分析'!C$37)</f>
        <v>吉川市介護保険特別会計</v>
      </c>
      <c r="B33" s="1032" t="e">
        <f>IF(ROUND(VALUE(SUBSTITUTE('連結実質赤字比率に係る赤字・黒字の構成分析'!F$37,"▲","-")),2)&lt;0,ABS(ROUND(VALUE(SUBSTITUTE('連結実質赤字比率に係る赤字・黒字の構成分析'!F$37,"▲","-")),2)),NA())</f>
        <v>#N/A</v>
      </c>
      <c r="C33" s="1032">
        <f>IF(ROUND(VALUE(SUBSTITUTE('連結実質赤字比率に係る赤字・黒字の構成分析'!F$37,"▲","-")),2)&gt;=0,ABS(ROUND(VALUE(SUBSTITUTE('連結実質赤字比率に係る赤字・黒字の構成分析'!F$37,"▲","-")),2)),NA())</f>
        <v>1.38</v>
      </c>
      <c r="D33" s="1032" t="e">
        <f>IF(ROUND(VALUE(SUBSTITUTE('連結実質赤字比率に係る赤字・黒字の構成分析'!G$37,"▲","-")),2)&lt;0,ABS(ROUND(VALUE(SUBSTITUTE('連結実質赤字比率に係る赤字・黒字の構成分析'!G$37,"▲","-")),2)),NA())</f>
        <v>#N/A</v>
      </c>
      <c r="E33" s="1032">
        <f>IF(ROUND(VALUE(SUBSTITUTE('連結実質赤字比率に係る赤字・黒字の構成分析'!G$37,"▲","-")),2)&gt;=0,ABS(ROUND(VALUE(SUBSTITUTE('連結実質赤字比率に係る赤字・黒字の構成分析'!G$37,"▲","-")),2)),NA())</f>
        <v>0.66</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0.6</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0.38</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1.05</v>
      </c>
    </row>
    <row r="34" spans="1:16">
      <c r="A34" s="1032" t="str">
        <f>IF('連結実質赤字比率に係る赤字・黒字の構成分析'!C$36="",NA(),'連結実質赤字比率に係る赤字・黒字の構成分析'!C$36)</f>
        <v>吉川市下水道事業会計</v>
      </c>
      <c r="B34" s="1032" t="e">
        <f>IF(ROUND(VALUE(SUBSTITUTE('連結実質赤字比率に係る赤字・黒字の構成分析'!F$36,"▲","-")),2)&lt;0,ABS(ROUND(VALUE(SUBSTITUTE('連結実質赤字比率に係る赤字・黒字の構成分析'!F$36,"▲","-")),2)),NA())</f>
        <v>#N/A</v>
      </c>
      <c r="C34" s="1032">
        <f>IF(ROUND(VALUE(SUBSTITUTE('連結実質赤字比率に係る赤字・黒字の構成分析'!F$36,"▲","-")),2)&gt;=0,ABS(ROUND(VALUE(SUBSTITUTE('連結実質赤字比率に係る赤字・黒字の構成分析'!F$36,"▲","-")),2)),NA())</f>
        <v>0.55000000000000004</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1.28</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2.34</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3.63</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4.7</v>
      </c>
    </row>
    <row r="35" spans="1:16">
      <c r="A35" s="1032" t="str">
        <f>IF('連結実質赤字比率に係る赤字・黒字の構成分析'!C$35="",NA(),'連結実質赤字比率に係る赤字・黒字の構成分析'!C$35)</f>
        <v>吉川市水道事業会計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15.91</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13.98</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9.68</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7.55</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5.87</v>
      </c>
    </row>
    <row r="36" spans="1:16">
      <c r="A36" s="1032" t="str">
        <f>IF('連結実質赤字比率に係る赤字・黒字の構成分析'!C$34="",NA(),'連結実質赤字比率に係る赤字・黒字の構成分析'!C$34)</f>
        <v>一般会計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4.47</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6.29</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7.98</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7.69</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8.1</v>
      </c>
    </row>
    <row r="39" spans="1:16">
      <c r="A39" s="1030" t="s">
        <v>10</v>
      </c>
    </row>
    <row r="40" spans="1:16">
      <c r="A40" s="1033"/>
      <c r="B40" s="1033" t="str">
        <f>'実質公債費比率（分子）の構造'!K$44</f>
        <v>R01</v>
      </c>
      <c r="C40" s="1033"/>
      <c r="D40" s="1033"/>
      <c r="E40" s="1033" t="str">
        <f>'実質公債費比率（分子）の構造'!L$44</f>
        <v>R02</v>
      </c>
      <c r="F40" s="1033"/>
      <c r="G40" s="1033"/>
      <c r="H40" s="1033" t="str">
        <f>'実質公債費比率（分子）の構造'!M$44</f>
        <v>R03</v>
      </c>
      <c r="I40" s="1033"/>
      <c r="J40" s="1033"/>
      <c r="K40" s="1033" t="str">
        <f>'実質公債費比率（分子）の構造'!N$44</f>
        <v>R04</v>
      </c>
      <c r="L40" s="1033"/>
      <c r="M40" s="1033"/>
      <c r="N40" s="1033" t="str">
        <f>'実質公債費比率（分子）の構造'!O$44</f>
        <v>R05</v>
      </c>
      <c r="O40" s="1033"/>
      <c r="P40" s="1033"/>
    </row>
    <row r="41" spans="1:16">
      <c r="A41" s="1033"/>
      <c r="B41" s="1033" t="s">
        <v>111</v>
      </c>
      <c r="C41" s="1033"/>
      <c r="D41" s="1033" t="s">
        <v>114</v>
      </c>
      <c r="E41" s="1033" t="s">
        <v>111</v>
      </c>
      <c r="F41" s="1033"/>
      <c r="G41" s="1033" t="s">
        <v>114</v>
      </c>
      <c r="H41" s="1033" t="s">
        <v>111</v>
      </c>
      <c r="I41" s="1033"/>
      <c r="J41" s="1033" t="s">
        <v>114</v>
      </c>
      <c r="K41" s="1033" t="s">
        <v>111</v>
      </c>
      <c r="L41" s="1033"/>
      <c r="M41" s="1033" t="s">
        <v>114</v>
      </c>
      <c r="N41" s="1033" t="s">
        <v>111</v>
      </c>
      <c r="O41" s="1033"/>
      <c r="P41" s="1033" t="s">
        <v>114</v>
      </c>
    </row>
    <row r="42" spans="1:16">
      <c r="A42" s="1033" t="s">
        <v>116</v>
      </c>
      <c r="B42" s="1033"/>
      <c r="C42" s="1033"/>
      <c r="D42" s="1033">
        <f>'実質公債費比率（分子）の構造'!K$52</f>
        <v>1458</v>
      </c>
      <c r="E42" s="1033"/>
      <c r="F42" s="1033"/>
      <c r="G42" s="1033">
        <f>'実質公債費比率（分子）の構造'!L$52</f>
        <v>1465</v>
      </c>
      <c r="H42" s="1033"/>
      <c r="I42" s="1033"/>
      <c r="J42" s="1033">
        <f>'実質公債費比率（分子）の構造'!M$52</f>
        <v>1505</v>
      </c>
      <c r="K42" s="1033"/>
      <c r="L42" s="1033"/>
      <c r="M42" s="1033">
        <f>'実質公債費比率（分子）の構造'!N$52</f>
        <v>1533</v>
      </c>
      <c r="N42" s="1033"/>
      <c r="O42" s="1033"/>
      <c r="P42" s="1033">
        <f>'実質公債費比率（分子）の構造'!O$52</f>
        <v>1565</v>
      </c>
    </row>
    <row r="43" spans="1:16">
      <c r="A43" s="1033" t="s">
        <v>45</v>
      </c>
      <c r="B43" s="1033">
        <f>'実質公債費比率（分子）の構造'!K$51</f>
        <v>0</v>
      </c>
      <c r="C43" s="1033"/>
      <c r="D43" s="1033"/>
      <c r="E43" s="1033" t="str">
        <f>'実質公債費比率（分子）の構造'!L$51</f>
        <v>-</v>
      </c>
      <c r="F43" s="1033"/>
      <c r="G43" s="1033"/>
      <c r="H43" s="1033">
        <f>'実質公債費比率（分子）の構造'!M$51</f>
        <v>0</v>
      </c>
      <c r="I43" s="1033"/>
      <c r="J43" s="1033"/>
      <c r="K43" s="1033" t="str">
        <f>'実質公債費比率（分子）の構造'!N$51</f>
        <v>-</v>
      </c>
      <c r="L43" s="1033"/>
      <c r="M43" s="1033"/>
      <c r="N43" s="1033" t="str">
        <f>'実質公債費比率（分子）の構造'!O$51</f>
        <v>-</v>
      </c>
      <c r="O43" s="1033"/>
      <c r="P43" s="1033"/>
    </row>
    <row r="44" spans="1:16">
      <c r="A44" s="1033" t="s">
        <v>41</v>
      </c>
      <c r="B44" s="1033">
        <f>'実質公債費比率（分子）の構造'!K$50</f>
        <v>95</v>
      </c>
      <c r="C44" s="1033"/>
      <c r="D44" s="1033"/>
      <c r="E44" s="1033">
        <f>'実質公債費比率（分子）の構造'!L$50</f>
        <v>112</v>
      </c>
      <c r="F44" s="1033"/>
      <c r="G44" s="1033"/>
      <c r="H44" s="1033">
        <f>'実質公債費比率（分子）の構造'!M$50</f>
        <v>96</v>
      </c>
      <c r="I44" s="1033"/>
      <c r="J44" s="1033"/>
      <c r="K44" s="1033">
        <f>'実質公債費比率（分子）の構造'!N$50</f>
        <v>90</v>
      </c>
      <c r="L44" s="1033"/>
      <c r="M44" s="1033"/>
      <c r="N44" s="1033">
        <f>'実質公債費比率（分子）の構造'!O$50</f>
        <v>93</v>
      </c>
      <c r="O44" s="1033"/>
      <c r="P44" s="1033"/>
    </row>
    <row r="45" spans="1:16">
      <c r="A45" s="1033" t="s">
        <v>0</v>
      </c>
      <c r="B45" s="1033">
        <f>'実質公債費比率（分子）の構造'!K$49</f>
        <v>147</v>
      </c>
      <c r="C45" s="1033"/>
      <c r="D45" s="1033"/>
      <c r="E45" s="1033">
        <f>'実質公債費比率（分子）の構造'!L$49</f>
        <v>163</v>
      </c>
      <c r="F45" s="1033"/>
      <c r="G45" s="1033"/>
      <c r="H45" s="1033">
        <f>'実質公債費比率（分子）の構造'!M$49</f>
        <v>157</v>
      </c>
      <c r="I45" s="1033"/>
      <c r="J45" s="1033"/>
      <c r="K45" s="1033">
        <f>'実質公債費比率（分子）の構造'!N$49</f>
        <v>154</v>
      </c>
      <c r="L45" s="1033"/>
      <c r="M45" s="1033"/>
      <c r="N45" s="1033">
        <f>'実質公債費比率（分子）の構造'!O$49</f>
        <v>178</v>
      </c>
      <c r="O45" s="1033"/>
      <c r="P45" s="1033"/>
    </row>
    <row r="46" spans="1:16">
      <c r="A46" s="1033" t="s">
        <v>39</v>
      </c>
      <c r="B46" s="1033">
        <f>'実質公債費比率（分子）の構造'!K$48</f>
        <v>143</v>
      </c>
      <c r="C46" s="1033"/>
      <c r="D46" s="1033"/>
      <c r="E46" s="1033">
        <f>'実質公債費比率（分子）の構造'!L$48</f>
        <v>139</v>
      </c>
      <c r="F46" s="1033"/>
      <c r="G46" s="1033"/>
      <c r="H46" s="1033">
        <f>'実質公債費比率（分子）の構造'!M$48</f>
        <v>131</v>
      </c>
      <c r="I46" s="1033"/>
      <c r="J46" s="1033"/>
      <c r="K46" s="1033">
        <f>'実質公債費比率（分子）の構造'!N$48</f>
        <v>122</v>
      </c>
      <c r="L46" s="1033"/>
      <c r="M46" s="1033"/>
      <c r="N46" s="1033">
        <f>'実質公債費比率（分子）の構造'!O$48</f>
        <v>118</v>
      </c>
      <c r="O46" s="1033"/>
      <c r="P46" s="1033"/>
    </row>
    <row r="47" spans="1:16">
      <c r="A47" s="1033" t="s">
        <v>33</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27</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23</v>
      </c>
      <c r="B49" s="1033">
        <f>'実質公債費比率（分子）の構造'!K$45</f>
        <v>1970</v>
      </c>
      <c r="C49" s="1033"/>
      <c r="D49" s="1033"/>
      <c r="E49" s="1033">
        <f>'実質公債費比率（分子）の構造'!L$45</f>
        <v>1973</v>
      </c>
      <c r="F49" s="1033"/>
      <c r="G49" s="1033"/>
      <c r="H49" s="1033">
        <f>'実質公債費比率（分子）の構造'!M$45</f>
        <v>1946</v>
      </c>
      <c r="I49" s="1033"/>
      <c r="J49" s="1033"/>
      <c r="K49" s="1033">
        <f>'実質公債費比率（分子）の構造'!N$45</f>
        <v>1955</v>
      </c>
      <c r="L49" s="1033"/>
      <c r="M49" s="1033"/>
      <c r="N49" s="1033">
        <f>'実質公債費比率（分子）の構造'!O$45</f>
        <v>2098</v>
      </c>
      <c r="O49" s="1033"/>
      <c r="P49" s="1033"/>
    </row>
    <row r="50" spans="1:16">
      <c r="A50" s="1033" t="s">
        <v>52</v>
      </c>
      <c r="B50" s="1033" t="e">
        <f>NA()</f>
        <v>#N/A</v>
      </c>
      <c r="C50" s="1033">
        <f>IF(ISNUMBER('実質公債費比率（分子）の構造'!K$53),'実質公債費比率（分子）の構造'!K$53,NA())</f>
        <v>897</v>
      </c>
      <c r="D50" s="1033" t="e">
        <f>NA()</f>
        <v>#N/A</v>
      </c>
      <c r="E50" s="1033" t="e">
        <f>NA()</f>
        <v>#N/A</v>
      </c>
      <c r="F50" s="1033">
        <f>IF(ISNUMBER('実質公債費比率（分子）の構造'!L$53),'実質公債費比率（分子）の構造'!L$53,NA())</f>
        <v>922</v>
      </c>
      <c r="G50" s="1033" t="e">
        <f>NA()</f>
        <v>#N/A</v>
      </c>
      <c r="H50" s="1033" t="e">
        <f>NA()</f>
        <v>#N/A</v>
      </c>
      <c r="I50" s="1033">
        <f>IF(ISNUMBER('実質公債費比率（分子）の構造'!M$53),'実質公債費比率（分子）の構造'!M$53,NA())</f>
        <v>825</v>
      </c>
      <c r="J50" s="1033" t="e">
        <f>NA()</f>
        <v>#N/A</v>
      </c>
      <c r="K50" s="1033" t="e">
        <f>NA()</f>
        <v>#N/A</v>
      </c>
      <c r="L50" s="1033">
        <f>IF(ISNUMBER('実質公債費比率（分子）の構造'!N$53),'実質公債費比率（分子）の構造'!N$53,NA())</f>
        <v>788</v>
      </c>
      <c r="M50" s="1033" t="e">
        <f>NA()</f>
        <v>#N/A</v>
      </c>
      <c r="N50" s="1033" t="e">
        <f>NA()</f>
        <v>#N/A</v>
      </c>
      <c r="O50" s="1033">
        <f>IF(ISNUMBER('実質公債費比率（分子）の構造'!O$53),'実質公債費比率（分子）の構造'!O$53,NA())</f>
        <v>922</v>
      </c>
      <c r="P50" s="1033" t="e">
        <f>NA()</f>
        <v>#N/A</v>
      </c>
    </row>
    <row r="53" spans="1:16">
      <c r="A53" s="1030" t="s">
        <v>117</v>
      </c>
    </row>
    <row r="54" spans="1:16">
      <c r="A54" s="1032"/>
      <c r="B54" s="1032" t="str">
        <f>'将来負担比率（分子）の構造'!I$40</f>
        <v>R01</v>
      </c>
      <c r="C54" s="1032"/>
      <c r="D54" s="1032"/>
      <c r="E54" s="1032" t="str">
        <f>'将来負担比率（分子）の構造'!J$40</f>
        <v>R02</v>
      </c>
      <c r="F54" s="1032"/>
      <c r="G54" s="1032"/>
      <c r="H54" s="1032" t="str">
        <f>'将来負担比率（分子）の構造'!K$40</f>
        <v>R03</v>
      </c>
      <c r="I54" s="1032"/>
      <c r="J54" s="1032"/>
      <c r="K54" s="1032" t="str">
        <f>'将来負担比率（分子）の構造'!L$40</f>
        <v>R04</v>
      </c>
      <c r="L54" s="1032"/>
      <c r="M54" s="1032"/>
      <c r="N54" s="1032" t="str">
        <f>'将来負担比率（分子）の構造'!M$40</f>
        <v>R05</v>
      </c>
      <c r="O54" s="1032"/>
      <c r="P54" s="1032"/>
    </row>
    <row r="55" spans="1:16">
      <c r="A55" s="1032"/>
      <c r="B55" s="1032" t="s">
        <v>121</v>
      </c>
      <c r="C55" s="1032"/>
      <c r="D55" s="1032" t="s">
        <v>124</v>
      </c>
      <c r="E55" s="1032" t="s">
        <v>121</v>
      </c>
      <c r="F55" s="1032"/>
      <c r="G55" s="1032" t="s">
        <v>124</v>
      </c>
      <c r="H55" s="1032" t="s">
        <v>121</v>
      </c>
      <c r="I55" s="1032"/>
      <c r="J55" s="1032" t="s">
        <v>124</v>
      </c>
      <c r="K55" s="1032" t="s">
        <v>121</v>
      </c>
      <c r="L55" s="1032"/>
      <c r="M55" s="1032" t="s">
        <v>124</v>
      </c>
      <c r="N55" s="1032" t="s">
        <v>121</v>
      </c>
      <c r="O55" s="1032"/>
      <c r="P55" s="1032" t="s">
        <v>124</v>
      </c>
    </row>
    <row r="56" spans="1:16">
      <c r="A56" s="1032" t="s">
        <v>43</v>
      </c>
      <c r="B56" s="1032"/>
      <c r="C56" s="1032"/>
      <c r="D56" s="1032">
        <f>'将来負担比率（分子）の構造'!I$52</f>
        <v>17487</v>
      </c>
      <c r="E56" s="1032"/>
      <c r="F56" s="1032"/>
      <c r="G56" s="1032">
        <f>'将来負担比率（分子）の構造'!J$52</f>
        <v>17811</v>
      </c>
      <c r="H56" s="1032"/>
      <c r="I56" s="1032"/>
      <c r="J56" s="1032">
        <f>'将来負担比率（分子）の構造'!K$52</f>
        <v>17860</v>
      </c>
      <c r="K56" s="1032"/>
      <c r="L56" s="1032"/>
      <c r="M56" s="1032">
        <f>'将来負担比率（分子）の構造'!L$52</f>
        <v>17524</v>
      </c>
      <c r="N56" s="1032"/>
      <c r="O56" s="1032"/>
      <c r="P56" s="1032">
        <f>'将来負担比率（分子）の構造'!M$52</f>
        <v>17154</v>
      </c>
    </row>
    <row r="57" spans="1:16">
      <c r="A57" s="1032" t="s">
        <v>94</v>
      </c>
      <c r="B57" s="1032"/>
      <c r="C57" s="1032"/>
      <c r="D57" s="1032">
        <f>'将来負担比率（分子）の構造'!I$51</f>
        <v>3593</v>
      </c>
      <c r="E57" s="1032"/>
      <c r="F57" s="1032"/>
      <c r="G57" s="1032">
        <f>'将来負担比率（分子）の構造'!J$51</f>
        <v>3954</v>
      </c>
      <c r="H57" s="1032"/>
      <c r="I57" s="1032"/>
      <c r="J57" s="1032">
        <f>'将来負担比率（分子）の構造'!K$51</f>
        <v>4331</v>
      </c>
      <c r="K57" s="1032"/>
      <c r="L57" s="1032"/>
      <c r="M57" s="1032">
        <f>'将来負担比率（分子）の構造'!L$51</f>
        <v>4459</v>
      </c>
      <c r="N57" s="1032"/>
      <c r="O57" s="1032"/>
      <c r="P57" s="1032">
        <f>'将来負担比率（分子）の構造'!M$51</f>
        <v>4299</v>
      </c>
    </row>
    <row r="58" spans="1:16">
      <c r="A58" s="1032" t="s">
        <v>91</v>
      </c>
      <c r="B58" s="1032"/>
      <c r="C58" s="1032"/>
      <c r="D58" s="1032">
        <f>'将来負担比率（分子）の構造'!I$50</f>
        <v>3093</v>
      </c>
      <c r="E58" s="1032"/>
      <c r="F58" s="1032"/>
      <c r="G58" s="1032">
        <f>'将来負担比率（分子）の構造'!J$50</f>
        <v>3481</v>
      </c>
      <c r="H58" s="1032"/>
      <c r="I58" s="1032"/>
      <c r="J58" s="1032">
        <f>'将来負担比率（分子）の構造'!K$50</f>
        <v>5045</v>
      </c>
      <c r="K58" s="1032"/>
      <c r="L58" s="1032"/>
      <c r="M58" s="1032">
        <f>'将来負担比率（分子）の構造'!L$50</f>
        <v>5785</v>
      </c>
      <c r="N58" s="1032"/>
      <c r="O58" s="1032"/>
      <c r="P58" s="1032">
        <f>'将来負担比率（分子）の構造'!M$50</f>
        <v>5547</v>
      </c>
    </row>
    <row r="59" spans="1:16">
      <c r="A59" s="1032" t="s">
        <v>87</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81</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74</v>
      </c>
      <c r="B61" s="1032" t="str">
        <f>'将来負担比率（分子）の構造'!I$46</f>
        <v>-</v>
      </c>
      <c r="C61" s="1032"/>
      <c r="D61" s="1032"/>
      <c r="E61" s="1032" t="str">
        <f>'将来負担比率（分子）の構造'!J$46</f>
        <v>-</v>
      </c>
      <c r="F61" s="1032"/>
      <c r="G61" s="1032"/>
      <c r="H61" s="1032" t="str">
        <f>'将来負担比率（分子）の構造'!K$46</f>
        <v>-</v>
      </c>
      <c r="I61" s="1032"/>
      <c r="J61" s="1032"/>
      <c r="K61" s="1032" t="str">
        <f>'将来負担比率（分子）の構造'!L$46</f>
        <v>-</v>
      </c>
      <c r="L61" s="1032"/>
      <c r="M61" s="1032"/>
      <c r="N61" s="1032" t="str">
        <f>'将来負担比率（分子）の構造'!M$46</f>
        <v>-</v>
      </c>
      <c r="O61" s="1032"/>
      <c r="P61" s="1032"/>
    </row>
    <row r="62" spans="1:16">
      <c r="A62" s="1032" t="s">
        <v>75</v>
      </c>
      <c r="B62" s="1032">
        <f>'将来負担比率（分子）の構造'!I$45</f>
        <v>806</v>
      </c>
      <c r="C62" s="1032"/>
      <c r="D62" s="1032"/>
      <c r="E62" s="1032">
        <f>'将来負担比率（分子）の構造'!J$45</f>
        <v>664</v>
      </c>
      <c r="F62" s="1032"/>
      <c r="G62" s="1032"/>
      <c r="H62" s="1032">
        <f>'将来負担比率（分子）の構造'!K$45</f>
        <v>541</v>
      </c>
      <c r="I62" s="1032"/>
      <c r="J62" s="1032"/>
      <c r="K62" s="1032">
        <f>'将来負担比率（分子）の構造'!L$45</f>
        <v>730</v>
      </c>
      <c r="L62" s="1032"/>
      <c r="M62" s="1032"/>
      <c r="N62" s="1032">
        <f>'将来負担比率（分子）の構造'!M$45</f>
        <v>913</v>
      </c>
      <c r="O62" s="1032"/>
      <c r="P62" s="1032"/>
    </row>
    <row r="63" spans="1:16">
      <c r="A63" s="1032" t="s">
        <v>73</v>
      </c>
      <c r="B63" s="1032">
        <f>'将来負担比率（分子）の構造'!I$44</f>
        <v>987</v>
      </c>
      <c r="C63" s="1032"/>
      <c r="D63" s="1032"/>
      <c r="E63" s="1032">
        <f>'将来負担比率（分子）の構造'!J$44</f>
        <v>931</v>
      </c>
      <c r="F63" s="1032"/>
      <c r="G63" s="1032"/>
      <c r="H63" s="1032">
        <f>'将来負担比率（分子）の構造'!K$44</f>
        <v>917</v>
      </c>
      <c r="I63" s="1032"/>
      <c r="J63" s="1032"/>
      <c r="K63" s="1032">
        <f>'将来負担比率（分子）の構造'!L$44</f>
        <v>872</v>
      </c>
      <c r="L63" s="1032"/>
      <c r="M63" s="1032"/>
      <c r="N63" s="1032">
        <f>'将来負担比率（分子）の構造'!M$44</f>
        <v>806</v>
      </c>
      <c r="O63" s="1032"/>
      <c r="P63" s="1032"/>
    </row>
    <row r="64" spans="1:16">
      <c r="A64" s="1032" t="s">
        <v>71</v>
      </c>
      <c r="B64" s="1032">
        <f>'将来負担比率（分子）の構造'!I$43</f>
        <v>1954</v>
      </c>
      <c r="C64" s="1032"/>
      <c r="D64" s="1032"/>
      <c r="E64" s="1032">
        <f>'将来負担比率（分子）の構造'!J$43</f>
        <v>1533</v>
      </c>
      <c r="F64" s="1032"/>
      <c r="G64" s="1032"/>
      <c r="H64" s="1032">
        <f>'将来負担比率（分子）の構造'!K$43</f>
        <v>1099</v>
      </c>
      <c r="I64" s="1032"/>
      <c r="J64" s="1032"/>
      <c r="K64" s="1032">
        <f>'将来負担比率（分子）の構造'!L$43</f>
        <v>1035</v>
      </c>
      <c r="L64" s="1032"/>
      <c r="M64" s="1032"/>
      <c r="N64" s="1032">
        <f>'将来負担比率（分子）の構造'!M$43</f>
        <v>1082</v>
      </c>
      <c r="O64" s="1032"/>
      <c r="P64" s="1032"/>
    </row>
    <row r="65" spans="1:16">
      <c r="A65" s="1032" t="s">
        <v>70</v>
      </c>
      <c r="B65" s="1032">
        <f>'将来負担比率（分子）の構造'!I$42</f>
        <v>1657</v>
      </c>
      <c r="C65" s="1032"/>
      <c r="D65" s="1032"/>
      <c r="E65" s="1032">
        <f>'将来負担比率（分子）の構造'!J$42</f>
        <v>1538</v>
      </c>
      <c r="F65" s="1032"/>
      <c r="G65" s="1032"/>
      <c r="H65" s="1032">
        <f>'将来負担比率（分子）の構造'!K$42</f>
        <v>680</v>
      </c>
      <c r="I65" s="1032"/>
      <c r="J65" s="1032"/>
      <c r="K65" s="1032">
        <f>'将来負担比率（分子）の構造'!L$42</f>
        <v>586</v>
      </c>
      <c r="L65" s="1032"/>
      <c r="M65" s="1032"/>
      <c r="N65" s="1032">
        <f>'将来負担比率（分子）の構造'!M$42</f>
        <v>489</v>
      </c>
      <c r="O65" s="1032"/>
      <c r="P65" s="1032"/>
    </row>
    <row r="66" spans="1:16">
      <c r="A66" s="1032" t="s">
        <v>54</v>
      </c>
      <c r="B66" s="1032">
        <f>'将来負担比率（分子）の構造'!I$41</f>
        <v>23799</v>
      </c>
      <c r="C66" s="1032"/>
      <c r="D66" s="1032"/>
      <c r="E66" s="1032">
        <f>'将来負担比率（分子）の構造'!J$41</f>
        <v>23603</v>
      </c>
      <c r="F66" s="1032"/>
      <c r="G66" s="1032"/>
      <c r="H66" s="1032">
        <f>'将来負担比率（分子）の構造'!K$41</f>
        <v>23968</v>
      </c>
      <c r="I66" s="1032"/>
      <c r="J66" s="1032"/>
      <c r="K66" s="1032">
        <f>'将来負担比率（分子）の構造'!L$41</f>
        <v>23495</v>
      </c>
      <c r="L66" s="1032"/>
      <c r="M66" s="1032"/>
      <c r="N66" s="1032">
        <f>'将来負担比率（分子）の構造'!M$41</f>
        <v>23145</v>
      </c>
      <c r="O66" s="1032"/>
      <c r="P66" s="1032"/>
    </row>
    <row r="67" spans="1:16">
      <c r="A67" s="1032" t="s">
        <v>96</v>
      </c>
      <c r="B67" s="1032" t="e">
        <f>NA()</f>
        <v>#N/A</v>
      </c>
      <c r="C67" s="1032">
        <f>IF(ISNUMBER('将来負担比率（分子）の構造'!I$53),IF('将来負担比率（分子）の構造'!I$53&lt;0,0,'将来負担比率（分子）の構造'!I$53),NA())</f>
        <v>5030</v>
      </c>
      <c r="D67" s="1032" t="e">
        <f>NA()</f>
        <v>#N/A</v>
      </c>
      <c r="E67" s="1032" t="e">
        <f>NA()</f>
        <v>#N/A</v>
      </c>
      <c r="F67" s="1032">
        <f>IF(ISNUMBER('将来負担比率（分子）の構造'!J$53),IF('将来負担比率（分子）の構造'!J$53&lt;0,0,'将来負担比率（分子）の構造'!J$53),NA())</f>
        <v>3023</v>
      </c>
      <c r="G67" s="1032" t="e">
        <f>NA()</f>
        <v>#N/A</v>
      </c>
      <c r="H67" s="1032" t="e">
        <f>NA()</f>
        <v>#N/A</v>
      </c>
      <c r="I67" s="1032">
        <f>IF(ISNUMBER('将来負担比率（分子）の構造'!K$53),IF('将来負担比率（分子）の構造'!K$53&lt;0,0,'将来負担比率（分子）の構造'!K$53),NA())</f>
        <v>0</v>
      </c>
      <c r="J67" s="1032" t="e">
        <f>NA()</f>
        <v>#N/A</v>
      </c>
      <c r="K67" s="1032" t="e">
        <f>NA()</f>
        <v>#N/A</v>
      </c>
      <c r="L67" s="1032">
        <f>IF(ISNUMBER('将来負担比率（分子）の構造'!L$53),IF('将来負担比率（分子）の構造'!L$53&lt;0,0,'将来負担比率（分子）の構造'!L$53),NA())</f>
        <v>0</v>
      </c>
      <c r="M67" s="1032" t="e">
        <f>NA()</f>
        <v>#N/A</v>
      </c>
      <c r="N67" s="1032" t="e">
        <f>NA()</f>
        <v>#N/A</v>
      </c>
      <c r="O67" s="1032">
        <f>IF(ISNUMBER('将来負担比率（分子）の構造'!M$53),IF('将来負担比率（分子）の構造'!M$53&lt;0,0,'将来負担比率（分子）の構造'!M$53),NA())</f>
        <v>0</v>
      </c>
      <c r="P67" s="1032" t="e">
        <f>NA()</f>
        <v>#N/A</v>
      </c>
    </row>
    <row r="70" spans="1:16">
      <c r="A70" s="1035" t="s">
        <v>125</v>
      </c>
      <c r="B70" s="1035"/>
      <c r="C70" s="1035"/>
      <c r="D70" s="1035"/>
      <c r="E70" s="1035"/>
      <c r="F70" s="1035"/>
    </row>
    <row r="71" spans="1:16">
      <c r="A71" s="1034"/>
      <c r="B71" s="1034" t="str">
        <f>基金残高に係る経年分析!F54</f>
        <v>R03</v>
      </c>
      <c r="C71" s="1034" t="str">
        <f>基金残高に係る経年分析!G54</f>
        <v>R04</v>
      </c>
      <c r="D71" s="1034" t="str">
        <f>基金残高に係る経年分析!H54</f>
        <v>R05</v>
      </c>
    </row>
    <row r="72" spans="1:16">
      <c r="A72" s="1034" t="s">
        <v>126</v>
      </c>
      <c r="B72" s="1036">
        <f>基金残高に係る経年分析!F55</f>
        <v>2038</v>
      </c>
      <c r="C72" s="1036">
        <f>基金残高に係る経年分析!G55</f>
        <v>1632</v>
      </c>
      <c r="D72" s="1036">
        <f>基金残高に係る経年分析!H55</f>
        <v>1488</v>
      </c>
    </row>
    <row r="73" spans="1:16">
      <c r="A73" s="1034" t="s">
        <v>127</v>
      </c>
      <c r="B73" s="1036">
        <f>基金残高に係る経年分析!F56</f>
        <v>356</v>
      </c>
      <c r="C73" s="1036">
        <f>基金残高に係る経年分析!G56</f>
        <v>758</v>
      </c>
      <c r="D73" s="1036">
        <f>基金残高に係る経年分析!H56</f>
        <v>1024</v>
      </c>
    </row>
    <row r="74" spans="1:16">
      <c r="A74" s="1034" t="s">
        <v>130</v>
      </c>
      <c r="B74" s="1036">
        <f>基金残高に係る経年分析!F57</f>
        <v>886</v>
      </c>
      <c r="C74" s="1036">
        <f>基金残高に係る経年分析!G57</f>
        <v>1627</v>
      </c>
      <c r="D74" s="1036">
        <f>基金残高に係る経年分析!H57</f>
        <v>1477</v>
      </c>
    </row>
  </sheetData>
  <sheetProtection algorithmName="SHA-512" hashValue="QDOnQHLVy+qy3Zv2vj5L10ZCiTv3EgabDp9eo2Te+r1bZ8RXjjWEmToAtygXGFwKwjxOe5i/YsBskJkBZ3HsdQ==" saltValue="KpQVtYr5JQ5ZgY+iyX0KO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2025-02-19T01:31:10Z</dcterms:created>
  <dcterms:modified xsi:type="dcterms:W3CDTF">2025-03-19T01:26:02Z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2025-03-19T01:26:02Z</vt:filetime>
  </property>
</Properties>
</file>