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defaultThemeVersion="202300"/>
  <mc:AlternateContent xmlns:mc="http://schemas.openxmlformats.org/markup-compatibility/2006">
    <mc:Choice Requires="x15">
      <x15ac:absPath xmlns:x15ac="http://schemas.microsoft.com/office/spreadsheetml/2010/11/ac" url="C:\Users\S11431\Desktop\作業スペース\"/>
    </mc:Choice>
  </mc:AlternateContent>
  <xr:revisionPtr revIDLastSave="0" documentId="13_ncr:1_{50ECAF2A-F9A2-4ADD-A265-65B1F112F6DE}" xr6:coauthVersionLast="47" xr6:coauthVersionMax="47" xr10:uidLastSave="{00000000-0000-0000-0000-000000000000}"/>
  <bookViews>
    <workbookView xWindow="-110" yWindow="-110" windowWidth="19420" windowHeight="10560" xr2:uid="{3BC8F8ED-45F0-4F34-A658-4F19BEFDBDEA}"/>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CO43" i="1" s="1"/>
  <c r="BY43" i="1"/>
  <c r="BW43" i="1"/>
  <c r="BE43" i="1"/>
  <c r="AM43" i="1"/>
  <c r="U43" i="1"/>
  <c r="E43" i="1"/>
  <c r="C43" i="1" s="1"/>
  <c r="DG42" i="1"/>
  <c r="CQ42" i="1"/>
  <c r="CO42" i="1"/>
  <c r="BY42" i="1"/>
  <c r="BW42" i="1" s="1"/>
  <c r="BE42" i="1"/>
  <c r="AM42" i="1"/>
  <c r="U42" i="1"/>
  <c r="E42" i="1"/>
  <c r="C42" i="1" s="1"/>
  <c r="DG41" i="1"/>
  <c r="CQ41" i="1"/>
  <c r="CO41" i="1"/>
  <c r="BY41" i="1"/>
  <c r="BW41" i="1" s="1"/>
  <c r="BE41" i="1"/>
  <c r="AM41" i="1"/>
  <c r="U41" i="1"/>
  <c r="E41" i="1"/>
  <c r="C41" i="1"/>
  <c r="DG40" i="1"/>
  <c r="CQ40" i="1"/>
  <c r="CO40" i="1" s="1"/>
  <c r="BY40" i="1"/>
  <c r="BE40" i="1"/>
  <c r="AM40" i="1"/>
  <c r="U40" i="1"/>
  <c r="E40" i="1"/>
  <c r="C40" i="1"/>
  <c r="DG39" i="1"/>
  <c r="CQ39" i="1"/>
  <c r="CO39" i="1" s="1"/>
  <c r="BY39" i="1"/>
  <c r="BE39" i="1"/>
  <c r="AM39" i="1"/>
  <c r="U39" i="1"/>
  <c r="E39" i="1"/>
  <c r="C39" i="1"/>
  <c r="DG38" i="1"/>
  <c r="CQ38" i="1"/>
  <c r="CO38" i="1"/>
  <c r="BY38" i="1"/>
  <c r="BE38" i="1"/>
  <c r="AM38" i="1"/>
  <c r="U38" i="1"/>
  <c r="E38" i="1"/>
  <c r="C38" i="1"/>
  <c r="DG37" i="1"/>
  <c r="CQ37" i="1"/>
  <c r="CO37" i="1"/>
  <c r="BY37" i="1"/>
  <c r="BE37" i="1"/>
  <c r="AM37" i="1"/>
  <c r="W37" i="1"/>
  <c r="E37" i="1"/>
  <c r="C37" i="1"/>
  <c r="DG36" i="1"/>
  <c r="CQ36" i="1"/>
  <c r="CO36" i="1"/>
  <c r="BY36" i="1"/>
  <c r="BE36" i="1"/>
  <c r="AM36" i="1"/>
  <c r="W36" i="1"/>
  <c r="E36" i="1"/>
  <c r="C36" i="1"/>
  <c r="DG35" i="1"/>
  <c r="CQ35" i="1"/>
  <c r="CO35" i="1"/>
  <c r="BY35" i="1"/>
  <c r="BE35" i="1"/>
  <c r="AO35" i="1"/>
  <c r="W35" i="1"/>
  <c r="E35" i="1"/>
  <c r="C35" i="1"/>
  <c r="DG34" i="1"/>
  <c r="CQ34" i="1"/>
  <c r="BY34" i="1"/>
  <c r="BE34" i="1"/>
  <c r="AO34" i="1"/>
  <c r="W34" i="1"/>
  <c r="E34" i="1"/>
  <c r="C34" i="1"/>
  <c r="U34" i="1" l="1"/>
  <c r="U35" i="1" s="1"/>
  <c r="U36" i="1" s="1"/>
  <c r="U37" i="1" s="1"/>
  <c r="AM34" i="1" l="1"/>
  <c r="AM35" i="1" s="1"/>
  <c r="BW34" i="1" l="1"/>
  <c r="BW35" i="1" s="1"/>
  <c r="BW36" i="1" s="1"/>
  <c r="BW37" i="1" s="1"/>
  <c r="BW38" i="1" s="1"/>
  <c r="BW39" i="1" s="1"/>
  <c r="BW40" i="1" s="1"/>
  <c r="CO34" i="1" l="1"/>
</calcChain>
</file>

<file path=xl/sharedStrings.xml><?xml version="1.0" encoding="utf-8"?>
<sst xmlns="http://schemas.openxmlformats.org/spreadsheetml/2006/main" count="1043" uniqueCount="537">
  <si>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</si>
  <si>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</si>
  <si>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</si>
  <si>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</si>
  <si>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</si>
  <si>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</si>
  <si>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</si>
  <si>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</si>
  <si>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</si>
  <si>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</si>
  <si>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</si>
  <si>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</si>
  <si>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</si>
  <si>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</si>
  <si>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</si>
  <si>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</si>
  <si>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</si>
  <si>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</si>
  <si>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</si>
  <si>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</si>
  <si>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</si>
  <si>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</si>
  <si>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</si>
  <si>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</si>
  <si>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</si>
  <si>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</si>
  <si>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</si>
  <si>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</si>
  <si>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</si>
  <si>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</si>
  <si>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</si>
  <si>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</si>
  <si>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</si>
  <si>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</si>
  <si>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</si>
  <si>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</si>
  <si>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</si>
  <si>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</si>
  <si>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</si>
  <si>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</si>
  <si>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</si>
  <si>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</si>
  <si>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</si>
  <si>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</si>
  <si>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</si>
  <si>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</si>
  <si>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</si>
  <si>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</si>
  <si>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</si>
  <si>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</si>
  <si>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</si>
  <si>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</si>
  <si>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</si>
  <si>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</si>
  <si>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</si>
  <si>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</si>
  <si>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</si>
  <si>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</si>
  <si>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</si>
  <si>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</si>
  <si>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</si>
  <si>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</si>
  <si>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</si>
  <si>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</si>
  <si>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</si>
  <si>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</si>
  <si>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</si>
  <si>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0"/>
  </si>
  <si>
    <t>うち日本人(％)</t>
    <phoneticPr fontId="5"/>
  </si>
  <si>
    <t>-0.4</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</si>
  <si>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</si>
  <si>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</si>
  <si>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</si>
  <si>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</si>
  <si>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</si>
  <si>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</si>
  <si>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</si>
  <si>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</si>
  <si>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</si>
  <si>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</si>
  <si>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</si>
  <si>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</si>
  <si>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</si>
  <si>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</si>
  <si>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</si>
  <si>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</si>
  <si>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</si>
  <si>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</si>
  <si>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</si>
  <si>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</si>
  <si>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</si>
  <si>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</si>
  <si>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</si>
  <si>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</si>
  <si>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</si>
  <si>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</si>
  <si>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</si>
  <si>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</si>
  <si>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</si>
  <si>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</si>
  <si>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</si>
  <si>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</si>
  <si>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</si>
  <si>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</si>
  <si>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</si>
  <si>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</si>
  <si>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</si>
  <si>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</si>
  <si>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</si>
  <si>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</si>
  <si>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</si>
  <si>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</si>
  <si>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</si>
  <si>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</si>
  <si>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</si>
  <si>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</si>
  <si>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</si>
  <si>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</si>
  <si>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</si>
  <si>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</si>
  <si>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</si>
  <si>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</si>
  <si>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</si>
  <si>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</si>
  <si>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</si>
  <si>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</si>
  <si>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</si>
  <si>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</si>
  <si>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</si>
  <si>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※8：職員の状況については、調査対象年度の地方公務員給与実態調査に基づいている。</t>
    <phoneticPr fontId="15"/>
  </si>
  <si>
    <t>令和5年度</t>
    <phoneticPr fontId="10"/>
  </si>
  <si>
    <t>埼玉県志木市</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</si>
  <si>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</si>
  <si>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</si>
  <si>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</si>
  <si>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</si>
  <si>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</si>
  <si>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</si>
  <si>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</si>
  <si>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</si>
  <si>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</si>
  <si>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</si>
  <si>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</si>
  <si>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</si>
  <si>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</si>
  <si>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</si>
  <si>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</si>
  <si>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</si>
  <si>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</si>
  <si>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</si>
  <si>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</si>
  <si>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</si>
  <si>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</si>
  <si>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</si>
  <si>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</si>
  <si>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</si>
  <si>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</si>
  <si>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</si>
  <si>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</si>
  <si>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</si>
  <si>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</si>
  <si>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</si>
  <si>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</si>
  <si>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</si>
  <si>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</si>
  <si>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</si>
  <si>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</si>
  <si>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</si>
  <si>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</si>
  <si>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</si>
  <si>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</si>
  <si>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</si>
  <si>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</si>
  <si>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</si>
  <si>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</si>
  <si>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</si>
  <si>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</si>
  <si>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</si>
  <si>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</si>
  <si>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</si>
  <si>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</si>
  <si>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</si>
  <si>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</si>
  <si>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</si>
  <si>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</si>
  <si>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</si>
  <si>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</si>
  <si>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</si>
  <si>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</si>
  <si>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</si>
  <si>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</si>
  <si>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</si>
  <si>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</si>
  <si>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</si>
  <si>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</si>
  <si>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</si>
  <si>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</si>
  <si>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</si>
  <si>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</si>
  <si>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</si>
  <si>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</si>
  <si>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</si>
  <si>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</si>
  <si>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</si>
  <si>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</si>
  <si>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</si>
  <si>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</si>
  <si>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</si>
  <si>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</si>
  <si>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</si>
  <si>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</si>
  <si>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</si>
  <si>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</si>
  <si>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</si>
  <si>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</si>
  <si>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</si>
  <si>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</si>
  <si>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</si>
  <si>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</si>
  <si>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</si>
  <si>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</si>
  <si>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</si>
  <si>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</si>
  <si>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</si>
  <si>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</si>
  <si>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</si>
  <si>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</si>
  <si>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</si>
  <si>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</si>
  <si>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</si>
  <si>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</si>
  <si>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</si>
  <si>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</si>
  <si>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</si>
  <si>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</si>
  <si>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</si>
  <si>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</si>
  <si>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</si>
  <si>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</si>
  <si>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</si>
  <si>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</si>
  <si>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</si>
  <si>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</si>
  <si>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</si>
  <si>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</si>
  <si>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</si>
  <si>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</si>
  <si>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</si>
  <si>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</si>
  <si>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</si>
  <si>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</si>
  <si>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</si>
  <si>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</si>
  <si>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</si>
  <si>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</si>
  <si>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8"/>
  </si>
  <si>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</si>
  <si>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</si>
  <si>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</si>
  <si>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</si>
  <si>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</si>
  <si>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</si>
  <si>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</si>
  <si>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</si>
  <si>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</si>
  <si>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</si>
  <si>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</si>
  <si>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</si>
  <si>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</si>
  <si>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</si>
  <si>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</si>
  <si>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</si>
  <si>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</si>
  <si>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</si>
  <si>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</si>
  <si>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</si>
  <si>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</si>
  <si>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</si>
  <si>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</si>
  <si>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</si>
  <si>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</si>
  <si>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</si>
  <si>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</si>
  <si>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埼玉県志木市</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</si>
  <si>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</si>
  <si>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</si>
  <si>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</si>
  <si>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</si>
  <si>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</si>
  <si>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</si>
  <si>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</si>
  <si>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</si>
  <si>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</si>
  <si>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</si>
  <si>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</si>
  <si>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</si>
  <si>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</si>
  <si>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</si>
  <si>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</si>
  <si>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</si>
  <si>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</si>
  <si>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</si>
  <si>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</si>
  <si>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</si>
  <si>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志木市文化スポーツ振興公社</t>
    <phoneticPr fontId="23"/>
  </si>
  <si>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</si>
  <si>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</si>
  <si>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</si>
  <si>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</si>
  <si>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</si>
  <si>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</si>
  <si>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</si>
  <si>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</si>
  <si>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</si>
  <si>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</si>
  <si>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</si>
  <si>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</si>
  <si>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</si>
  <si>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</si>
  <si>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</si>
  <si>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志木駅東口地下駐車場事業特別会計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</si>
  <si>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</si>
  <si>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</si>
  <si>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</si>
  <si>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</si>
  <si>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</si>
  <si>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</si>
  <si>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</si>
  <si>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</si>
  <si>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</si>
  <si>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</si>
  <si>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3"/>
  </si>
  <si>
    <t>一般会計</t>
    <rPh sb="0" eb="4">
      <t>イッパンカイケイ</t>
    </rPh>
    <phoneticPr fontId="23"/>
  </si>
  <si>
    <t>特別会計</t>
    <rPh sb="0" eb="4">
      <t>トクベツカイケイ</t>
    </rPh>
    <phoneticPr fontId="23"/>
  </si>
  <si>
    <t>埼玉県市町村総合事務組合</t>
    <rPh sb="0" eb="3">
      <t>サイタマケン</t>
    </rPh>
    <rPh sb="3" eb="6">
      <t>シチョウソン</t>
    </rPh>
    <rPh sb="6" eb="8">
      <t>ソウゴウ</t>
    </rPh>
    <rPh sb="8" eb="12">
      <t>ジムクミアイ</t>
    </rPh>
    <phoneticPr fontId="23"/>
  </si>
  <si>
    <t>交通災害特別会計</t>
    <rPh sb="0" eb="4">
      <t>コウツウサイガイ</t>
    </rPh>
    <rPh sb="4" eb="6">
      <t>トクベツ</t>
    </rPh>
    <rPh sb="6" eb="8">
      <t>カイケイ</t>
    </rPh>
    <phoneticPr fontId="23"/>
  </si>
  <si>
    <t>彩の国さいたま人づくり広域連合</t>
    <rPh sb="0" eb="1">
      <t>サイ</t>
    </rPh>
    <rPh sb="2" eb="3">
      <t>クニ</t>
    </rPh>
    <rPh sb="7" eb="8">
      <t>ヒト</t>
    </rPh>
    <rPh sb="11" eb="13">
      <t>コウイキ</t>
    </rPh>
    <rPh sb="13" eb="15">
      <t>レンゴウ</t>
    </rPh>
    <phoneticPr fontId="23"/>
  </si>
  <si>
    <t>朝霞地区一部事務組合</t>
    <rPh sb="0" eb="4">
      <t>アサカチク</t>
    </rPh>
    <rPh sb="4" eb="6">
      <t>イチブ</t>
    </rPh>
    <rPh sb="6" eb="10">
      <t>ジムクミアイ</t>
    </rPh>
    <phoneticPr fontId="23"/>
  </si>
  <si>
    <t>志木地区衛生組合</t>
    <rPh sb="0" eb="4">
      <t>シキチク</t>
    </rPh>
    <rPh sb="4" eb="6">
      <t>エイセイ</t>
    </rPh>
    <rPh sb="6" eb="8">
      <t>クミアイ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</si>
  <si>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</si>
  <si>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</si>
  <si>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</si>
  <si>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</si>
  <si>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</si>
  <si>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</si>
  <si>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</si>
  <si>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</si>
  <si>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</si>
  <si>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</si>
  <si>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</si>
  <si>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</si>
  <si>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</si>
  <si>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</si>
  <si>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</si>
  <si>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</si>
  <si>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</si>
  <si>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</si>
  <si>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</si>
  <si>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</si>
  <si>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</si>
  <si>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</si>
  <si>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</si>
  <si>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</si>
  <si>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</si>
  <si>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</si>
  <si>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</si>
  <si>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</si>
  <si>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</si>
  <si>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</si>
  <si>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</si>
  <si>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</si>
  <si>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</si>
  <si>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</si>
  <si>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</si>
  <si>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</si>
  <si>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</si>
  <si>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</si>
  <si>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</si>
  <si>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</si>
  <si>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</si>
  <si>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</si>
  <si>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</si>
  <si>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</si>
  <si>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</si>
  <si>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</si>
  <si>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</si>
  <si>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</si>
  <si>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</si>
  <si>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</si>
  <si>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</si>
  <si>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</si>
  <si>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</si>
  <si>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</si>
  <si>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</si>
  <si>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</si>
  <si>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</si>
  <si>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</si>
  <si>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令和5年度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</si>
  <si>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</si>
  <si>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</si>
  <si>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</si>
  <si>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</si>
  <si>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</si>
  <si>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</si>
  <si>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</si>
  <si>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</si>
  <si>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</si>
  <si>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</si>
  <si>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</si>
  <si>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</si>
  <si>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</si>
  <si>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</si>
  <si>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</si>
  <si>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</si>
  <si>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</si>
  <si>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</si>
  <si>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</si>
  <si>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</si>
  <si>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</si>
  <si>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</si>
  <si>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</si>
  <si>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</si>
  <si>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</si>
  <si>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</si>
  <si>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</si>
  <si>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</si>
  <si>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</si>
  <si>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</si>
  <si>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</si>
  <si>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</si>
  <si>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</si>
  <si>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</si>
  <si>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</si>
  <si>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</si>
  <si>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</si>
  <si>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</si>
  <si>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</si>
  <si>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</si>
  <si>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</si>
  <si>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</si>
  <si>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</si>
  <si>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</si>
  <si>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</si>
  <si>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</si>
  <si>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</si>
  <si>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</si>
  <si>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</si>
  <si>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</si>
  <si>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</si>
  <si>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</si>
  <si>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</si>
  <si>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</si>
  <si>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</si>
  <si>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</si>
  <si>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</si>
  <si>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</si>
  <si>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</si>
  <si>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</si>
  <si>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</si>
  <si>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</si>
  <si>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</si>
  <si>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</si>
  <si>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</si>
  <si>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</si>
  <si>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</si>
  <si>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</si>
  <si>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R01</t>
  </si>
  <si>
    <t>R02</t>
  </si>
  <si>
    <t>R03</t>
  </si>
  <si>
    <t>R04</t>
  </si>
  <si>
    <t>R05</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</si>
  <si>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</si>
  <si>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</si>
  <si>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</si>
  <si>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4.78</t>
  </si>
  <si>
    <t>▲ 1.10</t>
  </si>
  <si>
    <t>会計</t>
    <rPh sb="0" eb="2">
      <t>カイケイ</t>
    </rPh>
    <phoneticPr fontId="5"/>
  </si>
  <si>
    <t>水道事業会計</t>
  </si>
  <si>
    <t>一般会計</t>
  </si>
  <si>
    <t>下水道事業会計</t>
  </si>
  <si>
    <t>介護保険特別会計</t>
  </si>
  <si>
    <t>国民健康保険特別会計</t>
  </si>
  <si>
    <t>後期高齢者医療特別会計</t>
  </si>
  <si>
    <t>志木駅東口地下駐車場事業特別会計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</si>
  <si>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</si>
  <si>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</si>
  <si>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</si>
  <si>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</si>
  <si>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</si>
  <si>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</si>
  <si>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</si>
  <si>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</si>
  <si>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</si>
  <si>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</si>
  <si>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</si>
  <si>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</si>
  <si>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</si>
  <si>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</si>
  <si>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</si>
  <si>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</si>
  <si>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</si>
  <si>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</si>
  <si>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</si>
  <si>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</si>
  <si>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</si>
  <si>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</si>
  <si>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</si>
  <si>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</si>
  <si>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</si>
  <si>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</si>
  <si>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</si>
  <si>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</si>
  <si>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</si>
  <si>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</si>
  <si>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</si>
  <si>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</si>
  <si>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</si>
  <si>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</si>
  <si>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</si>
  <si>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</si>
  <si>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</si>
  <si>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</si>
  <si>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</si>
  <si>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</si>
  <si>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</si>
  <si>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</si>
  <si>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</si>
  <si>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</si>
  <si>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</si>
  <si>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</si>
  <si>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</si>
  <si>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公共施設安心安全化基金</t>
    <rPh sb="0" eb="4">
      <t>コウキョウシセツ</t>
    </rPh>
    <rPh sb="4" eb="9">
      <t>アンシンアンゼンカ</t>
    </rPh>
    <rPh sb="9" eb="11">
      <t>キキン</t>
    </rPh>
    <phoneticPr fontId="23"/>
  </si>
  <si>
    <t>まちづくりサポート基金</t>
    <rPh sb="9" eb="11">
      <t>キキン</t>
    </rPh>
    <phoneticPr fontId="23"/>
  </si>
  <si>
    <t>市営住宅管理基金</t>
    <rPh sb="0" eb="4">
      <t>シエイジュウタク</t>
    </rPh>
    <rPh sb="4" eb="8">
      <t>カンリキキン</t>
    </rPh>
    <phoneticPr fontId="23"/>
  </si>
  <si>
    <t>森林環境整備等促進基金</t>
    <rPh sb="0" eb="2">
      <t>シンリン</t>
    </rPh>
    <rPh sb="2" eb="4">
      <t>カンキョウ</t>
    </rPh>
    <rPh sb="4" eb="6">
      <t>セイビ</t>
    </rPh>
    <rPh sb="6" eb="7">
      <t>トウ</t>
    </rPh>
    <rPh sb="7" eb="9">
      <t>ソクシン</t>
    </rPh>
    <rPh sb="9" eb="11">
      <t>キキン</t>
    </rPh>
    <phoneticPr fontId="23"/>
  </si>
  <si>
    <t>志木駅東口駅前広場等管理基金</t>
    <rPh sb="0" eb="2">
      <t>シキ</t>
    </rPh>
    <rPh sb="2" eb="3">
      <t>エキ</t>
    </rPh>
    <rPh sb="3" eb="5">
      <t>ヒガシグチ</t>
    </rPh>
    <rPh sb="5" eb="7">
      <t>エキマエ</t>
    </rPh>
    <rPh sb="7" eb="9">
      <t>ヒロバ</t>
    </rPh>
    <rPh sb="9" eb="10">
      <t>トウ</t>
    </rPh>
    <rPh sb="10" eb="12">
      <t>カンリ</t>
    </rPh>
    <rPh sb="12" eb="14">
      <t>キキン</t>
    </rPh>
    <phoneticPr fontId="2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</si>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</sst>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s>
  <fonts count="37">
    <font>
      <sz val="11"/>
      <color theme="1"/>
      <name val="ＭＳ Ｐゴシック"/>
      <family val="2"/>
      <charset val="128"/>
    </font>
    <font>
      <sz val="11"/>
      <color theme="1"/>
      <name val="游ゴシック"/>
      <family val="3"/>
      <charset val="128"/>
      <scheme val="minor"/>
    </font>
    <font>
      <sz val="9"/>
      <color indexed="8"/>
      <name val="ＭＳ ゴシック"/>
      <family val="3"/>
      <charset val="128"/>
    </font>
    <font>
      <sz val="6"/>
      <name val="ＭＳ Ｐゴシック"/>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164">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7" xfId="1" applyFont="1" applyBorder="1" applyAlignment="1">
      <alignment horizontal="left" vertical="center"/>
    </xf>
    <xf numFmtId="49" fontId="2" fillId="0" borderId="0" xfId="1" applyNumberFormat="1" applyFont="1" applyAlignment="1">
      <alignment horizontal="center" vertical="center"/>
    </xf>
    <xf numFmtId="0" fontId="2" fillId="0" borderId="44" xfId="1" applyFont="1" applyBorder="1" applyAlignment="1">
      <alignment horizontal="center"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9" fillId="0" borderId="41" xfId="3"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1" fillId="3" borderId="45" xfId="7" applyFont="1" applyFill="1" applyBorder="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28"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5"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6" fillId="0" borderId="65" xfId="11" applyNumberFormat="1" applyFont="1" applyBorder="1" applyAlignment="1">
      <alignment horizontal="right" vertical="center" shrinkToFit="1"/>
    </xf>
    <xf numFmtId="189" fontId="26"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6" fillId="0" borderId="65" xfId="11" applyNumberFormat="1" applyFont="1" applyBorder="1" applyAlignment="1">
      <alignment horizontal="right" vertical="center" shrinkToFit="1"/>
    </xf>
    <xf numFmtId="184" fontId="26"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176" xfId="14" applyNumberFormat="1" applyFont="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Border="1" applyAlignment="1">
      <alignment horizontal="right" vertical="center" shrinkToFit="1"/>
    </xf>
    <xf numFmtId="183" fontId="26" fillId="0" borderId="179" xfId="14" applyNumberFormat="1" applyFont="1" applyBorder="1" applyAlignment="1">
      <alignment horizontal="right" vertical="center" shrinkToFit="1"/>
    </xf>
    <xf numFmtId="184" fontId="26" fillId="0" borderId="177" xfId="14" applyNumberFormat="1" applyFont="1" applyBorder="1" applyAlignment="1">
      <alignment horizontal="right" vertical="center" shrinkToFit="1"/>
    </xf>
    <xf numFmtId="183" fontId="26" fillId="0" borderId="180" xfId="14" applyNumberFormat="1" applyFont="1" applyBorder="1" applyAlignment="1">
      <alignment horizontal="right" vertical="center" shrinkToFit="1"/>
    </xf>
    <xf numFmtId="184" fontId="26" fillId="0" borderId="181" xfId="14" applyNumberFormat="1" applyFont="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4" fontId="26"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Border="1" applyAlignment="1">
      <alignment horizontal="center" vertical="center" wrapText="1"/>
    </xf>
    <xf numFmtId="185" fontId="28" fillId="0" borderId="1" xfId="15" applyNumberFormat="1" applyFont="1" applyBorder="1" applyAlignment="1">
      <alignment horizontal="right" vertical="center" shrinkToFit="1"/>
    </xf>
    <xf numFmtId="185" fontId="28" fillId="0" borderId="3" xfId="15" applyNumberFormat="1" applyFont="1" applyBorder="1" applyAlignment="1">
      <alignment horizontal="right" vertical="center" shrinkToFit="1"/>
    </xf>
    <xf numFmtId="185" fontId="28" fillId="0" borderId="5" xfId="15" applyNumberFormat="1" applyFont="1" applyBorder="1" applyAlignment="1">
      <alignment horizontal="right" vertical="center" shrinkToFit="1"/>
    </xf>
    <xf numFmtId="0" fontId="28" fillId="0" borderId="36" xfId="15" applyFont="1" applyBorder="1" applyAlignment="1">
      <alignment horizontal="center" vertical="center" wrapText="1"/>
    </xf>
    <xf numFmtId="185" fontId="28" fillId="0" borderId="31" xfId="15" applyNumberFormat="1" applyFont="1" applyBorder="1" applyAlignment="1">
      <alignment horizontal="right" vertical="center" shrinkToFit="1"/>
    </xf>
    <xf numFmtId="185" fontId="28" fillId="0" borderId="33" xfId="15" applyNumberFormat="1" applyFont="1" applyBorder="1" applyAlignment="1">
      <alignment horizontal="right" vertical="center" shrinkToFit="1"/>
    </xf>
    <xf numFmtId="185" fontId="28" fillId="0" borderId="35" xfId="15" applyNumberFormat="1" applyFont="1" applyBorder="1" applyAlignment="1">
      <alignment horizontal="right" vertical="center" shrinkToFit="1"/>
    </xf>
    <xf numFmtId="0" fontId="28" fillId="0" borderId="61" xfId="15" applyFont="1" applyBorder="1" applyAlignment="1">
      <alignment horizontal="center" vertical="center"/>
    </xf>
    <xf numFmtId="185" fontId="28" fillId="0" borderId="112" xfId="15" applyNumberFormat="1" applyFont="1" applyBorder="1" applyAlignment="1">
      <alignment horizontal="right" vertical="center" shrinkToFit="1"/>
    </xf>
    <xf numFmtId="185" fontId="28" fillId="0" borderId="182" xfId="15" applyNumberFormat="1" applyFont="1" applyBorder="1" applyAlignment="1">
      <alignment horizontal="right" vertical="center" shrinkToFit="1"/>
    </xf>
    <xf numFmtId="185" fontId="28" fillId="0" borderId="62" xfId="15" applyNumberFormat="1" applyFont="1" applyBorder="1" applyAlignment="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Border="1" applyAlignment="1">
      <alignment vertical="center" wrapText="1"/>
    </xf>
    <xf numFmtId="185" fontId="28" fillId="0" borderId="183" xfId="16" applyNumberFormat="1" applyFont="1" applyBorder="1" applyAlignment="1">
      <alignment horizontal="right" vertical="center" shrinkToFit="1"/>
    </xf>
    <xf numFmtId="185" fontId="28" fillId="0" borderId="184" xfId="16" applyNumberFormat="1" applyFont="1" applyBorder="1" applyAlignment="1">
      <alignment horizontal="right" vertical="center" shrinkToFit="1"/>
    </xf>
    <xf numFmtId="185" fontId="28" fillId="0" borderId="185" xfId="16" applyNumberFormat="1" applyFont="1" applyBorder="1" applyAlignment="1">
      <alignment horizontal="right" vertical="center" shrinkToFit="1"/>
    </xf>
    <xf numFmtId="0" fontId="28" fillId="0" borderId="27" xfId="16" applyFont="1" applyBorder="1">
      <alignment vertical="center"/>
    </xf>
    <xf numFmtId="185" fontId="28" fillId="0" borderId="186" xfId="16" applyNumberFormat="1" applyFont="1" applyBorder="1" applyAlignment="1">
      <alignment horizontal="right" vertical="center" shrinkToFit="1"/>
    </xf>
    <xf numFmtId="185" fontId="28" fillId="0" borderId="65" xfId="16" applyNumberFormat="1" applyFont="1" applyBorder="1" applyAlignment="1">
      <alignment horizontal="right" vertical="center" shrinkToFit="1"/>
    </xf>
    <xf numFmtId="185" fontId="28" fillId="0" borderId="187" xfId="16" applyNumberFormat="1" applyFont="1" applyBorder="1" applyAlignment="1">
      <alignment horizontal="right" vertical="center" shrinkToFit="1"/>
    </xf>
    <xf numFmtId="0" fontId="28" fillId="0" borderId="36" xfId="16" applyFont="1" applyBorder="1">
      <alignment vertical="center"/>
    </xf>
    <xf numFmtId="0" fontId="28" fillId="0" borderId="61" xfId="16" applyFont="1" applyBorder="1">
      <alignment vertical="center"/>
    </xf>
    <xf numFmtId="185" fontId="28" fillId="0" borderId="112" xfId="16" applyNumberFormat="1" applyFont="1" applyBorder="1" applyAlignment="1">
      <alignment horizontal="right" vertical="center" shrinkToFit="1"/>
    </xf>
    <xf numFmtId="185" fontId="28" fillId="0" borderId="182" xfId="16" applyNumberFormat="1" applyFont="1" applyBorder="1" applyAlignment="1">
      <alignment horizontal="right" vertical="center" shrinkToFit="1"/>
    </xf>
    <xf numFmtId="185" fontId="28" fillId="0" borderId="62" xfId="16" applyNumberFormat="1" applyFont="1" applyBorder="1" applyAlignment="1">
      <alignment horizontal="right" vertical="center" shrinkToFit="1"/>
    </xf>
    <xf numFmtId="0" fontId="29" fillId="0" borderId="0" xfId="16" applyFont="1">
      <alignment vertical="center"/>
    </xf>
    <xf numFmtId="0" fontId="29" fillId="0" borderId="0" xfId="16" applyFont="1" applyAlignment="1">
      <alignment vertical="center" wrapText="1"/>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Border="1" applyAlignment="1">
      <alignment vertical="center" wrapText="1"/>
    </xf>
    <xf numFmtId="183" fontId="29" fillId="0" borderId="183" xfId="17" applyNumberFormat="1" applyFont="1" applyBorder="1" applyAlignment="1">
      <alignment horizontal="right" vertical="center" shrinkToFit="1"/>
    </xf>
    <xf numFmtId="183" fontId="29" fillId="0" borderId="184" xfId="17" applyNumberFormat="1" applyFont="1" applyBorder="1" applyAlignment="1">
      <alignment horizontal="right" vertical="center" shrinkToFit="1"/>
    </xf>
    <xf numFmtId="183" fontId="29" fillId="0" borderId="185" xfId="17" applyNumberFormat="1" applyFont="1" applyBorder="1" applyAlignment="1">
      <alignment horizontal="right" vertical="center" shrinkToFit="1"/>
    </xf>
    <xf numFmtId="0" fontId="29" fillId="0" borderId="30" xfId="17" applyFont="1" applyBorder="1">
      <alignment vertical="center"/>
    </xf>
    <xf numFmtId="183" fontId="29" fillId="0" borderId="186" xfId="17" applyNumberFormat="1" applyFont="1" applyBorder="1" applyAlignment="1">
      <alignment horizontal="right" vertical="center" shrinkToFit="1"/>
    </xf>
    <xf numFmtId="183" fontId="29" fillId="0" borderId="65" xfId="17" applyNumberFormat="1" applyFont="1" applyBorder="1" applyAlignment="1">
      <alignment horizontal="right" vertical="center" shrinkToFit="1"/>
    </xf>
    <xf numFmtId="183" fontId="29" fillId="0" borderId="187" xfId="17" applyNumberFormat="1" applyFont="1" applyBorder="1" applyAlignment="1">
      <alignment horizontal="right" vertical="center" shrinkToFit="1"/>
    </xf>
    <xf numFmtId="0" fontId="29" fillId="0" borderId="34" xfId="17" applyFont="1" applyBorder="1">
      <alignment vertical="center"/>
    </xf>
    <xf numFmtId="0" fontId="29" fillId="0" borderId="53" xfId="17" applyFont="1" applyBorder="1">
      <alignment vertical="center"/>
    </xf>
    <xf numFmtId="183" fontId="29" fillId="0" borderId="112" xfId="17" applyNumberFormat="1" applyFont="1" applyBorder="1" applyAlignment="1">
      <alignment horizontal="right" vertical="center" shrinkToFit="1"/>
    </xf>
    <xf numFmtId="183" fontId="29" fillId="0" borderId="182" xfId="17" applyNumberFormat="1" applyFont="1" applyBorder="1" applyAlignment="1">
      <alignment horizontal="right" vertical="center" shrinkToFit="1"/>
    </xf>
    <xf numFmtId="183" fontId="29" fillId="0" borderId="62" xfId="17" applyNumberFormat="1" applyFont="1" applyBorder="1" applyAlignment="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1" fillId="0" borderId="0" xfId="17" applyFont="1" applyAlignment="1">
      <alignment horizontal="center"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2" xfId="17" applyNumberFormat="1" applyFont="1" applyBorder="1" applyAlignment="1" applyProtection="1">
      <alignment horizontal="right" vertical="center" shrinkToFit="1"/>
      <protection locked="0"/>
    </xf>
    <xf numFmtId="183" fontId="30" fillId="0" borderId="14" xfId="17" applyNumberFormat="1" applyFont="1" applyBorder="1" applyAlignment="1" applyProtection="1">
      <alignment horizontal="right" vertical="center" shrinkToFit="1"/>
      <protection locked="0"/>
    </xf>
    <xf numFmtId="183" fontId="30" fillId="0" borderId="16"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30"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Border="1" applyAlignment="1">
      <alignment vertical="center" wrapText="1"/>
    </xf>
    <xf numFmtId="183" fontId="29" fillId="0" borderId="183" xfId="18" applyNumberFormat="1" applyFont="1" applyBorder="1" applyAlignment="1">
      <alignment horizontal="right" vertical="center" shrinkToFit="1"/>
    </xf>
    <xf numFmtId="183" fontId="29" fillId="0" borderId="184" xfId="18" applyNumberFormat="1" applyFont="1" applyBorder="1" applyAlignment="1">
      <alignment horizontal="right" vertical="center" shrinkToFit="1"/>
    </xf>
    <xf numFmtId="183" fontId="29" fillId="0" borderId="185" xfId="18" applyNumberFormat="1" applyFont="1" applyBorder="1" applyAlignment="1">
      <alignment horizontal="right" vertical="center" shrinkToFit="1"/>
    </xf>
    <xf numFmtId="0" fontId="29" fillId="0" borderId="30" xfId="18" applyFont="1" applyBorder="1">
      <alignment vertical="center"/>
    </xf>
    <xf numFmtId="183" fontId="29" fillId="0" borderId="186" xfId="18" applyNumberFormat="1" applyFont="1" applyBorder="1" applyAlignment="1">
      <alignment horizontal="right" vertical="center" shrinkToFit="1"/>
    </xf>
    <xf numFmtId="183" fontId="29" fillId="0" borderId="65" xfId="18" applyNumberFormat="1" applyFont="1" applyBorder="1" applyAlignment="1">
      <alignment horizontal="right" vertical="center" shrinkToFit="1"/>
    </xf>
    <xf numFmtId="183" fontId="29" fillId="0" borderId="187" xfId="18" applyNumberFormat="1" applyFont="1" applyBorder="1" applyAlignment="1">
      <alignment horizontal="right" vertical="center" shrinkToFit="1"/>
    </xf>
    <xf numFmtId="0" fontId="29" fillId="0" borderId="34" xfId="18" applyFont="1" applyBorder="1">
      <alignment vertical="center"/>
    </xf>
    <xf numFmtId="0" fontId="29" fillId="0" borderId="24" xfId="18" applyFont="1" applyBorder="1">
      <alignment vertical="center"/>
    </xf>
    <xf numFmtId="0" fontId="29" fillId="0" borderId="30" xfId="18" applyFont="1" applyBorder="1" applyAlignment="1">
      <alignment vertical="center" wrapText="1"/>
    </xf>
    <xf numFmtId="0" fontId="29" fillId="0" borderId="53" xfId="18" applyFont="1" applyBorder="1">
      <alignment vertical="center"/>
    </xf>
    <xf numFmtId="183" fontId="29" fillId="0" borderId="112" xfId="18" applyNumberFormat="1" applyFont="1" applyBorder="1" applyAlignment="1">
      <alignment horizontal="right" vertical="center" shrinkToFit="1"/>
    </xf>
    <xf numFmtId="183" fontId="29" fillId="0" borderId="182" xfId="18" applyNumberFormat="1" applyFont="1" applyBorder="1" applyAlignment="1">
      <alignment horizontal="right" vertical="center" shrinkToFit="1"/>
    </xf>
    <xf numFmtId="183" fontId="29" fillId="0" borderId="62" xfId="18" applyNumberFormat="1" applyFont="1" applyBorder="1" applyAlignment="1">
      <alignment horizontal="right" vertical="center" shrinkToFit="1"/>
    </xf>
    <xf numFmtId="0" fontId="29" fillId="0" borderId="0" xfId="18" applyFont="1" applyAlignment="1"/>
    <xf numFmtId="0" fontId="29" fillId="0" borderId="0" xfId="18" applyFont="1">
      <alignment vertical="center"/>
    </xf>
    <xf numFmtId="0" fontId="29" fillId="0" borderId="0" xfId="18" applyFont="1" applyAlignment="1">
      <alignment horizontal="left" vertical="center"/>
    </xf>
    <xf numFmtId="183" fontId="29" fillId="0" borderId="0" xfId="18" applyNumberFormat="1" applyFont="1" applyAlignment="1">
      <alignment horizontal="right" vertical="center"/>
    </xf>
    <xf numFmtId="0" fontId="27"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Border="1" applyAlignment="1">
      <alignment horizontal="center" vertical="center" wrapText="1"/>
    </xf>
    <xf numFmtId="183" fontId="35" fillId="0" borderId="3" xfId="19" applyNumberFormat="1" applyFont="1" applyBorder="1" applyAlignment="1">
      <alignment horizontal="right" vertical="center" shrinkToFit="1"/>
    </xf>
    <xf numFmtId="183" fontId="35" fillId="0" borderId="5" xfId="19" applyNumberFormat="1" applyFont="1" applyBorder="1" applyAlignment="1">
      <alignment horizontal="right" vertical="center" shrinkToFit="1"/>
    </xf>
    <xf numFmtId="0" fontId="35" fillId="0" borderId="36" xfId="15" applyFont="1" applyBorder="1" applyAlignment="1">
      <alignment horizontal="center" vertical="center" wrapText="1"/>
    </xf>
    <xf numFmtId="183" fontId="35" fillId="0" borderId="33" xfId="19" applyNumberFormat="1" applyFont="1" applyBorder="1" applyAlignment="1">
      <alignment horizontal="right" vertical="center" shrinkToFit="1"/>
    </xf>
    <xf numFmtId="183" fontId="35" fillId="0" borderId="35" xfId="19" applyNumberFormat="1" applyFont="1" applyBorder="1" applyAlignment="1">
      <alignment horizontal="right" vertical="center" shrinkToFit="1"/>
    </xf>
    <xf numFmtId="183" fontId="35" fillId="0" borderId="65" xfId="19" applyNumberFormat="1" applyFont="1" applyBorder="1" applyAlignment="1">
      <alignment horizontal="right" vertical="center" shrinkToFit="1"/>
    </xf>
    <xf numFmtId="183" fontId="35" fillId="0" borderId="187" xfId="19" applyNumberFormat="1" applyFont="1" applyBorder="1" applyAlignment="1">
      <alignment horizontal="right" vertical="center" shrinkToFit="1"/>
    </xf>
    <xf numFmtId="0" fontId="35" fillId="0" borderId="12" xfId="15" applyFont="1" applyBorder="1" applyAlignment="1">
      <alignment horizontal="center" vertical="center"/>
    </xf>
    <xf numFmtId="183" fontId="35" fillId="0" borderId="65" xfId="19" applyNumberFormat="1" applyFont="1" applyBorder="1" applyAlignment="1" applyProtection="1">
      <alignment horizontal="right" vertical="center" shrinkToFit="1"/>
      <protection locked="0"/>
    </xf>
    <xf numFmtId="183" fontId="35" fillId="0" borderId="187" xfId="19" applyNumberFormat="1" applyFont="1" applyBorder="1" applyAlignment="1" applyProtection="1">
      <alignment horizontal="right" vertical="center" shrinkToFit="1"/>
      <protection locked="0"/>
    </xf>
    <xf numFmtId="0" fontId="35" fillId="0" borderId="39" xfId="15" applyFont="1" applyBorder="1" applyAlignment="1">
      <alignment horizontal="center" vertical="center"/>
    </xf>
    <xf numFmtId="183" fontId="35" fillId="0" borderId="182" xfId="19" applyNumberFormat="1" applyFont="1" applyBorder="1" applyAlignment="1" applyProtection="1">
      <alignment horizontal="right" vertical="center" shrinkToFit="1"/>
      <protection locked="0"/>
    </xf>
    <xf numFmtId="183" fontId="35" fillId="0" borderId="62" xfId="19" applyNumberFormat="1" applyFont="1" applyBorder="1" applyAlignment="1" applyProtection="1">
      <alignment horizontal="right" vertical="center" shrinkToFit="1"/>
      <protection locked="0"/>
    </xf>
    <xf numFmtId="0" fontId="35" fillId="0" borderId="9" xfId="15" applyFont="1" applyBorder="1" applyAlignment="1">
      <alignment horizontal="center" vertical="center"/>
    </xf>
    <xf numFmtId="183" fontId="35" fillId="0" borderId="58" xfId="19" applyNumberFormat="1" applyFont="1" applyBorder="1" applyAlignment="1">
      <alignment horizontal="right" vertical="center" shrinkToFit="1"/>
    </xf>
    <xf numFmtId="183" fontId="35" fillId="0" borderId="60" xfId="19" applyNumberFormat="1" applyFont="1" applyBorder="1" applyAlignment="1">
      <alignment horizontal="right"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0" xfId="1" applyNumberFormat="1" applyFont="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18" xfId="1" applyFont="1" applyBorder="1" applyAlignment="1">
      <alignment horizontal="left"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47"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30"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0" fontId="9" fillId="0" borderId="34" xfId="1" applyFont="1" applyBorder="1">
      <alignment vertical="center"/>
    </xf>
    <xf numFmtId="0" fontId="9" fillId="0" borderId="28" xfId="1" applyFont="1" applyBorder="1">
      <alignment vertical="center"/>
    </xf>
    <xf numFmtId="0" fontId="9" fillId="0" borderId="29" xfId="1" applyFont="1" applyBorder="1">
      <alignment vertical="center"/>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2" fillId="0" borderId="29"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9" fillId="0" borderId="37" xfId="1" applyFont="1" applyBorder="1">
      <alignment vertical="center"/>
    </xf>
    <xf numFmtId="0" fontId="9" fillId="0" borderId="32" xfId="1" applyFont="1" applyBorder="1">
      <alignment vertical="center"/>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36"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34"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1" xfId="1" applyFont="1" applyBorder="1" applyAlignment="1">
      <alignment horizontal="center" vertical="center" wrapText="1"/>
    </xf>
    <xf numFmtId="0" fontId="13" fillId="0" borderId="28" xfId="1" applyFont="1" applyBorder="1">
      <alignment vertical="center"/>
    </xf>
    <xf numFmtId="0" fontId="13" fillId="0" borderId="29" xfId="1" applyFont="1" applyBorder="1">
      <alignmen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49" fontId="2" fillId="0" borderId="0" xfId="1" applyNumberFormat="1" applyFont="1" applyAlignment="1">
      <alignment horizontal="lef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0" xfId="1" applyFont="1" applyAlignment="1">
      <alignment horizontal="center" vertical="center" shrinkToFit="1"/>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pplyProtection="1">
      <alignment horizontal="center" vertical="center" shrinkToFit="1"/>
      <protection hidden="1"/>
    </xf>
    <xf numFmtId="0" fontId="2" fillId="0" borderId="0" xfId="1" applyFont="1">
      <alignment vertical="center"/>
    </xf>
    <xf numFmtId="0" fontId="2" fillId="0" borderId="0" xfId="4">
      <alignment vertical="center"/>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7"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13" xfId="5" applyNumberFormat="1" applyFont="1" applyBorder="1" applyAlignment="1">
      <alignment horizontal="right" vertical="center" shrinkToFit="1"/>
    </xf>
    <xf numFmtId="176" fontId="2" fillId="0" borderId="71"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7" fontId="2" fillId="0" borderId="69"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72"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13" xfId="5" applyNumberFormat="1" applyFont="1" applyBorder="1" applyAlignment="1">
      <alignment horizontal="right"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15" xfId="5" applyNumberFormat="1" applyFont="1" applyBorder="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68" xfId="5" applyNumberFormat="1" applyFont="1" applyBorder="1" applyAlignment="1">
      <alignment horizontal="right" vertical="center" shrinkToFit="1"/>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0" xfId="5" applyNumberFormat="1" applyAlignment="1">
      <alignment horizontal="right" vertical="center" shrinkToFit="1"/>
    </xf>
    <xf numFmtId="177" fontId="11" fillId="0" borderId="13" xfId="5" applyNumberFormat="1" applyBorder="1" applyAlignment="1">
      <alignment horizontal="right" vertical="center" shrinkToFit="1"/>
    </xf>
    <xf numFmtId="177" fontId="11" fillId="0" borderId="69" xfId="5" applyNumberFormat="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177" fontId="2" fillId="0" borderId="34" xfId="5" applyNumberFormat="1" applyFont="1" applyBorder="1" applyAlignment="1">
      <alignment horizontal="right" vertical="center" shrinkToFit="1"/>
    </xf>
    <xf numFmtId="0" fontId="11" fillId="0" borderId="37" xfId="5" applyBorder="1" applyAlignment="1">
      <alignment horizontal="right" vertical="center" shrinkToFit="1"/>
    </xf>
    <xf numFmtId="0" fontId="11" fillId="0" borderId="32" xfId="5" applyBorder="1" applyAlignment="1">
      <alignment horizontal="right" vertical="center" shrinkToFit="1"/>
    </xf>
    <xf numFmtId="177" fontId="2" fillId="0" borderId="15" xfId="5" applyNumberFormat="1" applyFont="1" applyBorder="1" applyAlignment="1">
      <alignment horizontal="right" vertical="center" shrinkToFit="1"/>
    </xf>
    <xf numFmtId="0" fontId="11" fillId="0" borderId="13" xfId="5" applyBorder="1" applyAlignment="1">
      <alignment horizontal="right" vertical="center" shrinkToFit="1"/>
    </xf>
    <xf numFmtId="177"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177"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176" fontId="2" fillId="0" borderId="32"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176" fontId="2" fillId="0" borderId="25" xfId="5" applyNumberFormat="1" applyFont="1" applyBorder="1" applyAlignment="1">
      <alignment horizontal="right" vertical="center" shrinkToFit="1"/>
    </xf>
    <xf numFmtId="176" fontId="2" fillId="0" borderId="20" xfId="5" applyNumberFormat="1" applyFont="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75"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3" xfId="5" applyNumberFormat="1" applyFont="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11" fillId="0" borderId="73" xfId="5"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4"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3" borderId="45" xfId="7" applyFont="1" applyFill="1" applyBorder="1" applyAlignment="1">
      <alignment horizontal="left" vertical="center"/>
    </xf>
    <xf numFmtId="0" fontId="21" fillId="3" borderId="45" xfId="7" applyFont="1" applyFill="1" applyBorder="1">
      <alignment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94" xfId="10" applyFont="1" applyBorder="1" applyAlignment="1" applyProtection="1">
      <alignment horizontal="left" vertical="center" shrinkToFit="1"/>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103" xfId="10" applyFont="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3" borderId="7" xfId="7" applyFont="1" applyFill="1" applyBorder="1" applyAlignment="1">
      <alignment horizontal="left" vertical="center"/>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183" fontId="21" fillId="0" borderId="100" xfId="7"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184" fontId="21" fillId="5" borderId="119"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30"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52"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27" xfId="7" applyFont="1" applyFill="1" applyBorder="1" applyAlignment="1">
      <alignment horizontal="center" vertical="center"/>
    </xf>
    <xf numFmtId="0" fontId="21" fillId="3" borderId="65" xfId="7" applyFont="1" applyFill="1" applyBorder="1" applyAlignment="1">
      <alignment horizontal="center" vertical="center"/>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15"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13" xfId="7" applyFont="1" applyFill="1" applyBorder="1" applyAlignment="1">
      <alignment horizontal="left" vertical="center"/>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20" xfId="7" applyFont="1" applyFill="1" applyBorder="1">
      <alignment vertical="center"/>
    </xf>
    <xf numFmtId="0" fontId="21" fillId="3" borderId="23" xfId="7" applyFont="1" applyFill="1" applyBorder="1">
      <alignment vertical="center"/>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0" fontId="21" fillId="3" borderId="25" xfId="7" applyFont="1" applyFill="1" applyBorder="1">
      <alignment vertical="center"/>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0" fontId="21" fillId="3" borderId="28" xfId="7" applyFont="1" applyFill="1" applyBorder="1" applyAlignment="1">
      <alignment horizontal="center" vertical="center" wrapText="1"/>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146"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183" fontId="21" fillId="3" borderId="25" xfId="9" applyNumberFormat="1" applyFont="1" applyFill="1" applyBorder="1" applyAlignment="1">
      <alignment horizontal="right" vertical="center" shrinkToFit="1"/>
    </xf>
    <xf numFmtId="0" fontId="24" fillId="3" borderId="29" xfId="7" applyFont="1" applyFill="1" applyBorder="1" applyAlignment="1">
      <alignment horizontal="center" vertical="center"/>
    </xf>
    <xf numFmtId="0" fontId="21" fillId="3" borderId="34"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36"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184" fontId="21" fillId="3" borderId="114"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0" fontId="21" fillId="3" borderId="64"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48" xfId="7" applyFont="1" applyFill="1" applyBorder="1" applyAlignment="1">
      <alignment horizontal="center" vertical="center"/>
    </xf>
    <xf numFmtId="0" fontId="21" fillId="3" borderId="42" xfId="7" applyFont="1" applyFill="1" applyBorder="1">
      <alignment vertical="center"/>
    </xf>
    <xf numFmtId="0" fontId="21" fillId="3" borderId="40"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2" xfId="9" applyNumberFormat="1" applyFont="1" applyFill="1" applyBorder="1" applyAlignment="1">
      <alignment horizontal="right" vertical="center" shrinkToFit="1"/>
    </xf>
    <xf numFmtId="0" fontId="21" fillId="3" borderId="51" xfId="7" applyFont="1" applyFill="1" applyBorder="1" applyAlignment="1">
      <alignment horizontal="center" vertical="center"/>
    </xf>
    <xf numFmtId="0" fontId="21" fillId="3" borderId="36"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17" xfId="7" applyFont="1" applyFill="1" applyBorder="1">
      <alignment vertical="center"/>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4"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76" fontId="18" fillId="0" borderId="37" xfId="11" applyNumberFormat="1" applyFont="1" applyBorder="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0" fontId="28" fillId="0" borderId="7" xfId="15" applyFont="1" applyBorder="1" applyAlignment="1">
      <alignment horizontal="left" vertical="center" wrapText="1"/>
    </xf>
    <xf numFmtId="0" fontId="28" fillId="0" borderId="8" xfId="15" applyFont="1" applyBorder="1" applyAlignment="1">
      <alignment horizontal="left" vertical="center" wrapText="1"/>
    </xf>
    <xf numFmtId="0" fontId="28" fillId="0" borderId="37" xfId="15" applyFont="1" applyBorder="1" applyAlignment="1">
      <alignment horizontal="left" vertical="center"/>
    </xf>
    <xf numFmtId="0" fontId="28" fillId="0" borderId="38" xfId="15" applyFont="1" applyBorder="1" applyAlignment="1">
      <alignment horizontal="left" vertical="center"/>
    </xf>
    <xf numFmtId="0" fontId="28" fillId="0" borderId="54" xfId="15" applyFont="1" applyBorder="1" applyAlignment="1">
      <alignment horizontal="left" vertical="center"/>
    </xf>
    <xf numFmtId="0" fontId="28" fillId="0" borderId="56" xfId="15" applyFont="1" applyBorder="1" applyAlignment="1">
      <alignment horizontal="left" vertical="center"/>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Border="1" applyAlignment="1">
      <alignment horizontal="left" vertical="center" wrapText="1"/>
    </xf>
    <xf numFmtId="0" fontId="29" fillId="0" borderId="51" xfId="16" applyFont="1" applyBorder="1" applyAlignment="1">
      <alignment horizontal="left" vertical="center" wrapText="1"/>
    </xf>
    <xf numFmtId="0" fontId="29" fillId="0" borderId="6" xfId="17" applyFont="1" applyBorder="1" applyAlignment="1">
      <alignment vertical="center" wrapText="1"/>
    </xf>
    <xf numFmtId="0" fontId="29" fillId="0" borderId="2" xfId="17" applyFont="1" applyBorder="1" applyAlignment="1">
      <alignment vertical="center" wrapText="1"/>
    </xf>
    <xf numFmtId="0" fontId="29" fillId="0" borderId="17" xfId="17" applyFont="1" applyBorder="1" applyAlignment="1">
      <alignment vertical="center" wrapText="1"/>
    </xf>
    <xf numFmtId="0" fontId="29" fillId="0" borderId="13" xfId="17" applyFont="1" applyBorder="1" applyAlignment="1">
      <alignment vertical="center" wrapText="1"/>
    </xf>
    <xf numFmtId="0" fontId="29" fillId="0" borderId="19" xfId="17" applyFont="1" applyBorder="1" applyAlignment="1">
      <alignment vertical="center" wrapText="1"/>
    </xf>
    <xf numFmtId="0" fontId="29" fillId="0" borderId="23" xfId="17" applyFont="1" applyBorder="1" applyAlignment="1">
      <alignment vertical="center" wrapText="1"/>
    </xf>
    <xf numFmtId="0" fontId="29" fillId="0" borderId="49" xfId="17" applyFont="1" applyBorder="1">
      <alignment vertical="center"/>
    </xf>
    <xf numFmtId="0" fontId="29" fillId="0" borderId="51" xfId="17" applyFont="1" applyBorder="1">
      <alignment vertical="center"/>
    </xf>
    <xf numFmtId="0" fontId="29" fillId="0" borderId="28" xfId="17" applyFont="1" applyBorder="1">
      <alignment vertical="center"/>
    </xf>
    <xf numFmtId="0" fontId="29" fillId="0" borderId="52" xfId="17" applyFont="1" applyBorder="1">
      <alignment vertical="center"/>
    </xf>
    <xf numFmtId="0" fontId="29" fillId="0" borderId="27" xfId="17" applyFont="1" applyBorder="1" applyAlignment="1">
      <alignment vertical="center" wrapText="1"/>
    </xf>
    <xf numFmtId="0" fontId="29" fillId="0" borderId="29" xfId="17" applyFont="1" applyBorder="1" applyAlignment="1">
      <alignment vertical="center" wrapText="1"/>
    </xf>
    <xf numFmtId="0" fontId="29" fillId="0" borderId="61" xfId="17" applyFont="1" applyBorder="1">
      <alignment vertical="center"/>
    </xf>
    <xf numFmtId="0" fontId="29" fillId="0" borderId="55" xfId="17" applyFont="1" applyBorder="1">
      <alignment vertical="center"/>
    </xf>
    <xf numFmtId="0" fontId="29" fillId="0" borderId="54" xfId="17" applyFont="1" applyBorder="1">
      <alignment vertical="center"/>
    </xf>
    <xf numFmtId="0" fontId="29" fillId="0" borderId="56" xfId="17" applyFont="1" applyBorder="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2" xfId="17" applyFont="1" applyBorder="1" applyAlignment="1">
      <alignment horizontal="center" vertical="center" wrapText="1"/>
    </xf>
    <xf numFmtId="0" fontId="30" fillId="0" borderId="1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2" fillId="0" borderId="48" xfId="17" applyFont="1" applyBorder="1">
      <alignment vertical="center"/>
    </xf>
    <xf numFmtId="0" fontId="32" fillId="0" borderId="49" xfId="17" applyFont="1" applyBorder="1">
      <alignment vertical="center"/>
    </xf>
    <xf numFmtId="0" fontId="32" fillId="0" borderId="50" xfId="17" applyFont="1" applyBorder="1">
      <alignment vertical="center"/>
    </xf>
    <xf numFmtId="0" fontId="30" fillId="0" borderId="30" xfId="17" applyFont="1" applyBorder="1">
      <alignment vertical="center"/>
    </xf>
    <xf numFmtId="0" fontId="30" fillId="0" borderId="28" xfId="17" applyFont="1" applyBorder="1">
      <alignment vertical="center"/>
    </xf>
    <xf numFmtId="0" fontId="30" fillId="0" borderId="52"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8" applyFont="1" applyBorder="1" applyAlignment="1">
      <alignment vertical="center" wrapText="1"/>
    </xf>
    <xf numFmtId="0" fontId="29" fillId="0" borderId="2" xfId="18" applyFont="1" applyBorder="1" applyAlignment="1">
      <alignment vertical="center" wrapText="1"/>
    </xf>
    <xf numFmtId="0" fontId="29" fillId="0" borderId="17" xfId="18" applyFont="1" applyBorder="1" applyAlignment="1">
      <alignment vertical="center" wrapText="1"/>
    </xf>
    <xf numFmtId="0" fontId="29" fillId="0" borderId="13" xfId="18" applyFont="1" applyBorder="1" applyAlignment="1">
      <alignment vertical="center" wrapText="1"/>
    </xf>
    <xf numFmtId="0" fontId="29" fillId="0" borderId="19" xfId="18" applyFont="1" applyBorder="1" applyAlignment="1">
      <alignment vertical="center" wrapText="1"/>
    </xf>
    <xf numFmtId="0" fontId="29" fillId="0" borderId="23" xfId="18" applyFont="1" applyBorder="1" applyAlignment="1">
      <alignment vertical="center" wrapText="1"/>
    </xf>
    <xf numFmtId="0" fontId="29" fillId="0" borderId="49" xfId="18" applyFont="1" applyBorder="1" applyAlignment="1">
      <alignment horizontal="left" vertical="center"/>
    </xf>
    <xf numFmtId="0" fontId="29" fillId="0" borderId="51" xfId="18" applyFont="1" applyBorder="1" applyAlignment="1">
      <alignment horizontal="left" vertical="center"/>
    </xf>
    <xf numFmtId="0" fontId="29" fillId="0" borderId="28" xfId="18" applyFont="1" applyBorder="1" applyAlignment="1">
      <alignment horizontal="left" vertical="center"/>
    </xf>
    <xf numFmtId="0" fontId="29" fillId="0" borderId="52" xfId="18" applyFont="1" applyBorder="1" applyAlignment="1">
      <alignment horizontal="left" vertical="center"/>
    </xf>
    <xf numFmtId="0" fontId="29" fillId="0" borderId="30" xfId="18" applyFont="1" applyBorder="1" applyAlignment="1">
      <alignment horizontal="center" vertical="center" shrinkToFit="1"/>
    </xf>
    <xf numFmtId="0" fontId="29" fillId="0" borderId="28" xfId="18" applyFont="1" applyBorder="1" applyAlignment="1">
      <alignment horizontal="center" vertical="center" shrinkToFit="1"/>
    </xf>
    <xf numFmtId="0" fontId="29" fillId="0" borderId="52" xfId="18" applyFont="1" applyBorder="1" applyAlignment="1">
      <alignment horizontal="center" vertical="center" shrinkToFit="1"/>
    </xf>
    <xf numFmtId="0" fontId="29" fillId="0" borderId="36" xfId="18" applyFont="1" applyBorder="1" applyAlignment="1">
      <alignment vertical="center" wrapText="1"/>
    </xf>
    <xf numFmtId="0" fontId="29" fillId="0" borderId="32" xfId="18" applyFont="1" applyBorder="1" applyAlignment="1">
      <alignment vertical="center" wrapText="1"/>
    </xf>
    <xf numFmtId="0" fontId="29" fillId="0" borderId="61" xfId="18" applyFont="1" applyBorder="1">
      <alignment vertical="center"/>
    </xf>
    <xf numFmtId="0" fontId="29" fillId="0" borderId="55" xfId="18" applyFont="1" applyBorder="1">
      <alignment vertical="center"/>
    </xf>
    <xf numFmtId="0" fontId="29" fillId="0" borderId="54" xfId="18" applyFont="1" applyBorder="1" applyAlignment="1">
      <alignment horizontal="left" vertical="center"/>
    </xf>
    <xf numFmtId="0" fontId="29" fillId="0" borderId="56" xfId="18" applyFont="1" applyBorder="1" applyAlignment="1">
      <alignment horizontal="left" vertical="center"/>
    </xf>
    <xf numFmtId="0" fontId="35" fillId="0" borderId="30" xfId="15" applyFont="1" applyBorder="1" applyAlignment="1" applyProtection="1">
      <alignment horizontal="left" vertical="center" wrapText="1"/>
      <protection locked="0"/>
    </xf>
    <xf numFmtId="0" fontId="35" fillId="0" borderId="28" xfId="15" applyFont="1" applyBorder="1" applyAlignment="1" applyProtection="1">
      <alignment horizontal="left" vertical="center" wrapText="1"/>
      <protection locked="0"/>
    </xf>
    <xf numFmtId="0" fontId="35" fillId="0" borderId="52" xfId="15" applyFont="1" applyBorder="1" applyAlignment="1" applyProtection="1">
      <alignment horizontal="left" vertical="center" wrapText="1"/>
      <protection locked="0"/>
    </xf>
    <xf numFmtId="0" fontId="35" fillId="0" borderId="53" xfId="15" applyFont="1" applyBorder="1" applyAlignment="1" applyProtection="1">
      <alignment horizontal="left" vertical="center" wrapText="1"/>
      <protection locked="0"/>
    </xf>
    <xf numFmtId="0" fontId="35" fillId="0" borderId="54" xfId="15" applyFont="1" applyBorder="1" applyAlignment="1" applyProtection="1">
      <alignment horizontal="left" vertical="center" wrapText="1"/>
      <protection locked="0"/>
    </xf>
    <xf numFmtId="0" fontId="35" fillId="0" borderId="56" xfId="15" applyFont="1" applyBorder="1" applyAlignment="1" applyProtection="1">
      <alignment horizontal="left" vertical="center" wrapText="1"/>
      <protection locked="0"/>
    </xf>
    <xf numFmtId="0" fontId="35" fillId="0" borderId="10" xfId="15" applyFont="1" applyBorder="1" applyAlignment="1">
      <alignment horizontal="left" vertical="center"/>
    </xf>
    <xf numFmtId="0" fontId="35" fillId="0" borderId="11" xfId="15" applyFont="1" applyBorder="1" applyAlignment="1">
      <alignment horizontal="left" vertical="center"/>
    </xf>
    <xf numFmtId="0" fontId="35" fillId="0" borderId="7" xfId="15" applyFont="1" applyBorder="1" applyAlignment="1">
      <alignment horizontal="left" vertical="center" wrapText="1"/>
    </xf>
    <xf numFmtId="0" fontId="35" fillId="0" borderId="8" xfId="15" applyFont="1" applyBorder="1" applyAlignment="1">
      <alignment horizontal="left" vertical="center" wrapText="1"/>
    </xf>
    <xf numFmtId="0" fontId="35" fillId="0" borderId="37" xfId="15" applyFont="1" applyBorder="1" applyAlignment="1">
      <alignment horizontal="left" vertical="center"/>
    </xf>
    <xf numFmtId="0" fontId="35" fillId="0" borderId="38" xfId="15" applyFont="1" applyBorder="1" applyAlignment="1">
      <alignment horizontal="left" vertical="center"/>
    </xf>
    <xf numFmtId="0" fontId="35" fillId="0" borderId="28" xfId="15" applyFont="1" applyBorder="1" applyAlignment="1">
      <alignment horizontal="left" vertical="center"/>
    </xf>
    <xf numFmtId="0" fontId="35" fillId="0" borderId="52" xfId="15" applyFont="1" applyBorder="1" applyAlignment="1">
      <alignment horizontal="left" vertical="center"/>
    </xf>
  </cellXfs>
  <cellStyles count="20">
    <cellStyle name="標準" xfId="0" builtinId="0"/>
    <cellStyle name="標準 2" xfId="6" xr:uid="{0045E5A7-2676-47C1-A5E9-F7F173E9BBC1}"/>
    <cellStyle name="標準 2 2" xfId="2" xr:uid="{56658C9C-80AD-4C80-8FFE-A1DB78C0CEC0}"/>
    <cellStyle name="標準 2 3" xfId="4" xr:uid="{A515D87D-DEC0-4E48-AA0A-4216FD412F8A}"/>
    <cellStyle name="標準 3" xfId="5" xr:uid="{47E61804-EB69-477E-82CD-872411A03D4B}"/>
    <cellStyle name="標準 4" xfId="19" xr:uid="{F42F14D0-DADC-4CD0-8202-D18F7DC6BB42}"/>
    <cellStyle name="標準 4_APAHO401600" xfId="15" xr:uid="{7CB2159F-E0B7-41F4-8071-911BD59CCB3B}"/>
    <cellStyle name="標準 4_APAHO4019001" xfId="18" xr:uid="{C2A5D3AB-3204-4034-AEA4-9EA51F2535F7}"/>
    <cellStyle name="標準 4_ZJ08_022012_青森市_2010" xfId="17" xr:uid="{550CEBA9-3A3D-422C-834F-0883EDCC9F30}"/>
    <cellStyle name="標準 6" xfId="1" xr:uid="{D1E3B2EE-F295-4976-8C05-D91F5B1B9A77}"/>
    <cellStyle name="標準 6_APAHO401000" xfId="3" xr:uid="{A85D5B1B-6C92-4EA6-B174-BE2C28460993}"/>
    <cellStyle name="標準 6_APAHO401200_O-JJ1016-001-3_財政状況資料集(決算状況カード(各会計・関係団体))(Rev2)2" xfId="10" xr:uid="{F1CB48EC-3752-4C38-A68D-2D156EF2B564}"/>
    <cellStyle name="標準 6_APAHO402200_O-JJ1016-001-3_財政状況資料集(決算状況カード(各会計・関係団体))(Rev2)2" xfId="7" xr:uid="{D7D18219-9392-4B6F-A300-47C82FACA515}"/>
    <cellStyle name="標準_【レイアウト】（県）資料３（Ｐ２）　歳出比較分析表" xfId="11" xr:uid="{9688C0A2-BC16-450A-92C7-09AEB1B15175}"/>
    <cellStyle name="標準_【レイアウト】（市）資料３（Ｐ２）　歳出比較分析表" xfId="12" xr:uid="{845A4BFB-A6AB-4BF7-BFAB-D2F5C721DD40}"/>
    <cellStyle name="標準_APAHO251300" xfId="13" xr:uid="{E06E0E6D-0C69-470C-A6A4-FA2D27BF7E4A}"/>
    <cellStyle name="標準_APAHO252300" xfId="14" xr:uid="{712D9825-DDC3-40B3-AE94-F0E801C88DAE}"/>
    <cellStyle name="標準_Book1" xfId="8" xr:uid="{4CCB5770-1F3A-4CA5-A906-7409F24A51DB}"/>
    <cellStyle name="標準_O-JJ0722-001-3_決算状況カード(各会計・関係団体)_O-JJ1016-001-3_財政状況資料集(決算状況カード(各会計・関係団体))(Rev2)2" xfId="9" xr:uid="{E49EBB69-7DAF-4F04-9F23-73390C5E329F}"/>
    <cellStyle name="標準_O-JJ0722-001-8_連結実質赤字比率に係る赤字・黒字の構成分析" xfId="16" xr:uid="{0F42B261-A360-4B88-BA30-8C106D7424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6F3-4DAE-ABD6-AB489FB7976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21757</c:v>
                </c:pt>
                <c:pt idx="1">
                  <c:v>38808</c:v>
                </c:pt>
                <c:pt idx="2">
                  <c:v>61452</c:v>
                </c:pt>
                <c:pt idx="3">
                  <c:v>60420</c:v>
                </c:pt>
                <c:pt idx="4">
                  <c:v>20862</c:v>
                </c:pt>
              </c:numCache>
            </c:numRef>
          </c:val>
          <c:smooth val="0"/>
          <c:extLst>
            <c:ext xmlns:c16="http://schemas.microsoft.com/office/drawing/2014/chart" uri="{C3380CC4-5D6E-409C-BE32-E72D297353CC}">
              <c16:uniqueId val="{00000001-A6F3-4DAE-ABD6-AB489FB797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12.09</c:v>
                </c:pt>
                <c:pt idx="1">
                  <c:v>11.25</c:v>
                </c:pt>
                <c:pt idx="2">
                  <c:v>14.92</c:v>
                </c:pt>
                <c:pt idx="3">
                  <c:v>12.54</c:v>
                </c:pt>
                <c:pt idx="4">
                  <c:v>10.8</c:v>
                </c:pt>
              </c:numCache>
            </c:numRef>
          </c:val>
          <c:extLst>
            <c:ext xmlns:c16="http://schemas.microsoft.com/office/drawing/2014/chart" uri="{C3380CC4-5D6E-409C-BE32-E72D297353CC}">
              <c16:uniqueId val="{00000000-D694-45F6-B5EB-C7A5DE8DC27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17.559999999999999</c:v>
                </c:pt>
                <c:pt idx="1">
                  <c:v>20.53</c:v>
                </c:pt>
                <c:pt idx="2">
                  <c:v>20.09</c:v>
                </c:pt>
                <c:pt idx="3">
                  <c:v>18.54</c:v>
                </c:pt>
                <c:pt idx="4">
                  <c:v>18.57</c:v>
                </c:pt>
              </c:numCache>
            </c:numRef>
          </c:val>
          <c:extLst>
            <c:ext xmlns:c16="http://schemas.microsoft.com/office/drawing/2014/chart" uri="{C3380CC4-5D6E-409C-BE32-E72D297353CC}">
              <c16:uniqueId val="{00000001-D694-45F6-B5EB-C7A5DE8DC2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0.71</c:v>
                </c:pt>
                <c:pt idx="1">
                  <c:v>2.94</c:v>
                </c:pt>
                <c:pt idx="2">
                  <c:v>5.51</c:v>
                </c:pt>
                <c:pt idx="3">
                  <c:v>-4.78</c:v>
                </c:pt>
                <c:pt idx="4">
                  <c:v>-1.1000000000000001</c:v>
                </c:pt>
              </c:numCache>
            </c:numRef>
          </c:val>
          <c:smooth val="0"/>
          <c:extLst>
            <c:ext xmlns:c16="http://schemas.microsoft.com/office/drawing/2014/chart" uri="{C3380CC4-5D6E-409C-BE32-E72D297353CC}">
              <c16:uniqueId val="{00000002-D694-45F6-B5EB-C7A5DE8DC2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15-4E87-B3E4-094164CD31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15-4E87-B3E4-094164CD31D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15-4E87-B3E4-094164CD31D0}"/>
            </c:ext>
          </c:extLst>
        </c:ser>
        <c:ser>
          <c:idx val="3"/>
          <c:order val="3"/>
          <c:tx>
            <c:strRef>
              <c:f>[1]データシート!$A$30</c:f>
              <c:strCache>
                <c:ptCount val="1"/>
                <c:pt idx="0">
                  <c:v>志木駅東口地下駐車場事業特別会計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0.01</c:v>
                </c:pt>
                <c:pt idx="2">
                  <c:v>#N/A</c:v>
                </c:pt>
                <c:pt idx="3">
                  <c:v>0.05</c:v>
                </c:pt>
                <c:pt idx="4">
                  <c:v>#N/A</c:v>
                </c:pt>
                <c:pt idx="5">
                  <c:v>0.01</c:v>
                </c:pt>
                <c:pt idx="6">
                  <c:v>#N/A</c:v>
                </c:pt>
                <c:pt idx="7">
                  <c:v>0.02</c:v>
                </c:pt>
                <c:pt idx="8">
                  <c:v>#N/A</c:v>
                </c:pt>
                <c:pt idx="9">
                  <c:v>0</c:v>
                </c:pt>
              </c:numCache>
            </c:numRef>
          </c:val>
          <c:extLst>
            <c:ext xmlns:c16="http://schemas.microsoft.com/office/drawing/2014/chart" uri="{C3380CC4-5D6E-409C-BE32-E72D297353CC}">
              <c16:uniqueId val="{00000003-C615-4E87-B3E4-094164CD31D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0.16</c:v>
                </c:pt>
                <c:pt idx="2">
                  <c:v>#N/A</c:v>
                </c:pt>
                <c:pt idx="3">
                  <c:v>0.16</c:v>
                </c:pt>
                <c:pt idx="4">
                  <c:v>#N/A</c:v>
                </c:pt>
                <c:pt idx="5">
                  <c:v>0.08</c:v>
                </c:pt>
                <c:pt idx="6">
                  <c:v>#N/A</c:v>
                </c:pt>
                <c:pt idx="7">
                  <c:v>0.05</c:v>
                </c:pt>
                <c:pt idx="8">
                  <c:v>#N/A</c:v>
                </c:pt>
                <c:pt idx="9">
                  <c:v>0.03</c:v>
                </c:pt>
              </c:numCache>
            </c:numRef>
          </c:val>
          <c:extLst>
            <c:ext xmlns:c16="http://schemas.microsoft.com/office/drawing/2014/chart" uri="{C3380CC4-5D6E-409C-BE32-E72D297353CC}">
              <c16:uniqueId val="{00000004-C615-4E87-B3E4-094164CD31D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1.88</c:v>
                </c:pt>
                <c:pt idx="2">
                  <c:v>#N/A</c:v>
                </c:pt>
                <c:pt idx="3">
                  <c:v>2.38</c:v>
                </c:pt>
                <c:pt idx="4">
                  <c:v>#N/A</c:v>
                </c:pt>
                <c:pt idx="5">
                  <c:v>2.46</c:v>
                </c:pt>
                <c:pt idx="6">
                  <c:v>#N/A</c:v>
                </c:pt>
                <c:pt idx="7">
                  <c:v>2.2999999999999998</c:v>
                </c:pt>
                <c:pt idx="8">
                  <c:v>#N/A</c:v>
                </c:pt>
                <c:pt idx="9">
                  <c:v>1.67</c:v>
                </c:pt>
              </c:numCache>
            </c:numRef>
          </c:val>
          <c:extLst>
            <c:ext xmlns:c16="http://schemas.microsoft.com/office/drawing/2014/chart" uri="{C3380CC4-5D6E-409C-BE32-E72D297353CC}">
              <c16:uniqueId val="{00000005-C615-4E87-B3E4-094164CD31D0}"/>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1.0900000000000001</c:v>
                </c:pt>
                <c:pt idx="2">
                  <c:v>#N/A</c:v>
                </c:pt>
                <c:pt idx="3">
                  <c:v>0.34</c:v>
                </c:pt>
                <c:pt idx="4">
                  <c:v>#N/A</c:v>
                </c:pt>
                <c:pt idx="5">
                  <c:v>0.78</c:v>
                </c:pt>
                <c:pt idx="6">
                  <c:v>#N/A</c:v>
                </c:pt>
                <c:pt idx="7">
                  <c:v>1.81</c:v>
                </c:pt>
                <c:pt idx="8">
                  <c:v>#N/A</c:v>
                </c:pt>
                <c:pt idx="9">
                  <c:v>2</c:v>
                </c:pt>
              </c:numCache>
            </c:numRef>
          </c:val>
          <c:extLst>
            <c:ext xmlns:c16="http://schemas.microsoft.com/office/drawing/2014/chart" uri="{C3380CC4-5D6E-409C-BE32-E72D297353CC}">
              <c16:uniqueId val="{00000006-C615-4E87-B3E4-094164CD31D0}"/>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7</c:v>
                </c:pt>
                <c:pt idx="2">
                  <c:v>#N/A</c:v>
                </c:pt>
                <c:pt idx="3">
                  <c:v>7.27</c:v>
                </c:pt>
                <c:pt idx="4">
                  <c:v>#N/A</c:v>
                </c:pt>
                <c:pt idx="5">
                  <c:v>7.11</c:v>
                </c:pt>
                <c:pt idx="6">
                  <c:v>#N/A</c:v>
                </c:pt>
                <c:pt idx="7">
                  <c:v>8.4600000000000009</c:v>
                </c:pt>
                <c:pt idx="8">
                  <c:v>#N/A</c:v>
                </c:pt>
                <c:pt idx="9">
                  <c:v>8.81</c:v>
                </c:pt>
              </c:numCache>
            </c:numRef>
          </c:val>
          <c:extLst>
            <c:ext xmlns:c16="http://schemas.microsoft.com/office/drawing/2014/chart" uri="{C3380CC4-5D6E-409C-BE32-E72D297353CC}">
              <c16:uniqueId val="{00000007-C615-4E87-B3E4-094164CD31D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12.09</c:v>
                </c:pt>
                <c:pt idx="2">
                  <c:v>#N/A</c:v>
                </c:pt>
                <c:pt idx="3">
                  <c:v>11.24</c:v>
                </c:pt>
                <c:pt idx="4">
                  <c:v>#N/A</c:v>
                </c:pt>
                <c:pt idx="5">
                  <c:v>14.91</c:v>
                </c:pt>
                <c:pt idx="6">
                  <c:v>#N/A</c:v>
                </c:pt>
                <c:pt idx="7">
                  <c:v>12.54</c:v>
                </c:pt>
                <c:pt idx="8">
                  <c:v>#N/A</c:v>
                </c:pt>
                <c:pt idx="9">
                  <c:v>10.79</c:v>
                </c:pt>
              </c:numCache>
            </c:numRef>
          </c:val>
          <c:extLst>
            <c:ext xmlns:c16="http://schemas.microsoft.com/office/drawing/2014/chart" uri="{C3380CC4-5D6E-409C-BE32-E72D297353CC}">
              <c16:uniqueId val="{00000008-C615-4E87-B3E4-094164CD31D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10.83</c:v>
                </c:pt>
                <c:pt idx="2">
                  <c:v>#N/A</c:v>
                </c:pt>
                <c:pt idx="3">
                  <c:v>11.54</c:v>
                </c:pt>
                <c:pt idx="4">
                  <c:v>#N/A</c:v>
                </c:pt>
                <c:pt idx="5">
                  <c:v>11</c:v>
                </c:pt>
                <c:pt idx="6">
                  <c:v>#N/A</c:v>
                </c:pt>
                <c:pt idx="7">
                  <c:v>11.82</c:v>
                </c:pt>
                <c:pt idx="8">
                  <c:v>#N/A</c:v>
                </c:pt>
                <c:pt idx="9">
                  <c:v>11.67</c:v>
                </c:pt>
              </c:numCache>
            </c:numRef>
          </c:val>
          <c:extLst>
            <c:ext xmlns:c16="http://schemas.microsoft.com/office/drawing/2014/chart" uri="{C3380CC4-5D6E-409C-BE32-E72D297353CC}">
              <c16:uniqueId val="{00000009-C615-4E87-B3E4-094164CD31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1901</c:v>
                </c:pt>
                <c:pt idx="5">
                  <c:v>1973</c:v>
                </c:pt>
                <c:pt idx="8">
                  <c:v>1803</c:v>
                </c:pt>
                <c:pt idx="11">
                  <c:v>1855</c:v>
                </c:pt>
                <c:pt idx="14">
                  <c:v>1902</c:v>
                </c:pt>
              </c:numCache>
            </c:numRef>
          </c:val>
          <c:extLst>
            <c:ext xmlns:c16="http://schemas.microsoft.com/office/drawing/2014/chart" uri="{C3380CC4-5D6E-409C-BE32-E72D297353CC}">
              <c16:uniqueId val="{00000000-4AC8-40A4-BB75-F4D77587403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C8-40A4-BB75-F4D77587403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C8-40A4-BB75-F4D77587403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34</c:v>
                </c:pt>
                <c:pt idx="3">
                  <c:v>29</c:v>
                </c:pt>
                <c:pt idx="6">
                  <c:v>30</c:v>
                </c:pt>
                <c:pt idx="9">
                  <c:v>34</c:v>
                </c:pt>
                <c:pt idx="12">
                  <c:v>64</c:v>
                </c:pt>
              </c:numCache>
            </c:numRef>
          </c:val>
          <c:extLst>
            <c:ext xmlns:c16="http://schemas.microsoft.com/office/drawing/2014/chart" uri="{C3380CC4-5D6E-409C-BE32-E72D297353CC}">
              <c16:uniqueId val="{00000003-4AC8-40A4-BB75-F4D77587403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363</c:v>
                </c:pt>
                <c:pt idx="3">
                  <c:v>335</c:v>
                </c:pt>
                <c:pt idx="6">
                  <c:v>305</c:v>
                </c:pt>
                <c:pt idx="9">
                  <c:v>350</c:v>
                </c:pt>
                <c:pt idx="12">
                  <c:v>263</c:v>
                </c:pt>
              </c:numCache>
            </c:numRef>
          </c:val>
          <c:extLst>
            <c:ext xmlns:c16="http://schemas.microsoft.com/office/drawing/2014/chart" uri="{C3380CC4-5D6E-409C-BE32-E72D297353CC}">
              <c16:uniqueId val="{00000004-4AC8-40A4-BB75-F4D77587403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8-40A4-BB75-F4D77587403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C8-40A4-BB75-F4D77587403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1628</c:v>
                </c:pt>
                <c:pt idx="3">
                  <c:v>1798</c:v>
                </c:pt>
                <c:pt idx="6">
                  <c:v>1763</c:v>
                </c:pt>
                <c:pt idx="9">
                  <c:v>1907</c:v>
                </c:pt>
                <c:pt idx="12">
                  <c:v>1902</c:v>
                </c:pt>
              </c:numCache>
            </c:numRef>
          </c:val>
          <c:extLst>
            <c:ext xmlns:c16="http://schemas.microsoft.com/office/drawing/2014/chart" uri="{C3380CC4-5D6E-409C-BE32-E72D297353CC}">
              <c16:uniqueId val="{00000007-4AC8-40A4-BB75-F4D7758740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124</c:v>
                </c:pt>
                <c:pt idx="2">
                  <c:v>#N/A</c:v>
                </c:pt>
                <c:pt idx="3">
                  <c:v>#N/A</c:v>
                </c:pt>
                <c:pt idx="4">
                  <c:v>189</c:v>
                </c:pt>
                <c:pt idx="5">
                  <c:v>#N/A</c:v>
                </c:pt>
                <c:pt idx="6">
                  <c:v>#N/A</c:v>
                </c:pt>
                <c:pt idx="7">
                  <c:v>295</c:v>
                </c:pt>
                <c:pt idx="8">
                  <c:v>#N/A</c:v>
                </c:pt>
                <c:pt idx="9">
                  <c:v>#N/A</c:v>
                </c:pt>
                <c:pt idx="10">
                  <c:v>436</c:v>
                </c:pt>
                <c:pt idx="11">
                  <c:v>#N/A</c:v>
                </c:pt>
                <c:pt idx="12">
                  <c:v>#N/A</c:v>
                </c:pt>
                <c:pt idx="13">
                  <c:v>327</c:v>
                </c:pt>
                <c:pt idx="14">
                  <c:v>#N/A</c:v>
                </c:pt>
              </c:numCache>
            </c:numRef>
          </c:val>
          <c:smooth val="0"/>
          <c:extLst>
            <c:ext xmlns:c16="http://schemas.microsoft.com/office/drawing/2014/chart" uri="{C3380CC4-5D6E-409C-BE32-E72D297353CC}">
              <c16:uniqueId val="{00000008-4AC8-40A4-BB75-F4D7758740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16602</c:v>
                </c:pt>
                <c:pt idx="5">
                  <c:v>16990</c:v>
                </c:pt>
                <c:pt idx="8">
                  <c:v>17994</c:v>
                </c:pt>
                <c:pt idx="11">
                  <c:v>18038</c:v>
                </c:pt>
                <c:pt idx="14">
                  <c:v>17514</c:v>
                </c:pt>
              </c:numCache>
            </c:numRef>
          </c:val>
          <c:extLst>
            <c:ext xmlns:c16="http://schemas.microsoft.com/office/drawing/2014/chart" uri="{C3380CC4-5D6E-409C-BE32-E72D297353CC}">
              <c16:uniqueId val="{00000000-AEC1-4799-BBC4-863C09AD975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2503</c:v>
                </c:pt>
                <c:pt idx="5">
                  <c:v>2444</c:v>
                </c:pt>
                <c:pt idx="8">
                  <c:v>2813</c:v>
                </c:pt>
                <c:pt idx="11">
                  <c:v>3512</c:v>
                </c:pt>
                <c:pt idx="14">
                  <c:v>3977</c:v>
                </c:pt>
              </c:numCache>
            </c:numRef>
          </c:val>
          <c:extLst>
            <c:ext xmlns:c16="http://schemas.microsoft.com/office/drawing/2014/chart" uri="{C3380CC4-5D6E-409C-BE32-E72D297353CC}">
              <c16:uniqueId val="{00000001-AEC1-4799-BBC4-863C09AD975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6102</c:v>
                </c:pt>
                <c:pt idx="5">
                  <c:v>6373</c:v>
                </c:pt>
                <c:pt idx="8">
                  <c:v>6073</c:v>
                </c:pt>
                <c:pt idx="11">
                  <c:v>5595</c:v>
                </c:pt>
                <c:pt idx="14">
                  <c:v>5836</c:v>
                </c:pt>
              </c:numCache>
            </c:numRef>
          </c:val>
          <c:extLst>
            <c:ext xmlns:c16="http://schemas.microsoft.com/office/drawing/2014/chart" uri="{C3380CC4-5D6E-409C-BE32-E72D297353CC}">
              <c16:uniqueId val="{00000002-AEC1-4799-BBC4-863C09AD975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C1-4799-BBC4-863C09AD975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C1-4799-BBC4-863C09AD975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1-4799-BBC4-863C09AD975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1568</c:v>
                </c:pt>
                <c:pt idx="3">
                  <c:v>1775</c:v>
                </c:pt>
                <c:pt idx="6">
                  <c:v>1527</c:v>
                </c:pt>
                <c:pt idx="9">
                  <c:v>1391</c:v>
                </c:pt>
                <c:pt idx="12">
                  <c:v>1441</c:v>
                </c:pt>
              </c:numCache>
            </c:numRef>
          </c:val>
          <c:extLst>
            <c:ext xmlns:c16="http://schemas.microsoft.com/office/drawing/2014/chart" uri="{C3380CC4-5D6E-409C-BE32-E72D297353CC}">
              <c16:uniqueId val="{00000006-AEC1-4799-BBC4-863C09AD975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275</c:v>
                </c:pt>
                <c:pt idx="3">
                  <c:v>252</c:v>
                </c:pt>
                <c:pt idx="6">
                  <c:v>624</c:v>
                </c:pt>
                <c:pt idx="9">
                  <c:v>1034</c:v>
                </c:pt>
                <c:pt idx="12">
                  <c:v>966</c:v>
                </c:pt>
              </c:numCache>
            </c:numRef>
          </c:val>
          <c:extLst>
            <c:ext xmlns:c16="http://schemas.microsoft.com/office/drawing/2014/chart" uri="{C3380CC4-5D6E-409C-BE32-E72D297353CC}">
              <c16:uniqueId val="{00000007-AEC1-4799-BBC4-863C09AD975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2502</c:v>
                </c:pt>
                <c:pt idx="3">
                  <c:v>2196</c:v>
                </c:pt>
                <c:pt idx="6">
                  <c:v>1976</c:v>
                </c:pt>
                <c:pt idx="9">
                  <c:v>2033</c:v>
                </c:pt>
                <c:pt idx="12">
                  <c:v>1889</c:v>
                </c:pt>
              </c:numCache>
            </c:numRef>
          </c:val>
          <c:extLst>
            <c:ext xmlns:c16="http://schemas.microsoft.com/office/drawing/2014/chart" uri="{C3380CC4-5D6E-409C-BE32-E72D297353CC}">
              <c16:uniqueId val="{00000008-AEC1-4799-BBC4-863C09AD975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C1-4799-BBC4-863C09AD975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16536</c:v>
                </c:pt>
                <c:pt idx="3">
                  <c:v>17808</c:v>
                </c:pt>
                <c:pt idx="6">
                  <c:v>21176</c:v>
                </c:pt>
                <c:pt idx="9">
                  <c:v>23346</c:v>
                </c:pt>
                <c:pt idx="12">
                  <c:v>22851</c:v>
                </c:pt>
              </c:numCache>
            </c:numRef>
          </c:val>
          <c:extLst>
            <c:ext xmlns:c16="http://schemas.microsoft.com/office/drawing/2014/chart" uri="{C3380CC4-5D6E-409C-BE32-E72D297353CC}">
              <c16:uniqueId val="{0000000A-AEC1-4799-BBC4-863C09AD97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659</c:v>
                </c:pt>
                <c:pt idx="11">
                  <c:v>#N/A</c:v>
                </c:pt>
                <c:pt idx="12">
                  <c:v>#N/A</c:v>
                </c:pt>
                <c:pt idx="13">
                  <c:v>0</c:v>
                </c:pt>
                <c:pt idx="14">
                  <c:v>#N/A</c:v>
                </c:pt>
              </c:numCache>
            </c:numRef>
          </c:val>
          <c:smooth val="0"/>
          <c:extLst>
            <c:ext xmlns:c16="http://schemas.microsoft.com/office/drawing/2014/chart" uri="{C3380CC4-5D6E-409C-BE32-E72D297353CC}">
              <c16:uniqueId val="{0000000B-AEC1-4799-BBC4-863C09AD97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3161</c:v>
                </c:pt>
                <c:pt idx="1">
                  <c:v>2847</c:v>
                </c:pt>
                <c:pt idx="2">
                  <c:v>2910</c:v>
                </c:pt>
              </c:numCache>
            </c:numRef>
          </c:val>
          <c:extLst>
            <c:ext xmlns:c16="http://schemas.microsoft.com/office/drawing/2014/chart" uri="{C3380CC4-5D6E-409C-BE32-E72D297353CC}">
              <c16:uniqueId val="{00000000-89B4-46D5-8723-EF9775F6E3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89B4-46D5-8723-EF9775F6E3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2428</c:v>
                </c:pt>
                <c:pt idx="1">
                  <c:v>2362</c:v>
                </c:pt>
                <c:pt idx="2">
                  <c:v>2615</c:v>
                </c:pt>
              </c:numCache>
            </c:numRef>
          </c:val>
          <c:extLst>
            <c:ext xmlns:c16="http://schemas.microsoft.com/office/drawing/2014/chart" uri="{C3380CC4-5D6E-409C-BE32-E72D297353CC}">
              <c16:uniqueId val="{00000002-89B4-46D5-8723-EF9775F6E3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DC03C4C-38CA-4C27-8C53-3C643B3A9A7A}"/>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09BC007-3B9C-44AE-A1F4-B9C6545FAEC8}"/>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E8D3624-00F6-4A46-ABA5-08960D6A20FB}"/>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2049FBA-5F09-4675-87D3-C1A56A24755B}"/>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856A55C-BECF-4141-9EC9-247E59B22F83}"/>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DF593FA-E91E-448F-B41B-4455239826D6}"/>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F744BA7-1690-459C-BF7E-4EF42317AB15}"/>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9E8C49-B2EF-4BB6-BFE2-CEA72675B3AF}"/>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6817FCB-9DEE-404D-AAF1-F8B1B2AFE13C}"/>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AE4A9AE-7286-4081-9EF4-4709A7A13C52}"/>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5E9F207-E2FA-4FB2-BDF9-C6C4998D0257}"/>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8AB9875-74EB-436B-955E-0EC44C1C476F}"/>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76,312
74,115
9.05
29,611,140
27,831,657
1,691,713
15,670,145
22,850,713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863D98-FC8E-42B1-89F7-040FDF24780C}"/>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DE3DFAD-E736-454F-8301-E129BB17FC1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E23E747-89FA-427F-ACFA-C751B19CF669}"/>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B1932D1-FC91-4450-B0A4-73EEB8DF7CC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330F783-C9C6-47F2-9F24-BEC02DDB50DB}"/>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CB913A-752A-433C-AB83-50DC2FE45BD2}"/>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BDCB8D9-6338-474C-8163-4E74668E917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B1CD3DC-906D-42F9-80F0-E61216CD60B3}"/>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730FAAA-4942-4BA6-B828-EAE7A05D90BC}"/>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A009587-C304-42E5-96A1-612F06C0FEC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15584CD-9B56-4E2E-9904-5BA7F5D7999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AC70ADA-D778-40F5-8B8A-97FFAC7A020A}"/>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7F29E25-8B25-4EDB-8684-25A82D2352B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C9C46E4-2854-43BD-89AC-C3FD524B88D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FFF93A0-709E-4A82-8BE5-476F111328F0}"/>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1061E77-A16D-4641-8387-0F18B0328AAF}"/>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6A547CE-1851-4C41-8F5C-ACFBAF5B0B5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4376DDF-474A-4754-9C32-D487C68F553F}"/>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5CAF10BC-0FBE-4EF6-A260-FE340D1854E2}"/>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38ED2A4-A1D7-4B07-9BC8-C65AC096CD08}"/>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345662AE-BD97-4CF6-A6DD-5F9419A398DC}"/>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49A47B74-249B-49C8-A1E3-43350D094954}"/>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A73F951C-F4CD-43E6-AC58-7E624D5109D1}"/>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7A69DF0-A7B4-431A-9381-C596B80705FC}"/>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4C3A21B-189A-4450-B26C-D8ED021BDEA0}"/>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C83E24D-9D88-40E1-BFE2-76F907B52585}"/>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57FDD7B-C01B-40A7-8961-C465212D0D69}"/>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1BA4BD9-EDA3-4C2A-9F8E-C68DC407E05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2EA3F37-80CE-4F14-9253-7F11C62FA5D1}"/>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C1D8BEF-0BD7-40C4-9064-C64F74D5C03A}"/>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937A8FC-2AAF-44A1-95ED-63BBF09CDD5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706F6B6-D611-4E47-B826-C5F4936A6E50}"/>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DCB0D5A-492B-4196-ABB3-018094AE3DCB}"/>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9DE8346-D73D-4AC3-A858-5E2EC640DF13}"/>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4F38D86-0D7D-486E-9822-9D9914B70879}"/>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2E1D0D-E52C-4A5F-9A3E-472F46410BB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9B4468E-D075-4A11-9821-B1EB7065D5BA}"/>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宅地開発等に伴う人口の増加が続いており、類似団体平均を上回る財政力指数となっているが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、基準財政需要額の伸びに比して基準財政収入額が伸びていないため、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微減傾向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今後においても、歳入確保のため、市税等の徴収業務の強化に取り組むことで、財政基盤を強固なものとする。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E941FC-C962-4340-B3C4-FA000CE700B7}"/>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A5D9A2C-792B-4CB9-A856-24CEC95C56BB}"/>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FF01308-2A0B-4512-820B-C8EEDC1AFA8C}"/>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D490DDE-9DF9-439B-860C-73286B360715}"/>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96FF156-F061-478D-B600-D5135F27B93C}"/>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4972D12-6FAB-4DFB-A2D6-E460048B88EB}"/>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AF4ABF1-D83E-4779-A48A-7848421A0E4F}"/>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DA738984-3CB9-4980-89F2-76E048B93D30}"/>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E769D84-72BB-4C89-A2F8-38B519745640}"/>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E9E3AB2-7127-4219-9637-DBA9B074BC7F}"/>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17CCB05-3DFE-4227-BA7D-A93A440F46CA}"/>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53D760-430E-4CD0-99BC-C9475C01E80B}"/>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D369C3D-570C-4152-A100-C4EFA071441A}"/>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BBA9643-E18C-4D67-9453-CF7E3307DEC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EC96DA8-D392-46C4-913A-7FF52E6AF27F}"/>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4D59B585-3F3E-43B3-BB87-591B839AB393}"/>
            </a:ext>
          </a:extLst>
        </xdr:cNvPr>
        <xdr:cNvCxnSpPr/>
      </xdr:nvCxnSpPr>
      <xdr:spPr>
        <a:xfrm flipV="1">
          <a:off x="4514850" y="6049433"/>
          <a:ext cx="0" cy="139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CDBB946C-B546-449F-917B-FC1934073B1B}"/>
            </a:ext>
          </a:extLst>
        </xdr:cNvPr>
        <xdr:cNvSpPr txBox="1"/>
      </xdr:nvSpPr>
      <xdr:spPr>
        <a:xfrm>
          <a:off x="4581525" y="74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DA324497-0AF8-4434-8298-A13AB78D74F7}"/>
            </a:ext>
          </a:extLst>
        </xdr:cNvPr>
        <xdr:cNvCxnSpPr/>
      </xdr:nvCxnSpPr>
      <xdr:spPr>
        <a:xfrm>
          <a:off x="4429125" y="74411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8387370B-E7AF-4D3F-AC80-D019224DDC53}"/>
            </a:ext>
          </a:extLst>
        </xdr:cNvPr>
        <xdr:cNvSpPr txBox="1"/>
      </xdr:nvSpPr>
      <xdr:spPr>
        <a:xfrm>
          <a:off x="4581525" y="5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8BD147E9-9200-4171-8004-34E5D8572119}"/>
            </a:ext>
          </a:extLst>
        </xdr:cNvPr>
        <xdr:cNvCxnSpPr/>
      </xdr:nvCxnSpPr>
      <xdr:spPr>
        <a:xfrm>
          <a:off x="4429125" y="60494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694CD329-AF6A-472B-90B1-637E2A7E8496}"/>
            </a:ext>
          </a:extLst>
        </xdr:cNvPr>
        <xdr:cNvCxnSpPr/>
      </xdr:nvCxnSpPr>
      <xdr:spPr>
        <a:xfrm>
          <a:off x="3752850" y="65606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AD5B46E4-6431-4323-A319-0212E1940C9C}"/>
            </a:ext>
          </a:extLst>
        </xdr:cNvPr>
        <xdr:cNvSpPr txBox="1"/>
      </xdr:nvSpPr>
      <xdr:spPr>
        <a:xfrm>
          <a:off x="4581525" y="67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1D8F024B-792F-42A4-A88F-9E4424E33C63}"/>
            </a:ext>
          </a:extLst>
        </xdr:cNvPr>
        <xdr:cNvSpPr/>
      </xdr:nvSpPr>
      <xdr:spPr>
        <a:xfrm>
          <a:off x="4467225" y="67415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CB398531-0813-44CE-84B7-FED8AE385D63}"/>
            </a:ext>
          </a:extLst>
        </xdr:cNvPr>
        <xdr:cNvCxnSpPr/>
      </xdr:nvCxnSpPr>
      <xdr:spPr>
        <a:xfrm>
          <a:off x="2943225" y="6526742"/>
          <a:ext cx="809625"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53BC26A2-8CEF-42B6-BF66-6A2596E45F53}"/>
            </a:ext>
          </a:extLst>
        </xdr:cNvPr>
        <xdr:cNvSpPr/>
      </xdr:nvSpPr>
      <xdr:spPr>
        <a:xfrm>
          <a:off x="3705225" y="6721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E48C2064-2DF6-4702-8631-5352F2B09CBB}"/>
            </a:ext>
          </a:extLst>
        </xdr:cNvPr>
        <xdr:cNvSpPr txBox="1"/>
      </xdr:nvSpPr>
      <xdr:spPr>
        <a:xfrm>
          <a:off x="340995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D30B8922-14E0-415B-BFBF-CA6E79D53E02}"/>
            </a:ext>
          </a:extLst>
        </xdr:cNvPr>
        <xdr:cNvCxnSpPr/>
      </xdr:nvCxnSpPr>
      <xdr:spPr>
        <a:xfrm>
          <a:off x="2124075" y="6486525"/>
          <a:ext cx="8191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A806C61B-A45D-4F48-8CC4-B574DC2C3328}"/>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DD5D3879-11BC-48DA-A2A8-14ACF383C009}"/>
            </a:ext>
          </a:extLst>
        </xdr:cNvPr>
        <xdr:cNvSpPr txBox="1"/>
      </xdr:nvSpPr>
      <xdr:spPr>
        <a:xfrm>
          <a:off x="260032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ACF381F4-4FDE-4118-85EF-DCCF10ACAE13}"/>
            </a:ext>
          </a:extLst>
        </xdr:cNvPr>
        <xdr:cNvCxnSpPr/>
      </xdr:nvCxnSpPr>
      <xdr:spPr>
        <a:xfrm>
          <a:off x="1333500" y="648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97626809-33BE-400A-B0F6-CB8E4DB66BF8}"/>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F2BF121-CA71-4634-B73C-57D98727649C}"/>
            </a:ext>
          </a:extLst>
        </xdr:cNvPr>
        <xdr:cNvSpPr txBox="1"/>
      </xdr:nvSpPr>
      <xdr:spPr>
        <a:xfrm>
          <a:off x="17811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119B2E5D-BAD8-413D-8159-8AEC29295DB5}"/>
            </a:ext>
          </a:extLst>
        </xdr:cNvPr>
        <xdr:cNvSpPr/>
      </xdr:nvSpPr>
      <xdr:spPr>
        <a:xfrm>
          <a:off x="1285875" y="66675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BF9AE1D4-438F-48D1-ADAF-BA7630011A4F}"/>
            </a:ext>
          </a:extLst>
        </xdr:cNvPr>
        <xdr:cNvSpPr txBox="1"/>
      </xdr:nvSpPr>
      <xdr:spPr>
        <a:xfrm>
          <a:off x="9715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20E851A-A14B-4B8A-BFBE-0D9D00A2621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4BABC0C-3691-4EC3-818A-FE4F6800317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B9D8DC8-6038-47AA-AAD2-C5ED8B5EBF01}"/>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2BC342F-8A8D-4F75-8A54-B17BE934FB3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A6A796E-4AA2-4118-A204-8F7F0BDA0B74}"/>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3E244287-BF28-4357-8D5D-0CF4D455AD06}"/>
            </a:ext>
          </a:extLst>
        </xdr:cNvPr>
        <xdr:cNvSpPr/>
      </xdr:nvSpPr>
      <xdr:spPr>
        <a:xfrm>
          <a:off x="446722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243F4C6E-D26B-4EF6-8348-D1212C29D008}"/>
            </a:ext>
          </a:extLst>
        </xdr:cNvPr>
        <xdr:cNvSpPr txBox="1"/>
      </xdr:nvSpPr>
      <xdr:spPr>
        <a:xfrm>
          <a:off x="45815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A958E72D-3260-41F8-9B44-744EE49ADAF1}"/>
            </a:ext>
          </a:extLst>
        </xdr:cNvPr>
        <xdr:cNvSpPr/>
      </xdr:nvSpPr>
      <xdr:spPr>
        <a:xfrm>
          <a:off x="3705225" y="65129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6FF0E843-ECD1-4125-B745-6D45052B0C31}"/>
            </a:ext>
          </a:extLst>
        </xdr:cNvPr>
        <xdr:cNvSpPr txBox="1"/>
      </xdr:nvSpPr>
      <xdr:spPr>
        <a:xfrm>
          <a:off x="3409950" y="629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63E18823-842A-4188-BBC6-BCADCCA0A9A4}"/>
            </a:ext>
          </a:extLst>
        </xdr:cNvPr>
        <xdr:cNvSpPr/>
      </xdr:nvSpPr>
      <xdr:spPr>
        <a:xfrm>
          <a:off x="2886075" y="64791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83D43A5D-0146-4454-89B0-41602E28A6DE}"/>
            </a:ext>
          </a:extLst>
        </xdr:cNvPr>
        <xdr:cNvSpPr txBox="1"/>
      </xdr:nvSpPr>
      <xdr:spPr>
        <a:xfrm>
          <a:off x="2600325" y="62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80591115-C10D-48AB-AFCA-B7A4D9848AF2}"/>
            </a:ext>
          </a:extLst>
        </xdr:cNvPr>
        <xdr:cNvSpPr/>
      </xdr:nvSpPr>
      <xdr:spPr>
        <a:xfrm>
          <a:off x="2095500" y="643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F2123686-42A2-4702-8440-5EDE38C141EB}"/>
            </a:ext>
          </a:extLst>
        </xdr:cNvPr>
        <xdr:cNvSpPr txBox="1"/>
      </xdr:nvSpPr>
      <xdr:spPr>
        <a:xfrm>
          <a:off x="1781175"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769D87C2-3886-42F3-A65D-AC30C6086324}"/>
            </a:ext>
          </a:extLst>
        </xdr:cNvPr>
        <xdr:cNvSpPr/>
      </xdr:nvSpPr>
      <xdr:spPr>
        <a:xfrm>
          <a:off x="1285875" y="6438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61568996-3C9D-4CF9-8530-4AE7D872007B}"/>
            </a:ext>
          </a:extLst>
        </xdr:cNvPr>
        <xdr:cNvSpPr txBox="1"/>
      </xdr:nvSpPr>
      <xdr:spPr>
        <a:xfrm>
          <a:off x="97155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9518307-FF78-460E-BAE2-D395EA5DEE9C}"/>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64CA628-7347-407C-8AA8-8D7CF4C97F7C}"/>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C3D29BD-2138-464B-8864-9445D30043B6}"/>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C4F6607-13A2-4C09-B41C-C1F54D5DDEC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2A572D2-D156-444D-82E9-E82119B0F180}"/>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B01AEC8-DF4C-4C96-A613-E09EFA5CBD32}"/>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85159D9-937E-4458-9E1E-62DE3DFF835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2600D1A-38B0-48AD-B1AD-422B6453D00F}"/>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6641062-974E-4A1F-BB2D-E3A5EE975D5E}"/>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551E724-15A2-4442-A3DF-B6BCABEBDC4D}"/>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6D887D7-0186-4950-BF92-2516FEC346FD}"/>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F900306-2D4E-46E2-82DB-B01DDAA4E7F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9829B77-AD73-4EA8-B3C7-20065091A3B6}"/>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歳入面においては、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臨時財政対策債が減となったものの、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市民税や固定資産税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が増となったことにより、経常一般財源収入額は対前年度比で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となっている。一方、歳出面においては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高騰の影響や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上昇に伴う業務委託料の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増などにより、充当経常一般財源額は増となっており、結果として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今後も引き続き、人件費や公債費の増加が見込まれることから、事務事業の見直し等による経常経費の削減を図るとともに、歳入確保に努め、経常収支比率の改善を図っていく。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F4D8070-EAB1-4DF0-8C9A-FB909F098EEA}"/>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822C09A-E89E-4034-BB23-6292F810C7A5}"/>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2D89526-D430-4856-B2B6-C61F1D945489}"/>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F8B8C154-988D-4FC5-A175-2957288A7F7E}"/>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EE3A3557-A01B-4CB2-B381-628611CC675A}"/>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802CC97-39F4-4DCF-9052-998AECBF7431}"/>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BB26E56-04A8-4867-A52F-490FB03826B3}"/>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658EA71E-B797-412D-A50E-79119F69AE57}"/>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F476BCE-DEAC-460E-8BB1-CFF746BCDB5F}"/>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EA772C7C-3251-4AFC-82B1-7611217BEC26}"/>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421A85C-8583-4BE1-B0DD-85DE41981434}"/>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12DC998-FDFA-4DE0-8FAF-C32B489ED139}"/>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C486ABA-F636-4B88-AD8A-3DA418C9975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C1E79789-D4D6-4E8A-83AA-08D6D85236F2}"/>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4E75B9E1-EB3B-43C8-A6F0-76940C26C8DB}"/>
            </a:ext>
          </a:extLst>
        </xdr:cNvPr>
        <xdr:cNvCxnSpPr/>
      </xdr:nvCxnSpPr>
      <xdr:spPr>
        <a:xfrm flipV="1">
          <a:off x="4514850" y="9583166"/>
          <a:ext cx="0" cy="972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E87A9ED7-5A1E-451B-BFAD-3D6BF1191664}"/>
            </a:ext>
          </a:extLst>
        </xdr:cNvPr>
        <xdr:cNvSpPr txBox="1"/>
      </xdr:nvSpPr>
      <xdr:spPr>
        <a:xfrm>
          <a:off x="4581525" y="1052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6CAAC0A1-253D-4E3B-B13E-C62F5EE9D17F}"/>
            </a:ext>
          </a:extLst>
        </xdr:cNvPr>
        <xdr:cNvCxnSpPr/>
      </xdr:nvCxnSpPr>
      <xdr:spPr>
        <a:xfrm>
          <a:off x="4429125" y="105554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E4581DBF-445E-4F89-8548-D9CF684D22D4}"/>
            </a:ext>
          </a:extLst>
        </xdr:cNvPr>
        <xdr:cNvSpPr txBox="1"/>
      </xdr:nvSpPr>
      <xdr:spPr>
        <a:xfrm>
          <a:off x="4581525" y="935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3CCEFA65-AFE0-4354-8EA0-C8331D102756}"/>
            </a:ext>
          </a:extLst>
        </xdr:cNvPr>
        <xdr:cNvCxnSpPr/>
      </xdr:nvCxnSpPr>
      <xdr:spPr>
        <a:xfrm>
          <a:off x="4429125" y="95831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27B099FF-0C52-4038-B7E2-77BF4ADF1E5F}"/>
            </a:ext>
          </a:extLst>
        </xdr:cNvPr>
        <xdr:cNvCxnSpPr/>
      </xdr:nvCxnSpPr>
      <xdr:spPr>
        <a:xfrm>
          <a:off x="3752850" y="10189972"/>
          <a:ext cx="762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4356658B-3DDA-42B6-9D6A-88030DE9A4C4}"/>
            </a:ext>
          </a:extLst>
        </xdr:cNvPr>
        <xdr:cNvSpPr txBox="1"/>
      </xdr:nvSpPr>
      <xdr:spPr>
        <a:xfrm>
          <a:off x="4581525" y="994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118EB067-E975-41B6-8666-4ED94941CE5B}"/>
            </a:ext>
          </a:extLst>
        </xdr:cNvPr>
        <xdr:cNvSpPr/>
      </xdr:nvSpPr>
      <xdr:spPr>
        <a:xfrm>
          <a:off x="4467225" y="100892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150622</xdr:rowOff>
    </xdr:to>
    <xdr:cxnSp macro="">
      <xdr:nvCxnSpPr>
        <xdr:cNvPr id="133" name="直線コネクタ 132">
          <a:extLst>
            <a:ext uri="{FF2B5EF4-FFF2-40B4-BE49-F238E27FC236}">
              <a16:creationId xmlns:a16="http://schemas.microsoft.com/office/drawing/2014/main" id="{337C66EC-0BBF-4925-8879-52C0E794713E}"/>
            </a:ext>
          </a:extLst>
        </xdr:cNvPr>
        <xdr:cNvCxnSpPr/>
      </xdr:nvCxnSpPr>
      <xdr:spPr>
        <a:xfrm>
          <a:off x="2943225" y="10011283"/>
          <a:ext cx="809625"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2E9D2ACF-D864-44C7-9F73-68BD798CDD6F}"/>
            </a:ext>
          </a:extLst>
        </xdr:cNvPr>
        <xdr:cNvSpPr/>
      </xdr:nvSpPr>
      <xdr:spPr>
        <a:xfrm>
          <a:off x="3705225" y="100200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12ACED3C-6E62-435E-A855-CBC6F814E4A7}"/>
            </a:ext>
          </a:extLst>
        </xdr:cNvPr>
        <xdr:cNvSpPr txBox="1"/>
      </xdr:nvSpPr>
      <xdr:spPr>
        <a:xfrm>
          <a:off x="3409950" y="979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8320FC99-00F2-4D78-B2AD-D9DCBFC24882}"/>
            </a:ext>
          </a:extLst>
        </xdr:cNvPr>
        <xdr:cNvCxnSpPr/>
      </xdr:nvCxnSpPr>
      <xdr:spPr>
        <a:xfrm flipV="1">
          <a:off x="2124075" y="10011283"/>
          <a:ext cx="81915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FA16C453-68DF-4401-A06E-328E93B1A5A7}"/>
            </a:ext>
          </a:extLst>
        </xdr:cNvPr>
        <xdr:cNvSpPr/>
      </xdr:nvSpPr>
      <xdr:spPr>
        <a:xfrm>
          <a:off x="2886075" y="9855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54AD87E2-0869-4831-B203-871E587C47E2}"/>
            </a:ext>
          </a:extLst>
        </xdr:cNvPr>
        <xdr:cNvSpPr txBox="1"/>
      </xdr:nvSpPr>
      <xdr:spPr>
        <a:xfrm>
          <a:off x="2600325"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121666</xdr:rowOff>
    </xdr:to>
    <xdr:cxnSp macro="">
      <xdr:nvCxnSpPr>
        <xdr:cNvPr id="139" name="直線コネクタ 138">
          <a:extLst>
            <a:ext uri="{FF2B5EF4-FFF2-40B4-BE49-F238E27FC236}">
              <a16:creationId xmlns:a16="http://schemas.microsoft.com/office/drawing/2014/main" id="{2E407C1C-5E1B-42F7-B9CC-24D5A92C620F}"/>
            </a:ext>
          </a:extLst>
        </xdr:cNvPr>
        <xdr:cNvCxnSpPr/>
      </xdr:nvCxnSpPr>
      <xdr:spPr>
        <a:xfrm flipV="1">
          <a:off x="1333500" y="10143363"/>
          <a:ext cx="790575"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6A184FAC-F5D5-421C-AB2F-CE7C4A99CE6E}"/>
            </a:ext>
          </a:extLst>
        </xdr:cNvPr>
        <xdr:cNvSpPr/>
      </xdr:nvSpPr>
      <xdr:spPr>
        <a:xfrm>
          <a:off x="2095500" y="10084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2E794F00-C736-4B0B-B813-CC7F597EB989}"/>
            </a:ext>
          </a:extLst>
        </xdr:cNvPr>
        <xdr:cNvSpPr txBox="1"/>
      </xdr:nvSpPr>
      <xdr:spPr>
        <a:xfrm>
          <a:off x="1781175"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6B607E89-FC50-42E8-8733-9D2DDADB0CC8}"/>
            </a:ext>
          </a:extLst>
        </xdr:cNvPr>
        <xdr:cNvSpPr/>
      </xdr:nvSpPr>
      <xdr:spPr>
        <a:xfrm>
          <a:off x="1285875" y="101037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92B66AFE-FE88-4AA0-8D96-5B9C0AF18B16}"/>
            </a:ext>
          </a:extLst>
        </xdr:cNvPr>
        <xdr:cNvSpPr txBox="1"/>
      </xdr:nvSpPr>
      <xdr:spPr>
        <a:xfrm>
          <a:off x="971550" y="987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1E1863D-79B1-401F-847F-624368406CE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7516F21-5678-471A-8065-6D1B8857D5F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2C428B-E70F-4C64-B63E-B692738D29F9}"/>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8044F9-18CE-4869-BD47-EC14FEEF6E4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0552C51-5460-4213-B12F-21B532ED151E}"/>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a:extLst>
            <a:ext uri="{FF2B5EF4-FFF2-40B4-BE49-F238E27FC236}">
              <a16:creationId xmlns:a16="http://schemas.microsoft.com/office/drawing/2014/main" id="{843D1B3C-010C-460D-B46D-2945BEB29C13}"/>
            </a:ext>
          </a:extLst>
        </xdr:cNvPr>
        <xdr:cNvSpPr/>
      </xdr:nvSpPr>
      <xdr:spPr>
        <a:xfrm>
          <a:off x="4467225" y="10145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a:extLst>
            <a:ext uri="{FF2B5EF4-FFF2-40B4-BE49-F238E27FC236}">
              <a16:creationId xmlns:a16="http://schemas.microsoft.com/office/drawing/2014/main" id="{825DDE8B-A6B5-47FC-A3CF-98F5B943DEA0}"/>
            </a:ext>
          </a:extLst>
        </xdr:cNvPr>
        <xdr:cNvSpPr txBox="1"/>
      </xdr:nvSpPr>
      <xdr:spPr>
        <a:xfrm>
          <a:off x="4581525" y="1012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a:extLst>
            <a:ext uri="{FF2B5EF4-FFF2-40B4-BE49-F238E27FC236}">
              <a16:creationId xmlns:a16="http://schemas.microsoft.com/office/drawing/2014/main" id="{4418811F-67D0-43E2-B83B-20B266248386}"/>
            </a:ext>
          </a:extLst>
        </xdr:cNvPr>
        <xdr:cNvSpPr/>
      </xdr:nvSpPr>
      <xdr:spPr>
        <a:xfrm>
          <a:off x="3705225" y="101423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a:extLst>
            <a:ext uri="{FF2B5EF4-FFF2-40B4-BE49-F238E27FC236}">
              <a16:creationId xmlns:a16="http://schemas.microsoft.com/office/drawing/2014/main" id="{99E48B02-BB23-4670-B2EB-22161546F6E5}"/>
            </a:ext>
          </a:extLst>
        </xdr:cNvPr>
        <xdr:cNvSpPr txBox="1"/>
      </xdr:nvSpPr>
      <xdr:spPr>
        <a:xfrm>
          <a:off x="3409950" y="1021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DC5C40B5-C935-4E45-BF0B-7F1DFC559A73}"/>
            </a:ext>
          </a:extLst>
        </xdr:cNvPr>
        <xdr:cNvSpPr/>
      </xdr:nvSpPr>
      <xdr:spPr>
        <a:xfrm>
          <a:off x="2886075" y="99636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2C6C16D0-594B-4BF0-8018-8A6E1EFD0B00}"/>
            </a:ext>
          </a:extLst>
        </xdr:cNvPr>
        <xdr:cNvSpPr txBox="1"/>
      </xdr:nvSpPr>
      <xdr:spPr>
        <a:xfrm>
          <a:off x="2600325" y="100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77CB1F6E-3E01-49B2-92ED-2DD0613EEB2F}"/>
            </a:ext>
          </a:extLst>
        </xdr:cNvPr>
        <xdr:cNvSpPr/>
      </xdr:nvSpPr>
      <xdr:spPr>
        <a:xfrm>
          <a:off x="2095500" y="100957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1FA716-CC14-4A0A-AA82-ECAAFF3F7B94}"/>
            </a:ext>
          </a:extLst>
        </xdr:cNvPr>
        <xdr:cNvSpPr txBox="1"/>
      </xdr:nvSpPr>
      <xdr:spPr>
        <a:xfrm>
          <a:off x="1781175" y="101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7" name="楕円 156">
          <a:extLst>
            <a:ext uri="{FF2B5EF4-FFF2-40B4-BE49-F238E27FC236}">
              <a16:creationId xmlns:a16="http://schemas.microsoft.com/office/drawing/2014/main" id="{C7F98BBC-6F38-47DB-AA7E-82CFA5CD894E}"/>
            </a:ext>
          </a:extLst>
        </xdr:cNvPr>
        <xdr:cNvSpPr/>
      </xdr:nvSpPr>
      <xdr:spPr>
        <a:xfrm>
          <a:off x="1285875" y="1010704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8" name="テキスト ボックス 157">
          <a:extLst>
            <a:ext uri="{FF2B5EF4-FFF2-40B4-BE49-F238E27FC236}">
              <a16:creationId xmlns:a16="http://schemas.microsoft.com/office/drawing/2014/main" id="{2C3A4047-68BC-4DCF-94D2-B1AA7199DB93}"/>
            </a:ext>
          </a:extLst>
        </xdr:cNvPr>
        <xdr:cNvSpPr txBox="1"/>
      </xdr:nvSpPr>
      <xdr:spPr>
        <a:xfrm>
          <a:off x="971550" y="101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764077C-1352-4B02-8FAE-BD09A9CFF887}"/>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BC3E850C-29BE-47EE-9FFD-F6BB5A9882F0}"/>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459151A-0903-4972-90A9-E1959C4CB555}"/>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92A714A-CA76-4ED4-AFD7-BC6B5A6639E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EA9FA45C-8C35-4245-A7F1-14A818EC90BF}"/>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F5BBCB7-390D-491B-8E8E-2DC855236DF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03C6719-0892-46EC-96DB-155B64A99B92}"/>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6BA2759-F455-410B-B63C-AE38DF35B49A}"/>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9EAB483B-D487-4A76-A829-559BBC05A4E0}"/>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3B6B3720-7132-41D2-955F-0F8C0E0ED18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2878B2E8-7562-4E24-91D9-B28E85BB36CE}"/>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01DA822-1D68-403D-8F51-63E34E9B13E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5E9293E-544B-4F46-9D1B-0230FA6723B1}"/>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昇給や職員数の増に伴い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新型コロナウイルスワクチン接種委託料や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新複合施設基本設計委託料の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のは、常備消防業務やごみの中間処理業務、障がい者支援施設運営等を一部事務組合で運営しているため、負担金として支出していることから、補助費等に計上されている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なお、一部事務組合等の人件費・物件費等に充てる負担金を決算額に加算した場合、人口１人あたりの金額は約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円となり、類似団体平均との乖離は縮小し、埼玉県平均をやや下回る状況である。今後も、事務事業の見直し等による経常経費の抑制に努めていく。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4189CA6-B45C-45A4-A6DE-D019CEE68076}"/>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32FFEEF-D6B9-4F3E-B686-ADF97440316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3549B595-330C-482B-A3AD-8C628658BA7F}"/>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221F5B1E-A826-4314-A476-FFDE17D5D651}"/>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8528A14D-5C6D-4661-A3DD-DEA4C81B17FF}"/>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189F1D46-FB4D-47B0-A97E-E7FBAC186AF7}"/>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BF65578B-A6DD-4649-802D-F7B4E430E6B5}"/>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3A5A068-5268-4573-B77E-90054D31EDD2}"/>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B4CA54A3-B2FF-4B61-A8FB-2CC9EFC57E12}"/>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2AE18B0E-A430-46F8-85A5-14DDDE1D6990}"/>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5346547A-CE86-4008-8D00-E976BFCA2F37}"/>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2F059322-0143-4CE2-881A-4024CB9F69BF}"/>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76D5D02-D4C4-42F1-AA3E-84D5248AA98F}"/>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BB5F92B-B77F-4136-8CA0-5E3DE08587BA}"/>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802F0AC7-BD0C-4976-ADF6-B07B511DECFC}"/>
            </a:ext>
          </a:extLst>
        </xdr:cNvPr>
        <xdr:cNvCxnSpPr/>
      </xdr:nvCxnSpPr>
      <xdr:spPr>
        <a:xfrm flipV="1">
          <a:off x="4514850" y="13074951"/>
          <a:ext cx="0" cy="1460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8C9FA040-25E5-49CB-8DDB-55CC70370950}"/>
            </a:ext>
          </a:extLst>
        </xdr:cNvPr>
        <xdr:cNvSpPr txBox="1"/>
      </xdr:nvSpPr>
      <xdr:spPr>
        <a:xfrm>
          <a:off x="4581525" y="1451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1E421273-E98E-44D5-85D8-DE55917D6130}"/>
            </a:ext>
          </a:extLst>
        </xdr:cNvPr>
        <xdr:cNvCxnSpPr/>
      </xdr:nvCxnSpPr>
      <xdr:spPr>
        <a:xfrm>
          <a:off x="4429125" y="14535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3FCF2114-DCEA-4676-BAF1-DEA52BD88B91}"/>
            </a:ext>
          </a:extLst>
        </xdr:cNvPr>
        <xdr:cNvSpPr txBox="1"/>
      </xdr:nvSpPr>
      <xdr:spPr>
        <a:xfrm>
          <a:off x="4581525" y="1282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4A349E24-85B6-4610-AECF-DF45F6B3E526}"/>
            </a:ext>
          </a:extLst>
        </xdr:cNvPr>
        <xdr:cNvCxnSpPr/>
      </xdr:nvCxnSpPr>
      <xdr:spPr>
        <a:xfrm>
          <a:off x="4429125" y="130749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79987</xdr:rowOff>
    </xdr:from>
    <xdr:to>
      <xdr:col>23</xdr:col>
      <xdr:colOff>133350</xdr:colOff>
      <xdr:row>81</xdr:row>
      <xdr:rowOff>106299</xdr:rowOff>
    </xdr:to>
    <xdr:cxnSp macro="">
      <xdr:nvCxnSpPr>
        <xdr:cNvPr id="191" name="直線コネクタ 190">
          <a:extLst>
            <a:ext uri="{FF2B5EF4-FFF2-40B4-BE49-F238E27FC236}">
              <a16:creationId xmlns:a16="http://schemas.microsoft.com/office/drawing/2014/main" id="{2E0A8480-805C-4DC9-AF61-ACF8B939776E}"/>
            </a:ext>
          </a:extLst>
        </xdr:cNvPr>
        <xdr:cNvCxnSpPr/>
      </xdr:nvCxnSpPr>
      <xdr:spPr>
        <a:xfrm flipV="1">
          <a:off x="3752850" y="13199087"/>
          <a:ext cx="762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924538E4-EBC6-4E5C-AC54-A94B12659F1D}"/>
            </a:ext>
          </a:extLst>
        </xdr:cNvPr>
        <xdr:cNvSpPr txBox="1"/>
      </xdr:nvSpPr>
      <xdr:spPr>
        <a:xfrm>
          <a:off x="4581525" y="13372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876BCA0-8861-4850-B301-0ED4059CD1B5}"/>
            </a:ext>
          </a:extLst>
        </xdr:cNvPr>
        <xdr:cNvSpPr/>
      </xdr:nvSpPr>
      <xdr:spPr>
        <a:xfrm>
          <a:off x="4467225" y="1340311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84234</xdr:rowOff>
    </xdr:from>
    <xdr:to>
      <xdr:col>19</xdr:col>
      <xdr:colOff>133350</xdr:colOff>
      <xdr:row>81</xdr:row>
      <xdr:rowOff>106299</xdr:rowOff>
    </xdr:to>
    <xdr:cxnSp macro="">
      <xdr:nvCxnSpPr>
        <xdr:cNvPr id="194" name="直線コネクタ 193">
          <a:extLst>
            <a:ext uri="{FF2B5EF4-FFF2-40B4-BE49-F238E27FC236}">
              <a16:creationId xmlns:a16="http://schemas.microsoft.com/office/drawing/2014/main" id="{E67BB026-FA05-4E1D-A7A6-C42C78F4B15C}"/>
            </a:ext>
          </a:extLst>
        </xdr:cNvPr>
        <xdr:cNvCxnSpPr/>
      </xdr:nvCxnSpPr>
      <xdr:spPr>
        <a:xfrm>
          <a:off x="2943225" y="13203334"/>
          <a:ext cx="809625"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7CED6DEF-E094-49B8-BD98-E142DA138D57}"/>
            </a:ext>
          </a:extLst>
        </xdr:cNvPr>
        <xdr:cNvSpPr/>
      </xdr:nvSpPr>
      <xdr:spPr>
        <a:xfrm>
          <a:off x="3705225" y="133992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C75D3D4-312D-42FA-AB02-4E2DDEDC3C1C}"/>
            </a:ext>
          </a:extLst>
        </xdr:cNvPr>
        <xdr:cNvSpPr txBox="1"/>
      </xdr:nvSpPr>
      <xdr:spPr>
        <a:xfrm>
          <a:off x="3409950" y="1347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56745</xdr:rowOff>
    </xdr:from>
    <xdr:to>
      <xdr:col>15</xdr:col>
      <xdr:colOff>82550</xdr:colOff>
      <xdr:row>81</xdr:row>
      <xdr:rowOff>84234</xdr:rowOff>
    </xdr:to>
    <xdr:cxnSp macro="">
      <xdr:nvCxnSpPr>
        <xdr:cNvPr id="197" name="直線コネクタ 196">
          <a:extLst>
            <a:ext uri="{FF2B5EF4-FFF2-40B4-BE49-F238E27FC236}">
              <a16:creationId xmlns:a16="http://schemas.microsoft.com/office/drawing/2014/main" id="{E6FBE6BA-BB87-429F-A39A-5CC56A85170E}"/>
            </a:ext>
          </a:extLst>
        </xdr:cNvPr>
        <xdr:cNvCxnSpPr/>
      </xdr:nvCxnSpPr>
      <xdr:spPr>
        <a:xfrm>
          <a:off x="2124075" y="13172670"/>
          <a:ext cx="81915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8E3EF5D1-347B-4339-B513-C8DC226CBDFB}"/>
            </a:ext>
          </a:extLst>
        </xdr:cNvPr>
        <xdr:cNvSpPr/>
      </xdr:nvSpPr>
      <xdr:spPr>
        <a:xfrm>
          <a:off x="2886075" y="13361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6AF09B0C-47AB-4F87-A614-D80EFC58ED03}"/>
            </a:ext>
          </a:extLst>
        </xdr:cNvPr>
        <xdr:cNvSpPr txBox="1"/>
      </xdr:nvSpPr>
      <xdr:spPr>
        <a:xfrm>
          <a:off x="2600325" y="134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146134</xdr:rowOff>
    </xdr:from>
    <xdr:to>
      <xdr:col>11</xdr:col>
      <xdr:colOff>31750</xdr:colOff>
      <xdr:row>81</xdr:row>
      <xdr:rowOff>56745</xdr:rowOff>
    </xdr:to>
    <xdr:cxnSp macro="">
      <xdr:nvCxnSpPr>
        <xdr:cNvPr id="200" name="直線コネクタ 199">
          <a:extLst>
            <a:ext uri="{FF2B5EF4-FFF2-40B4-BE49-F238E27FC236}">
              <a16:creationId xmlns:a16="http://schemas.microsoft.com/office/drawing/2014/main" id="{C0CE1781-1443-483C-9089-41A74A4F905C}"/>
            </a:ext>
          </a:extLst>
        </xdr:cNvPr>
        <xdr:cNvCxnSpPr/>
      </xdr:nvCxnSpPr>
      <xdr:spPr>
        <a:xfrm>
          <a:off x="1333500" y="13096959"/>
          <a:ext cx="790575"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84C44662-1121-471E-954D-15F6BF667ECA}"/>
            </a:ext>
          </a:extLst>
        </xdr:cNvPr>
        <xdr:cNvSpPr/>
      </xdr:nvSpPr>
      <xdr:spPr>
        <a:xfrm>
          <a:off x="2095500" y="132894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FA7405C7-BE05-4F90-827D-86ADE56205D8}"/>
            </a:ext>
          </a:extLst>
        </xdr:cNvPr>
        <xdr:cNvSpPr txBox="1"/>
      </xdr:nvSpPr>
      <xdr:spPr>
        <a:xfrm>
          <a:off x="1781175" y="1337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1D04D9D4-3EAB-4245-93AB-9FCDDCE3DB31}"/>
            </a:ext>
          </a:extLst>
        </xdr:cNvPr>
        <xdr:cNvSpPr/>
      </xdr:nvSpPr>
      <xdr:spPr>
        <a:xfrm>
          <a:off x="1285875" y="131829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F7CEAC40-FD84-4307-8515-2DE8B76AFA45}"/>
            </a:ext>
          </a:extLst>
        </xdr:cNvPr>
        <xdr:cNvSpPr txBox="1"/>
      </xdr:nvSpPr>
      <xdr:spPr>
        <a:xfrm>
          <a:off x="971550" y="1327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448878C-B9E8-4EEB-9021-5AE7310A2A0A}"/>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9C24628-9875-4408-B325-0AFBA47EFF1F}"/>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FD20EBF-1C5B-4527-AB2A-332EC580FFC7}"/>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3F337C9-CD8F-45A3-9FD4-6D84AC71F98F}"/>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8BB9301-5A89-4577-A21B-35908CFB4A70}"/>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29187</xdr:rowOff>
    </xdr:from>
    <xdr:to>
      <xdr:col>23</xdr:col>
      <xdr:colOff>184150</xdr:colOff>
      <xdr:row>81</xdr:row>
      <xdr:rowOff>130787</xdr:rowOff>
    </xdr:to>
    <xdr:sp macro="" textlink="">
      <xdr:nvSpPr>
        <xdr:cNvPr id="210" name="楕円 209">
          <a:extLst>
            <a:ext uri="{FF2B5EF4-FFF2-40B4-BE49-F238E27FC236}">
              <a16:creationId xmlns:a16="http://schemas.microsoft.com/office/drawing/2014/main" id="{EC2A8208-F44C-47BA-ACF2-32E7B32D1612}"/>
            </a:ext>
          </a:extLst>
        </xdr:cNvPr>
        <xdr:cNvSpPr/>
      </xdr:nvSpPr>
      <xdr:spPr>
        <a:xfrm>
          <a:off x="4467225" y="131419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45714</xdr:rowOff>
    </xdr:from>
    <xdr:ext cx="762000" cy="259045"/>
    <xdr:sp macro="" textlink="">
      <xdr:nvSpPr>
        <xdr:cNvPr id="211" name="人件費・物件費等の状況該当値テキスト">
          <a:extLst>
            <a:ext uri="{FF2B5EF4-FFF2-40B4-BE49-F238E27FC236}">
              <a16:creationId xmlns:a16="http://schemas.microsoft.com/office/drawing/2014/main" id="{6D57EC10-8FEF-4D44-A44C-FE7E41B8D345}"/>
            </a:ext>
          </a:extLst>
        </xdr:cNvPr>
        <xdr:cNvSpPr txBox="1"/>
      </xdr:nvSpPr>
      <xdr:spPr>
        <a:xfrm>
          <a:off x="4581525" y="1300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55499</xdr:rowOff>
    </xdr:from>
    <xdr:to>
      <xdr:col>19</xdr:col>
      <xdr:colOff>184150</xdr:colOff>
      <xdr:row>81</xdr:row>
      <xdr:rowOff>157099</xdr:rowOff>
    </xdr:to>
    <xdr:sp macro="" textlink="">
      <xdr:nvSpPr>
        <xdr:cNvPr id="212" name="楕円 211">
          <a:extLst>
            <a:ext uri="{FF2B5EF4-FFF2-40B4-BE49-F238E27FC236}">
              <a16:creationId xmlns:a16="http://schemas.microsoft.com/office/drawing/2014/main" id="{E445F6C7-F36B-481B-A535-F580F718D5AF}"/>
            </a:ext>
          </a:extLst>
        </xdr:cNvPr>
        <xdr:cNvSpPr/>
      </xdr:nvSpPr>
      <xdr:spPr>
        <a:xfrm>
          <a:off x="3705225" y="131714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167276</xdr:rowOff>
    </xdr:from>
    <xdr:ext cx="736600" cy="259045"/>
    <xdr:sp macro="" textlink="">
      <xdr:nvSpPr>
        <xdr:cNvPr id="213" name="テキスト ボックス 212">
          <a:extLst>
            <a:ext uri="{FF2B5EF4-FFF2-40B4-BE49-F238E27FC236}">
              <a16:creationId xmlns:a16="http://schemas.microsoft.com/office/drawing/2014/main" id="{C9AE5AAE-DE8F-4A20-A48E-1C43BDD3B97C}"/>
            </a:ext>
          </a:extLst>
        </xdr:cNvPr>
        <xdr:cNvSpPr txBox="1"/>
      </xdr:nvSpPr>
      <xdr:spPr>
        <a:xfrm>
          <a:off x="3409950" y="129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33434</xdr:rowOff>
    </xdr:from>
    <xdr:to>
      <xdr:col>15</xdr:col>
      <xdr:colOff>133350</xdr:colOff>
      <xdr:row>81</xdr:row>
      <xdr:rowOff>135034</xdr:rowOff>
    </xdr:to>
    <xdr:sp macro="" textlink="">
      <xdr:nvSpPr>
        <xdr:cNvPr id="214" name="楕円 213">
          <a:extLst>
            <a:ext uri="{FF2B5EF4-FFF2-40B4-BE49-F238E27FC236}">
              <a16:creationId xmlns:a16="http://schemas.microsoft.com/office/drawing/2014/main" id="{9B4E49CA-A033-4F08-9EB3-2B0B903B57D6}"/>
            </a:ext>
          </a:extLst>
        </xdr:cNvPr>
        <xdr:cNvSpPr/>
      </xdr:nvSpPr>
      <xdr:spPr>
        <a:xfrm>
          <a:off x="2886075" y="13146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145211</xdr:rowOff>
    </xdr:from>
    <xdr:ext cx="762000" cy="259045"/>
    <xdr:sp macro="" textlink="">
      <xdr:nvSpPr>
        <xdr:cNvPr id="215" name="テキスト ボックス 214">
          <a:extLst>
            <a:ext uri="{FF2B5EF4-FFF2-40B4-BE49-F238E27FC236}">
              <a16:creationId xmlns:a16="http://schemas.microsoft.com/office/drawing/2014/main" id="{71C7504E-6739-4F9B-94B2-34A652D3243A}"/>
            </a:ext>
          </a:extLst>
        </xdr:cNvPr>
        <xdr:cNvSpPr txBox="1"/>
      </xdr:nvSpPr>
      <xdr:spPr>
        <a:xfrm>
          <a:off x="2600325" y="129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5945</xdr:rowOff>
    </xdr:from>
    <xdr:to>
      <xdr:col>11</xdr:col>
      <xdr:colOff>82550</xdr:colOff>
      <xdr:row>81</xdr:row>
      <xdr:rowOff>107545</xdr:rowOff>
    </xdr:to>
    <xdr:sp macro="" textlink="">
      <xdr:nvSpPr>
        <xdr:cNvPr id="216" name="楕円 215">
          <a:extLst>
            <a:ext uri="{FF2B5EF4-FFF2-40B4-BE49-F238E27FC236}">
              <a16:creationId xmlns:a16="http://schemas.microsoft.com/office/drawing/2014/main" id="{354A2870-3DEF-4317-9015-CF3A4A0F4434}"/>
            </a:ext>
          </a:extLst>
        </xdr:cNvPr>
        <xdr:cNvSpPr/>
      </xdr:nvSpPr>
      <xdr:spPr>
        <a:xfrm>
          <a:off x="2095500" y="13125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117722</xdr:rowOff>
    </xdr:from>
    <xdr:ext cx="762000" cy="259045"/>
    <xdr:sp macro="" textlink="">
      <xdr:nvSpPr>
        <xdr:cNvPr id="217" name="テキスト ボックス 216">
          <a:extLst>
            <a:ext uri="{FF2B5EF4-FFF2-40B4-BE49-F238E27FC236}">
              <a16:creationId xmlns:a16="http://schemas.microsoft.com/office/drawing/2014/main" id="{0FB8DFE6-4C88-4A16-BAC9-D9083DCB4F22}"/>
            </a:ext>
          </a:extLst>
        </xdr:cNvPr>
        <xdr:cNvSpPr txBox="1"/>
      </xdr:nvSpPr>
      <xdr:spPr>
        <a:xfrm>
          <a:off x="1781175" y="1291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95334</xdr:rowOff>
    </xdr:from>
    <xdr:to>
      <xdr:col>7</xdr:col>
      <xdr:colOff>31750</xdr:colOff>
      <xdr:row>81</xdr:row>
      <xdr:rowOff>25484</xdr:rowOff>
    </xdr:to>
    <xdr:sp macro="" textlink="">
      <xdr:nvSpPr>
        <xdr:cNvPr id="218" name="楕円 217">
          <a:extLst>
            <a:ext uri="{FF2B5EF4-FFF2-40B4-BE49-F238E27FC236}">
              <a16:creationId xmlns:a16="http://schemas.microsoft.com/office/drawing/2014/main" id="{4C2CFF7F-FA9D-4142-B730-FDC89A621976}"/>
            </a:ext>
          </a:extLst>
        </xdr:cNvPr>
        <xdr:cNvSpPr/>
      </xdr:nvSpPr>
      <xdr:spPr>
        <a:xfrm>
          <a:off x="1285875" y="1304933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35661</xdr:rowOff>
    </xdr:from>
    <xdr:ext cx="762000" cy="259045"/>
    <xdr:sp macro="" textlink="">
      <xdr:nvSpPr>
        <xdr:cNvPr id="219" name="テキスト ボックス 218">
          <a:extLst>
            <a:ext uri="{FF2B5EF4-FFF2-40B4-BE49-F238E27FC236}">
              <a16:creationId xmlns:a16="http://schemas.microsoft.com/office/drawing/2014/main" id="{6B8163EB-7551-4DBE-9409-587C1EBE3CC0}"/>
            </a:ext>
          </a:extLst>
        </xdr:cNvPr>
        <xdr:cNvSpPr txBox="1"/>
      </xdr:nvSpPr>
      <xdr:spPr>
        <a:xfrm>
          <a:off x="971550" y="1282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EC825D01-48AA-4A0B-9627-C9734DE24ABD}"/>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4228A5B5-255E-4189-94F9-8A83999248A7}"/>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3068312-68CE-4EBA-B741-864225E0770B}"/>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8A7FDBF-6975-4D8E-B7E3-EBFE5EFC211E}"/>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9C60D88-282E-47C5-ABE0-CAD8E656B5F0}"/>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A53CBBB-AFBC-44B7-A1B2-46874272BA8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499016E1-C759-4E3A-A341-B9AC000B1E8F}"/>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535048B-BDFB-47F1-BF5C-96ECA6F12DDA}"/>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56557F1-3564-429D-9212-B2AA3478AD87}"/>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F7EA3F05-88A5-4B79-BA5C-DF78FB89F6E5}"/>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3C6C5086-5A97-4FC3-A6E0-B07EC9ADBCB3}"/>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829353C-A663-48FC-8737-67F00BCBAA03}"/>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90CC2ED-BDB3-4943-AACB-460C1C57EB5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特別昇給が未実施であったことなどが要因となり、県内市でも低水準が続いていたことから、人事評価結果を昇給に反映させるとともに、平成２８年度、令和３年度及び令和５年度に昇任選考制度を改善し、昇任・昇格者の増加を促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また、初任給を国と比較して４号給高く設定していることから、継続的な採用を行うことで、ラスパイレス指数の上昇に努めているところである。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なお、令和５年度はラスパイレス指数が１００を超えたことから、引き続き、給与水準の適正化に努めていく。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3A456C4-454C-4044-9EAF-6B007DFF464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3B2B97C-8C74-4ED1-A51C-29A25B0C8FD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7A6A66B-0D2B-4850-959C-8B2BD2E0AC7D}"/>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2ACC273D-6D6A-4CB7-BCBC-3AC33CC0BA97}"/>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C394071-6622-4436-BA4A-B6E89F5F6FFF}"/>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12BC0A6-D67D-4B12-8241-D4CD591B578B}"/>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8E5CD8B2-1D6D-4109-B850-BB9DBADCC3C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7FC1F0BD-9830-4EDE-B20E-BADE65FA1524}"/>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6DCE269D-76E0-4FA0-9C32-19376ED8FD73}"/>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281D87AF-7B28-42D4-ABD8-02116513036C}"/>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4C90BC0B-FA14-48EC-9FDF-B93CF5438D86}"/>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647F0936-ED81-45E6-B233-DCC003698DDA}"/>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0DA58AC-5436-451B-B994-2F16F8B5CC8F}"/>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4E86DFD-E6BA-47D6-AE76-4432DEC4C19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CDE01AC-EFF1-49AB-96EF-7D0E0C8A60FB}"/>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1835C9C-15BC-4411-8078-A1C0705543E4}"/>
            </a:ext>
          </a:extLst>
        </xdr:cNvPr>
        <xdr:cNvCxnSpPr/>
      </xdr:nvCxnSpPr>
      <xdr:spPr>
        <a:xfrm flipV="1">
          <a:off x="15478125" y="12927541"/>
          <a:ext cx="0" cy="1644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FCCB31C8-AB29-4791-AD60-D3E3ED9A4727}"/>
            </a:ext>
          </a:extLst>
        </xdr:cNvPr>
        <xdr:cNvSpPr txBox="1"/>
      </xdr:nvSpPr>
      <xdr:spPr>
        <a:xfrm>
          <a:off x="15563850" y="1455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825408A9-188D-4101-A89D-A38BEEE79406}"/>
            </a:ext>
          </a:extLst>
        </xdr:cNvPr>
        <xdr:cNvCxnSpPr/>
      </xdr:nvCxnSpPr>
      <xdr:spPr>
        <a:xfrm>
          <a:off x="15401925" y="1457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12F71025-009F-4B51-B261-91561D88A637}"/>
            </a:ext>
          </a:extLst>
        </xdr:cNvPr>
        <xdr:cNvSpPr txBox="1"/>
      </xdr:nvSpPr>
      <xdr:spPr>
        <a:xfrm>
          <a:off x="15563850" y="126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F3E71104-68E1-45FB-9119-97439F73BCF1}"/>
            </a:ext>
          </a:extLst>
        </xdr:cNvPr>
        <xdr:cNvCxnSpPr/>
      </xdr:nvCxnSpPr>
      <xdr:spPr>
        <a:xfrm>
          <a:off x="15401925" y="129275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5A1050D6-7607-44CE-B638-75B45559C44C}"/>
            </a:ext>
          </a:extLst>
        </xdr:cNvPr>
        <xdr:cNvCxnSpPr/>
      </xdr:nvCxnSpPr>
      <xdr:spPr>
        <a:xfrm>
          <a:off x="14716125" y="14094884"/>
          <a:ext cx="762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56433976-73F9-4D5C-BDED-2DF118E09DC2}"/>
            </a:ext>
          </a:extLst>
        </xdr:cNvPr>
        <xdr:cNvSpPr txBox="1"/>
      </xdr:nvSpPr>
      <xdr:spPr>
        <a:xfrm>
          <a:off x="15563850" y="13659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335765C1-76AD-4D5A-9CE6-F99EAE2463DB}"/>
            </a:ext>
          </a:extLst>
        </xdr:cNvPr>
        <xdr:cNvSpPr/>
      </xdr:nvSpPr>
      <xdr:spPr>
        <a:xfrm>
          <a:off x="15430500" y="13808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28E12AC2-B872-45EF-B11A-8BF2BEECA4F2}"/>
            </a:ext>
          </a:extLst>
        </xdr:cNvPr>
        <xdr:cNvCxnSpPr/>
      </xdr:nvCxnSpPr>
      <xdr:spPr>
        <a:xfrm>
          <a:off x="13906500" y="13895916"/>
          <a:ext cx="809625" cy="1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27F751F0-3407-4BAB-9E87-89DEE353E620}"/>
            </a:ext>
          </a:extLst>
        </xdr:cNvPr>
        <xdr:cNvSpPr/>
      </xdr:nvSpPr>
      <xdr:spPr>
        <a:xfrm>
          <a:off x="14668500" y="13808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6B57FD2A-381B-4817-8A52-34F3AF3FD3AF}"/>
            </a:ext>
          </a:extLst>
        </xdr:cNvPr>
        <xdr:cNvSpPr txBox="1"/>
      </xdr:nvSpPr>
      <xdr:spPr>
        <a:xfrm>
          <a:off x="14373225"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121709</xdr:rowOff>
    </xdr:to>
    <xdr:cxnSp macro="">
      <xdr:nvCxnSpPr>
        <xdr:cNvPr id="259" name="直線コネクタ 258">
          <a:extLst>
            <a:ext uri="{FF2B5EF4-FFF2-40B4-BE49-F238E27FC236}">
              <a16:creationId xmlns:a16="http://schemas.microsoft.com/office/drawing/2014/main" id="{D86BC07B-29E3-46E3-89B6-F102858D4DEF}"/>
            </a:ext>
          </a:extLst>
        </xdr:cNvPr>
        <xdr:cNvCxnSpPr/>
      </xdr:nvCxnSpPr>
      <xdr:spPr>
        <a:xfrm flipV="1">
          <a:off x="13106400" y="13895916"/>
          <a:ext cx="800100" cy="1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BB2E74A5-D894-444D-A101-DA42F99D50D9}"/>
            </a:ext>
          </a:extLst>
        </xdr:cNvPr>
        <xdr:cNvSpPr/>
      </xdr:nvSpPr>
      <xdr:spPr>
        <a:xfrm>
          <a:off x="13868400" y="13828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FA67AC50-B5C2-4B11-B217-34B6DAF75FDC}"/>
            </a:ext>
          </a:extLst>
        </xdr:cNvPr>
        <xdr:cNvSpPr txBox="1"/>
      </xdr:nvSpPr>
      <xdr:spPr>
        <a:xfrm>
          <a:off x="13554075" y="136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38E2A8CF-E1CE-4838-B269-E9FA5FFCEB35}"/>
            </a:ext>
          </a:extLst>
        </xdr:cNvPr>
        <xdr:cNvCxnSpPr/>
      </xdr:nvCxnSpPr>
      <xdr:spPr>
        <a:xfrm>
          <a:off x="12296775" y="13855700"/>
          <a:ext cx="809625"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1D91EF0B-D64B-4580-BADC-F446C0918055}"/>
            </a:ext>
          </a:extLst>
        </xdr:cNvPr>
        <xdr:cNvSpPr/>
      </xdr:nvSpPr>
      <xdr:spPr>
        <a:xfrm>
          <a:off x="13058775" y="13828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2A5C7180-ACE9-402A-977E-C4054AE8DCBC}"/>
            </a:ext>
          </a:extLst>
        </xdr:cNvPr>
        <xdr:cNvSpPr txBox="1"/>
      </xdr:nvSpPr>
      <xdr:spPr>
        <a:xfrm>
          <a:off x="12763500" y="136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BD028159-3FDB-4AC3-9583-7339A82F3C07}"/>
            </a:ext>
          </a:extLst>
        </xdr:cNvPr>
        <xdr:cNvSpPr/>
      </xdr:nvSpPr>
      <xdr:spPr>
        <a:xfrm>
          <a:off x="12239625" y="1384829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D0D9D050-18C1-42E2-8438-DCDF8A567957}"/>
            </a:ext>
          </a:extLst>
        </xdr:cNvPr>
        <xdr:cNvSpPr txBox="1"/>
      </xdr:nvSpPr>
      <xdr:spPr>
        <a:xfrm>
          <a:off x="119538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A8AD269-B607-475B-8E22-FC1C463F9ED3}"/>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96E6A09-87F9-4011-9D0C-7916522868B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33A9BAC-B327-450A-BA5C-6BF33702788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7C48D61-0A85-49E4-A9FA-E2CC4D97E4E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0204831-4767-49AB-9C95-65C308EDACEE}"/>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2" name="楕円 271">
          <a:extLst>
            <a:ext uri="{FF2B5EF4-FFF2-40B4-BE49-F238E27FC236}">
              <a16:creationId xmlns:a16="http://schemas.microsoft.com/office/drawing/2014/main" id="{278FA04F-E287-4B32-A076-70DE72B01F27}"/>
            </a:ext>
          </a:extLst>
        </xdr:cNvPr>
        <xdr:cNvSpPr/>
      </xdr:nvSpPr>
      <xdr:spPr>
        <a:xfrm>
          <a:off x="15430500" y="142758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3" name="給与水準   （国との比較）該当値テキスト">
          <a:extLst>
            <a:ext uri="{FF2B5EF4-FFF2-40B4-BE49-F238E27FC236}">
              <a16:creationId xmlns:a16="http://schemas.microsoft.com/office/drawing/2014/main" id="{DCFB867B-A4EB-443D-BAD8-3F29C917F0D1}"/>
            </a:ext>
          </a:extLst>
        </xdr:cNvPr>
        <xdr:cNvSpPr txBox="1"/>
      </xdr:nvSpPr>
      <xdr:spPr>
        <a:xfrm>
          <a:off x="15563850" y="1425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a:extLst>
            <a:ext uri="{FF2B5EF4-FFF2-40B4-BE49-F238E27FC236}">
              <a16:creationId xmlns:a16="http://schemas.microsoft.com/office/drawing/2014/main" id="{60A0A766-56EF-46A0-A9A0-DF1A8BB6C341}"/>
            </a:ext>
          </a:extLst>
        </xdr:cNvPr>
        <xdr:cNvSpPr/>
      </xdr:nvSpPr>
      <xdr:spPr>
        <a:xfrm>
          <a:off x="14668500" y="14056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5" name="テキスト ボックス 274">
          <a:extLst>
            <a:ext uri="{FF2B5EF4-FFF2-40B4-BE49-F238E27FC236}">
              <a16:creationId xmlns:a16="http://schemas.microsoft.com/office/drawing/2014/main" id="{40AB398F-92D3-4BA5-86C2-4EB688B508E4}"/>
            </a:ext>
          </a:extLst>
        </xdr:cNvPr>
        <xdr:cNvSpPr txBox="1"/>
      </xdr:nvSpPr>
      <xdr:spPr>
        <a:xfrm>
          <a:off x="14373225" y="1413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6" name="楕円 275">
          <a:extLst>
            <a:ext uri="{FF2B5EF4-FFF2-40B4-BE49-F238E27FC236}">
              <a16:creationId xmlns:a16="http://schemas.microsoft.com/office/drawing/2014/main" id="{0075307A-7DFB-4263-B623-57984D5D0B47}"/>
            </a:ext>
          </a:extLst>
        </xdr:cNvPr>
        <xdr:cNvSpPr/>
      </xdr:nvSpPr>
      <xdr:spPr>
        <a:xfrm>
          <a:off x="13868400" y="1384829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7" name="テキスト ボックス 276">
          <a:extLst>
            <a:ext uri="{FF2B5EF4-FFF2-40B4-BE49-F238E27FC236}">
              <a16:creationId xmlns:a16="http://schemas.microsoft.com/office/drawing/2014/main" id="{BE4FCE47-6DF6-4284-85D0-4928DD282A61}"/>
            </a:ext>
          </a:extLst>
        </xdr:cNvPr>
        <xdr:cNvSpPr txBox="1"/>
      </xdr:nvSpPr>
      <xdr:spPr>
        <a:xfrm>
          <a:off x="135540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a:extLst>
            <a:ext uri="{FF2B5EF4-FFF2-40B4-BE49-F238E27FC236}">
              <a16:creationId xmlns:a16="http://schemas.microsoft.com/office/drawing/2014/main" id="{2FE6395F-94DB-49F3-9250-97141331DA69}"/>
            </a:ext>
          </a:extLst>
        </xdr:cNvPr>
        <xdr:cNvSpPr/>
      </xdr:nvSpPr>
      <xdr:spPr>
        <a:xfrm>
          <a:off x="13058775" y="139932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65F3B0EB-B409-481A-89A7-A65C98301505}"/>
            </a:ext>
          </a:extLst>
        </xdr:cNvPr>
        <xdr:cNvSpPr txBox="1"/>
      </xdr:nvSpPr>
      <xdr:spPr>
        <a:xfrm>
          <a:off x="12763500" y="1408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7088CC8D-2C45-44D1-AD8A-CF40F2D1A5A4}"/>
            </a:ext>
          </a:extLst>
        </xdr:cNvPr>
        <xdr:cNvSpPr/>
      </xdr:nvSpPr>
      <xdr:spPr>
        <a:xfrm>
          <a:off x="12239625" y="13808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A62567EE-48A9-4FE9-A003-410185E1D897}"/>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99D84DA-E773-4479-9EB4-B7D1EA3DE83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CBAE5CF-B0BD-4C34-B26A-A81DA985A08F}"/>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B38E8D1-440A-45D0-90C2-DD5B52F7A7B0}"/>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9F7899E-CF28-44A2-B243-37906EAFD01C}"/>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4BEAE4F-3A20-4FAF-B31E-5B561A71CD36}"/>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A9884C8-6FAB-4480-8C44-DE297EB3C097}"/>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ECB7A79-F342-4138-894D-F991670B28EC}"/>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51C8584-8386-463F-B933-6032FE51F808}"/>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B5FE619-2D01-40DE-9267-0CB5D4EA351E}"/>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FB6D064-A8E0-48B9-8563-63636F3F8D9B}"/>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55D9201-41C4-4B3A-A589-1CBC7EC7891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E13B5AD-94EA-44EA-B583-2FB479E38DAB}"/>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A8ABFF8-631E-40BA-94CC-932D66244BAC}"/>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令和７年１月に志木市定員管理計画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第５期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を策定し、職員数の適正化に取り組んでいるところであるが、類似団体を下回っている状況である。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今後も、定員管理計画に基づき、計画的な職員採用等により適正な定員管理に努める。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CC61F0F-8BDD-4F1B-960D-9B1AC360D654}"/>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3BC6BE4-BE53-423D-81F0-66464FEA4192}"/>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F0CBF57-2AB7-43D4-A680-4CF9C2C90BD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8513F141-9580-452F-B9D8-7B041FFF7CAA}"/>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1C4E9572-E2D7-4FEE-891B-6A41AE62FF71}"/>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D1ADF2FB-D85C-47D6-8007-332D01239C90}"/>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45BEEF7C-0257-4372-88FC-A0A5F2D81569}"/>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AF7D1459-EAC6-4F49-817E-C70B15391037}"/>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717080E0-E3A8-4B0C-8284-7B07BEE9A4F1}"/>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3E582434-3EF5-4B60-9CC8-BA45F6824664}"/>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6BAA3D1-5639-49C0-A082-49B0F2D6B356}"/>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8F720CE-F997-419C-9125-3D755DE6238E}"/>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D7F794C-3DBB-4E91-9C51-91FB0611F9B9}"/>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55F8CF1E-1124-4572-8B93-A096B6E9EA3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3E66B618-A8F8-4A06-AAA7-E2A250AE0C73}"/>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AFBE9B7B-D48B-47D6-BB11-FB8619DDB476}"/>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871847CA-B3C4-48D8-B9A8-9A83DA09BCDE}"/>
            </a:ext>
          </a:extLst>
        </xdr:cNvPr>
        <xdr:cNvCxnSpPr/>
      </xdr:nvCxnSpPr>
      <xdr:spPr>
        <a:xfrm flipV="1">
          <a:off x="15478125" y="9398846"/>
          <a:ext cx="0" cy="1515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7D14FB9A-1B24-4681-83CD-63575A7F4AF0}"/>
            </a:ext>
          </a:extLst>
        </xdr:cNvPr>
        <xdr:cNvSpPr txBox="1"/>
      </xdr:nvSpPr>
      <xdr:spPr>
        <a:xfrm>
          <a:off x="15563850" y="1087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B170D74F-CAAF-4A71-9205-48C4B5D1E5D4}"/>
            </a:ext>
          </a:extLst>
        </xdr:cNvPr>
        <xdr:cNvCxnSpPr/>
      </xdr:nvCxnSpPr>
      <xdr:spPr>
        <a:xfrm>
          <a:off x="15401925" y="10914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80E1B982-1094-42F6-8F26-DC98E5B260FE}"/>
            </a:ext>
          </a:extLst>
        </xdr:cNvPr>
        <xdr:cNvSpPr txBox="1"/>
      </xdr:nvSpPr>
      <xdr:spPr>
        <a:xfrm>
          <a:off x="15563850" y="91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4ACE4CEE-F009-40D4-BE02-2FA577A7461E}"/>
            </a:ext>
          </a:extLst>
        </xdr:cNvPr>
        <xdr:cNvCxnSpPr/>
      </xdr:nvCxnSpPr>
      <xdr:spPr>
        <a:xfrm>
          <a:off x="15401925" y="93988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163195</xdr:rowOff>
    </xdr:from>
    <xdr:to>
      <xdr:col>81</xdr:col>
      <xdr:colOff>44450</xdr:colOff>
      <xdr:row>59</xdr:row>
      <xdr:rowOff>21907</xdr:rowOff>
    </xdr:to>
    <xdr:cxnSp macro="">
      <xdr:nvCxnSpPr>
        <xdr:cNvPr id="316" name="直線コネクタ 315">
          <a:extLst>
            <a:ext uri="{FF2B5EF4-FFF2-40B4-BE49-F238E27FC236}">
              <a16:creationId xmlns:a16="http://schemas.microsoft.com/office/drawing/2014/main" id="{E8F47FC7-6FCA-4E77-8A95-98AC7D2B77A7}"/>
            </a:ext>
          </a:extLst>
        </xdr:cNvPr>
        <xdr:cNvCxnSpPr/>
      </xdr:nvCxnSpPr>
      <xdr:spPr>
        <a:xfrm>
          <a:off x="14716125" y="9551670"/>
          <a:ext cx="762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C4579D39-20F1-44FB-A6A9-CD4FB30A2B1D}"/>
            </a:ext>
          </a:extLst>
        </xdr:cNvPr>
        <xdr:cNvSpPr txBox="1"/>
      </xdr:nvSpPr>
      <xdr:spPr>
        <a:xfrm>
          <a:off x="15563850" y="9867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753EE570-A058-43C8-ADF2-0E11F2E98408}"/>
            </a:ext>
          </a:extLst>
        </xdr:cNvPr>
        <xdr:cNvSpPr/>
      </xdr:nvSpPr>
      <xdr:spPr>
        <a:xfrm>
          <a:off x="15430500" y="9888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163195</xdr:rowOff>
    </xdr:from>
    <xdr:to>
      <xdr:col>77</xdr:col>
      <xdr:colOff>44450</xdr:colOff>
      <xdr:row>58</xdr:row>
      <xdr:rowOff>163195</xdr:rowOff>
    </xdr:to>
    <xdr:cxnSp macro="">
      <xdr:nvCxnSpPr>
        <xdr:cNvPr id="319" name="直線コネクタ 318">
          <a:extLst>
            <a:ext uri="{FF2B5EF4-FFF2-40B4-BE49-F238E27FC236}">
              <a16:creationId xmlns:a16="http://schemas.microsoft.com/office/drawing/2014/main" id="{E419F153-3A1C-4ECE-ACFA-BAF4784454E0}"/>
            </a:ext>
          </a:extLst>
        </xdr:cNvPr>
        <xdr:cNvCxnSpPr/>
      </xdr:nvCxnSpPr>
      <xdr:spPr>
        <a:xfrm>
          <a:off x="13906500" y="95516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FEF56FAF-317C-45C0-8860-979672A5B02E}"/>
            </a:ext>
          </a:extLst>
        </xdr:cNvPr>
        <xdr:cNvSpPr/>
      </xdr:nvSpPr>
      <xdr:spPr>
        <a:xfrm>
          <a:off x="14668500" y="9875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24B27E6C-7A1E-4F36-98AB-CC243A01AF03}"/>
            </a:ext>
          </a:extLst>
        </xdr:cNvPr>
        <xdr:cNvSpPr txBox="1"/>
      </xdr:nvSpPr>
      <xdr:spPr>
        <a:xfrm>
          <a:off x="14373225" y="995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58</xdr:row>
      <xdr:rowOff>165206</xdr:rowOff>
    </xdr:to>
    <xdr:cxnSp macro="">
      <xdr:nvCxnSpPr>
        <xdr:cNvPr id="322" name="直線コネクタ 321">
          <a:extLst>
            <a:ext uri="{FF2B5EF4-FFF2-40B4-BE49-F238E27FC236}">
              <a16:creationId xmlns:a16="http://schemas.microsoft.com/office/drawing/2014/main" id="{2A159FC5-4717-4991-A41E-7C822D423AB9}"/>
            </a:ext>
          </a:extLst>
        </xdr:cNvPr>
        <xdr:cNvCxnSpPr/>
      </xdr:nvCxnSpPr>
      <xdr:spPr>
        <a:xfrm flipV="1">
          <a:off x="13106400" y="9551670"/>
          <a:ext cx="8001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DBE15144-77F5-4E61-8B51-1CE9FBDF18C5}"/>
            </a:ext>
          </a:extLst>
        </xdr:cNvPr>
        <xdr:cNvSpPr/>
      </xdr:nvSpPr>
      <xdr:spPr>
        <a:xfrm>
          <a:off x="13868400" y="987626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FB907AB3-7A28-46BF-9910-19B91545F4D0}"/>
            </a:ext>
          </a:extLst>
        </xdr:cNvPr>
        <xdr:cNvSpPr txBox="1"/>
      </xdr:nvSpPr>
      <xdr:spPr>
        <a:xfrm>
          <a:off x="13554075" y="99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58</xdr:row>
      <xdr:rowOff>165206</xdr:rowOff>
    </xdr:to>
    <xdr:cxnSp macro="">
      <xdr:nvCxnSpPr>
        <xdr:cNvPr id="325" name="直線コネクタ 324">
          <a:extLst>
            <a:ext uri="{FF2B5EF4-FFF2-40B4-BE49-F238E27FC236}">
              <a16:creationId xmlns:a16="http://schemas.microsoft.com/office/drawing/2014/main" id="{802925DD-93FE-41F9-B21F-CED403F47C73}"/>
            </a:ext>
          </a:extLst>
        </xdr:cNvPr>
        <xdr:cNvCxnSpPr/>
      </xdr:nvCxnSpPr>
      <xdr:spPr>
        <a:xfrm>
          <a:off x="12296775" y="95539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D42BA44E-30A0-4A8B-A3A4-F8565C8F6DE6}"/>
            </a:ext>
          </a:extLst>
        </xdr:cNvPr>
        <xdr:cNvSpPr/>
      </xdr:nvSpPr>
      <xdr:spPr>
        <a:xfrm>
          <a:off x="13058775" y="9846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861FE7AE-AA58-4A58-9F64-536C1D76EDF7}"/>
            </a:ext>
          </a:extLst>
        </xdr:cNvPr>
        <xdr:cNvSpPr txBox="1"/>
      </xdr:nvSpPr>
      <xdr:spPr>
        <a:xfrm>
          <a:off x="12763500" y="99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9E19C6AE-44DF-44A5-B6E8-2F764616317B}"/>
            </a:ext>
          </a:extLst>
        </xdr:cNvPr>
        <xdr:cNvSpPr/>
      </xdr:nvSpPr>
      <xdr:spPr>
        <a:xfrm>
          <a:off x="12239625" y="98328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31738F22-D493-4E77-AC5B-EB99A0FA87E5}"/>
            </a:ext>
          </a:extLst>
        </xdr:cNvPr>
        <xdr:cNvSpPr txBox="1"/>
      </xdr:nvSpPr>
      <xdr:spPr>
        <a:xfrm>
          <a:off x="11953875" y="99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6F5A0FE-518F-4864-8945-2A55E0A6BE6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8BC09A0-F61B-48A4-852B-058BDB827EB4}"/>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6140116-5DBD-4007-9957-08A59044EFE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BAA05A-55D4-4968-8C94-BBA187914D1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D133F82-A474-4DE2-A8B9-0CF2D92661F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142557</xdr:rowOff>
    </xdr:from>
    <xdr:to>
      <xdr:col>81</xdr:col>
      <xdr:colOff>95250</xdr:colOff>
      <xdr:row>59</xdr:row>
      <xdr:rowOff>72707</xdr:rowOff>
    </xdr:to>
    <xdr:sp macro="" textlink="">
      <xdr:nvSpPr>
        <xdr:cNvPr id="335" name="楕円 334">
          <a:extLst>
            <a:ext uri="{FF2B5EF4-FFF2-40B4-BE49-F238E27FC236}">
              <a16:creationId xmlns:a16="http://schemas.microsoft.com/office/drawing/2014/main" id="{D9D6FC26-B7EC-4420-B608-1C9D2C7377CB}"/>
            </a:ext>
          </a:extLst>
        </xdr:cNvPr>
        <xdr:cNvSpPr/>
      </xdr:nvSpPr>
      <xdr:spPr>
        <a:xfrm>
          <a:off x="15430500" y="95373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159084</xdr:rowOff>
    </xdr:from>
    <xdr:ext cx="762000" cy="259045"/>
    <xdr:sp macro="" textlink="">
      <xdr:nvSpPr>
        <xdr:cNvPr id="336" name="定員管理の状況該当値テキスト">
          <a:extLst>
            <a:ext uri="{FF2B5EF4-FFF2-40B4-BE49-F238E27FC236}">
              <a16:creationId xmlns:a16="http://schemas.microsoft.com/office/drawing/2014/main" id="{F7DCCDEF-913B-400F-8A8C-3321EDBD6185}"/>
            </a:ext>
          </a:extLst>
        </xdr:cNvPr>
        <xdr:cNvSpPr txBox="1"/>
      </xdr:nvSpPr>
      <xdr:spPr>
        <a:xfrm>
          <a:off x="15563850" y="939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112395</xdr:rowOff>
    </xdr:from>
    <xdr:to>
      <xdr:col>77</xdr:col>
      <xdr:colOff>95250</xdr:colOff>
      <xdr:row>59</xdr:row>
      <xdr:rowOff>42545</xdr:rowOff>
    </xdr:to>
    <xdr:sp macro="" textlink="">
      <xdr:nvSpPr>
        <xdr:cNvPr id="337" name="楕円 336">
          <a:extLst>
            <a:ext uri="{FF2B5EF4-FFF2-40B4-BE49-F238E27FC236}">
              <a16:creationId xmlns:a16="http://schemas.microsoft.com/office/drawing/2014/main" id="{ABB25F92-F42F-467E-B89A-01E81EC7359C}"/>
            </a:ext>
          </a:extLst>
        </xdr:cNvPr>
        <xdr:cNvSpPr/>
      </xdr:nvSpPr>
      <xdr:spPr>
        <a:xfrm>
          <a:off x="14668500" y="9504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52722</xdr:rowOff>
    </xdr:from>
    <xdr:ext cx="736600" cy="259045"/>
    <xdr:sp macro="" textlink="">
      <xdr:nvSpPr>
        <xdr:cNvPr id="338" name="テキスト ボックス 337">
          <a:extLst>
            <a:ext uri="{FF2B5EF4-FFF2-40B4-BE49-F238E27FC236}">
              <a16:creationId xmlns:a16="http://schemas.microsoft.com/office/drawing/2014/main" id="{3D29105A-B0DF-4735-8149-21D9F7829071}"/>
            </a:ext>
          </a:extLst>
        </xdr:cNvPr>
        <xdr:cNvSpPr txBox="1"/>
      </xdr:nvSpPr>
      <xdr:spPr>
        <a:xfrm>
          <a:off x="14373225" y="927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112395</xdr:rowOff>
    </xdr:from>
    <xdr:to>
      <xdr:col>73</xdr:col>
      <xdr:colOff>44450</xdr:colOff>
      <xdr:row>59</xdr:row>
      <xdr:rowOff>42545</xdr:rowOff>
    </xdr:to>
    <xdr:sp macro="" textlink="">
      <xdr:nvSpPr>
        <xdr:cNvPr id="339" name="楕円 338">
          <a:extLst>
            <a:ext uri="{FF2B5EF4-FFF2-40B4-BE49-F238E27FC236}">
              <a16:creationId xmlns:a16="http://schemas.microsoft.com/office/drawing/2014/main" id="{30142457-2C8B-4C6D-ABF3-5FDF9EDB11BB}"/>
            </a:ext>
          </a:extLst>
        </xdr:cNvPr>
        <xdr:cNvSpPr/>
      </xdr:nvSpPr>
      <xdr:spPr>
        <a:xfrm>
          <a:off x="13868400" y="9504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52722</xdr:rowOff>
    </xdr:from>
    <xdr:ext cx="762000" cy="259045"/>
    <xdr:sp macro="" textlink="">
      <xdr:nvSpPr>
        <xdr:cNvPr id="340" name="テキスト ボックス 339">
          <a:extLst>
            <a:ext uri="{FF2B5EF4-FFF2-40B4-BE49-F238E27FC236}">
              <a16:creationId xmlns:a16="http://schemas.microsoft.com/office/drawing/2014/main" id="{C37BE967-BCB7-4D3D-88F9-32A3638C4F3D}"/>
            </a:ext>
          </a:extLst>
        </xdr:cNvPr>
        <xdr:cNvSpPr txBox="1"/>
      </xdr:nvSpPr>
      <xdr:spPr>
        <a:xfrm>
          <a:off x="13554075" y="927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114406</xdr:rowOff>
    </xdr:from>
    <xdr:to>
      <xdr:col>68</xdr:col>
      <xdr:colOff>203200</xdr:colOff>
      <xdr:row>59</xdr:row>
      <xdr:rowOff>44556</xdr:rowOff>
    </xdr:to>
    <xdr:sp macro="" textlink="">
      <xdr:nvSpPr>
        <xdr:cNvPr id="341" name="楕円 340">
          <a:extLst>
            <a:ext uri="{FF2B5EF4-FFF2-40B4-BE49-F238E27FC236}">
              <a16:creationId xmlns:a16="http://schemas.microsoft.com/office/drawing/2014/main" id="{A8DC09CB-83FE-4919-8996-A179E46204A5}"/>
            </a:ext>
          </a:extLst>
        </xdr:cNvPr>
        <xdr:cNvSpPr/>
      </xdr:nvSpPr>
      <xdr:spPr>
        <a:xfrm>
          <a:off x="13058775" y="9506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54733</xdr:rowOff>
    </xdr:from>
    <xdr:ext cx="762000" cy="259045"/>
    <xdr:sp macro="" textlink="">
      <xdr:nvSpPr>
        <xdr:cNvPr id="342" name="テキスト ボックス 341">
          <a:extLst>
            <a:ext uri="{FF2B5EF4-FFF2-40B4-BE49-F238E27FC236}">
              <a16:creationId xmlns:a16="http://schemas.microsoft.com/office/drawing/2014/main" id="{C1AF400E-8940-41CF-9132-2FFD6353BCDD}"/>
            </a:ext>
          </a:extLst>
        </xdr:cNvPr>
        <xdr:cNvSpPr txBox="1"/>
      </xdr:nvSpPr>
      <xdr:spPr>
        <a:xfrm>
          <a:off x="12763500" y="92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43" name="楕円 342">
          <a:extLst>
            <a:ext uri="{FF2B5EF4-FFF2-40B4-BE49-F238E27FC236}">
              <a16:creationId xmlns:a16="http://schemas.microsoft.com/office/drawing/2014/main" id="{8B552047-D598-42D2-ACBC-02A36B213A4E}"/>
            </a:ext>
          </a:extLst>
        </xdr:cNvPr>
        <xdr:cNvSpPr/>
      </xdr:nvSpPr>
      <xdr:spPr>
        <a:xfrm>
          <a:off x="12239625" y="9496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44" name="テキスト ボックス 343">
          <a:extLst>
            <a:ext uri="{FF2B5EF4-FFF2-40B4-BE49-F238E27FC236}">
              <a16:creationId xmlns:a16="http://schemas.microsoft.com/office/drawing/2014/main" id="{246F907E-BC72-4AEC-8150-D18927BBAE2F}"/>
            </a:ext>
          </a:extLst>
        </xdr:cNvPr>
        <xdr:cNvSpPr txBox="1"/>
      </xdr:nvSpPr>
      <xdr:spPr>
        <a:xfrm>
          <a:off x="11953875" y="927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E7FB3DC0-2F8B-471A-AC5F-62530E4266F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91D586C4-5E58-406B-999A-D6095FA0F5BB}"/>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D09BF403-C728-4E27-9A55-9BAD5689DA7B}"/>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D74EA48-A150-49E6-A3B0-BD495CB45554}"/>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A702DD01-C522-40A8-9F7B-A37AC606834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411C705-41BA-4497-A29C-00FE4EB458CA}"/>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AB144306-E8D1-4AEC-935A-7E96249A4E2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7B9E1C8-62D5-4D00-A153-29A43F0E3027}"/>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ADD5637F-BF2D-4540-B5B0-D136302BF121}"/>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2AB86554-D250-4F82-9D08-DAEE92E92BD6}"/>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81671F0B-B020-4D5A-8FEA-7A7CC28A62D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F0E74857-54F7-4392-BE93-7592B80DEF46}"/>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8A9EDF2-6F44-41F4-8919-4C965A24E62F}"/>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ポイントの増となっているが、単年度で見た場合は令和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ポイントの減となっており、類似団体と比較しても非常に低い数値を維持している。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複合施設の建設事業をはじめとした老朽化した公共施設の更新などに伴い、実質公債費比率は増加していくことが見込まれることから、交付税措置のある地方債や公共施設安心安全化基金を有効に活用し、健全な財政運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1EB7070-AFAA-40FD-AC38-7075008E607A}"/>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B0260C01-3843-4770-8551-51D0AC09BAD4}"/>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7EC843D5-FC20-463E-BB87-B0DB7AF0E2D3}"/>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5A5D1086-C2D1-4111-A842-906082983E04}"/>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83A47D65-070F-4AD0-90B0-DC6618F0B8B6}"/>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56B46811-A4E6-4D41-91C8-3C50202258E2}"/>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339E1746-878C-47C3-BE33-33094929E55D}"/>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9649BC17-35FE-4E38-B333-08202357F85D}"/>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263BE780-CB0C-491E-BF4A-27852EF0B67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21A04BE7-F1EA-4682-BAB7-42697452851C}"/>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AB52FBD7-0CB9-4977-B48D-0BB21AF12A35}"/>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77E6B182-07AF-4967-AF08-C4136659849E}"/>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EDEED729-2743-4D1A-9FBB-33D8D90C56C9}"/>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7C526EE1-90AE-428D-B87A-CEDEA7898400}"/>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7F839239-B482-4E5A-8C79-8B1430FAF87C}"/>
            </a:ext>
          </a:extLst>
        </xdr:cNvPr>
        <xdr:cNvCxnSpPr/>
      </xdr:nvCxnSpPr>
      <xdr:spPr>
        <a:xfrm flipV="1">
          <a:off x="15478125" y="6002020"/>
          <a:ext cx="0" cy="12862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2110F51-FC64-449F-99FB-A838EF459C0A}"/>
            </a:ext>
          </a:extLst>
        </xdr:cNvPr>
        <xdr:cNvSpPr txBox="1"/>
      </xdr:nvSpPr>
      <xdr:spPr>
        <a:xfrm>
          <a:off x="15563850" y="726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749203A4-9926-43A5-BFE1-5DADCA4188F5}"/>
            </a:ext>
          </a:extLst>
        </xdr:cNvPr>
        <xdr:cNvCxnSpPr/>
      </xdr:nvCxnSpPr>
      <xdr:spPr>
        <a:xfrm>
          <a:off x="15401925" y="7288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783C245A-0B11-408F-9815-003E243B29EA}"/>
            </a:ext>
          </a:extLst>
        </xdr:cNvPr>
        <xdr:cNvSpPr txBox="1"/>
      </xdr:nvSpPr>
      <xdr:spPr>
        <a:xfrm>
          <a:off x="1556385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53789D2C-A8EA-4639-ABC1-F9EC09CA2D78}"/>
            </a:ext>
          </a:extLst>
        </xdr:cNvPr>
        <xdr:cNvCxnSpPr/>
      </xdr:nvCxnSpPr>
      <xdr:spPr>
        <a:xfrm>
          <a:off x="15401925" y="6002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77" name="直線コネクタ 376">
          <a:extLst>
            <a:ext uri="{FF2B5EF4-FFF2-40B4-BE49-F238E27FC236}">
              <a16:creationId xmlns:a16="http://schemas.microsoft.com/office/drawing/2014/main" id="{F13C09C8-29F2-4DC7-8CE2-207F65625BEC}"/>
            </a:ext>
          </a:extLst>
        </xdr:cNvPr>
        <xdr:cNvCxnSpPr/>
      </xdr:nvCxnSpPr>
      <xdr:spPr>
        <a:xfrm>
          <a:off x="14716125" y="6388312"/>
          <a:ext cx="762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4CE874C-F2EF-479F-AE9A-BC5C31477ED1}"/>
            </a:ext>
          </a:extLst>
        </xdr:cNvPr>
        <xdr:cNvSpPr txBox="1"/>
      </xdr:nvSpPr>
      <xdr:spPr>
        <a:xfrm>
          <a:off x="15563850" y="6589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A09B36E4-8E74-47C4-B2FB-C5C40BEC7149}"/>
            </a:ext>
          </a:extLst>
        </xdr:cNvPr>
        <xdr:cNvSpPr/>
      </xdr:nvSpPr>
      <xdr:spPr>
        <a:xfrm>
          <a:off x="15430500" y="66207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73237</xdr:rowOff>
    </xdr:to>
    <xdr:cxnSp macro="">
      <xdr:nvCxnSpPr>
        <xdr:cNvPr id="380" name="直線コネクタ 379">
          <a:extLst>
            <a:ext uri="{FF2B5EF4-FFF2-40B4-BE49-F238E27FC236}">
              <a16:creationId xmlns:a16="http://schemas.microsoft.com/office/drawing/2014/main" id="{3DE076F6-B675-444A-B385-4432BA9532D3}"/>
            </a:ext>
          </a:extLst>
        </xdr:cNvPr>
        <xdr:cNvCxnSpPr/>
      </xdr:nvCxnSpPr>
      <xdr:spPr>
        <a:xfrm>
          <a:off x="13906500" y="6327140"/>
          <a:ext cx="809625"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4F6E1206-CDF2-4B7B-8996-E7E57BFEA406}"/>
            </a:ext>
          </a:extLst>
        </xdr:cNvPr>
        <xdr:cNvSpPr/>
      </xdr:nvSpPr>
      <xdr:spPr>
        <a:xfrm>
          <a:off x="14668500" y="66207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747EC0F2-37D9-40C7-B45B-1E95C55C8FE5}"/>
            </a:ext>
          </a:extLst>
        </xdr:cNvPr>
        <xdr:cNvSpPr txBox="1"/>
      </xdr:nvSpPr>
      <xdr:spPr>
        <a:xfrm>
          <a:off x="14373225" y="669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8890</xdr:rowOff>
    </xdr:to>
    <xdr:cxnSp macro="">
      <xdr:nvCxnSpPr>
        <xdr:cNvPr id="383" name="直線コネクタ 382">
          <a:extLst>
            <a:ext uri="{FF2B5EF4-FFF2-40B4-BE49-F238E27FC236}">
              <a16:creationId xmlns:a16="http://schemas.microsoft.com/office/drawing/2014/main" id="{B7075708-61DE-4D6B-8DC2-B749E5A6750F}"/>
            </a:ext>
          </a:extLst>
        </xdr:cNvPr>
        <xdr:cNvCxnSpPr/>
      </xdr:nvCxnSpPr>
      <xdr:spPr>
        <a:xfrm>
          <a:off x="13106400" y="6298142"/>
          <a:ext cx="8001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F2D31AF6-55FC-464F-8787-8EAB681E853E}"/>
            </a:ext>
          </a:extLst>
        </xdr:cNvPr>
        <xdr:cNvSpPr/>
      </xdr:nvSpPr>
      <xdr:spPr>
        <a:xfrm>
          <a:off x="13868400" y="6609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5D23D6CA-FCB8-4791-9186-C4C856120244}"/>
            </a:ext>
          </a:extLst>
        </xdr:cNvPr>
        <xdr:cNvSpPr txBox="1"/>
      </xdr:nvSpPr>
      <xdr:spPr>
        <a:xfrm>
          <a:off x="13554075" y="668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86" name="直線コネクタ 385">
          <a:extLst>
            <a:ext uri="{FF2B5EF4-FFF2-40B4-BE49-F238E27FC236}">
              <a16:creationId xmlns:a16="http://schemas.microsoft.com/office/drawing/2014/main" id="{23AE497E-0BFF-4467-BAA9-B4BFE161E4CA}"/>
            </a:ext>
          </a:extLst>
        </xdr:cNvPr>
        <xdr:cNvCxnSpPr/>
      </xdr:nvCxnSpPr>
      <xdr:spPr>
        <a:xfrm>
          <a:off x="12296775" y="6285230"/>
          <a:ext cx="809625"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2A354DA5-8798-46F9-AFFF-849EB32882F0}"/>
            </a:ext>
          </a:extLst>
        </xdr:cNvPr>
        <xdr:cNvSpPr/>
      </xdr:nvSpPr>
      <xdr:spPr>
        <a:xfrm>
          <a:off x="13058775" y="66401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A9AD1DE2-BA21-4EA7-B716-B12C4DE43BA5}"/>
            </a:ext>
          </a:extLst>
        </xdr:cNvPr>
        <xdr:cNvSpPr txBox="1"/>
      </xdr:nvSpPr>
      <xdr:spPr>
        <a:xfrm>
          <a:off x="127635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E62559F4-1904-4050-BA76-8630B3BF789E}"/>
            </a:ext>
          </a:extLst>
        </xdr:cNvPr>
        <xdr:cNvSpPr/>
      </xdr:nvSpPr>
      <xdr:spPr>
        <a:xfrm>
          <a:off x="12239625" y="66514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C9EEDB4A-E810-4E5C-B281-E15775A9E387}"/>
            </a:ext>
          </a:extLst>
        </xdr:cNvPr>
        <xdr:cNvSpPr txBox="1"/>
      </xdr:nvSpPr>
      <xdr:spPr>
        <a:xfrm>
          <a:off x="11953875" y="67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62EA219-95C1-45AE-A753-C7A66013A60D}"/>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C1E5E4D-6D30-4137-AF64-D72437E0367E}"/>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AB69032-8882-4757-9764-C2766415AD0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02496ED-E790-4C73-AEAA-388668C9EDF2}"/>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8395B8B-AAB1-4828-B6DC-4B79E1ABFDE7}"/>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6" name="楕円 395">
          <a:extLst>
            <a:ext uri="{FF2B5EF4-FFF2-40B4-BE49-F238E27FC236}">
              <a16:creationId xmlns:a16="http://schemas.microsoft.com/office/drawing/2014/main" id="{15076E80-C865-478B-86DC-0BA1025F89C6}"/>
            </a:ext>
          </a:extLst>
        </xdr:cNvPr>
        <xdr:cNvSpPr/>
      </xdr:nvSpPr>
      <xdr:spPr>
        <a:xfrm>
          <a:off x="15430500" y="63535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7" name="公債費負担の状況該当値テキスト">
          <a:extLst>
            <a:ext uri="{FF2B5EF4-FFF2-40B4-BE49-F238E27FC236}">
              <a16:creationId xmlns:a16="http://schemas.microsoft.com/office/drawing/2014/main" id="{421F7F52-B3D3-4B0A-8B8D-348551E68946}"/>
            </a:ext>
          </a:extLst>
        </xdr:cNvPr>
        <xdr:cNvSpPr txBox="1"/>
      </xdr:nvSpPr>
      <xdr:spPr>
        <a:xfrm>
          <a:off x="15563850" y="620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8" name="楕円 397">
          <a:extLst>
            <a:ext uri="{FF2B5EF4-FFF2-40B4-BE49-F238E27FC236}">
              <a16:creationId xmlns:a16="http://schemas.microsoft.com/office/drawing/2014/main" id="{8E460ABF-8F61-4B2C-B8A9-AFF3418222FF}"/>
            </a:ext>
          </a:extLst>
        </xdr:cNvPr>
        <xdr:cNvSpPr/>
      </xdr:nvSpPr>
      <xdr:spPr>
        <a:xfrm>
          <a:off x="14668500" y="63406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9" name="テキスト ボックス 398">
          <a:extLst>
            <a:ext uri="{FF2B5EF4-FFF2-40B4-BE49-F238E27FC236}">
              <a16:creationId xmlns:a16="http://schemas.microsoft.com/office/drawing/2014/main" id="{0EB4564C-B948-4D0F-9E41-C06188490245}"/>
            </a:ext>
          </a:extLst>
        </xdr:cNvPr>
        <xdr:cNvSpPr txBox="1"/>
      </xdr:nvSpPr>
      <xdr:spPr>
        <a:xfrm>
          <a:off x="14373225" y="612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a:extLst>
            <a:ext uri="{FF2B5EF4-FFF2-40B4-BE49-F238E27FC236}">
              <a16:creationId xmlns:a16="http://schemas.microsoft.com/office/drawing/2014/main" id="{B3F9F58C-782B-4EF3-851E-54BEC7379AB3}"/>
            </a:ext>
          </a:extLst>
        </xdr:cNvPr>
        <xdr:cNvSpPr/>
      </xdr:nvSpPr>
      <xdr:spPr>
        <a:xfrm>
          <a:off x="13868400" y="6279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AA200951-6376-41E6-B9C3-C7705FF21DCB}"/>
            </a:ext>
          </a:extLst>
        </xdr:cNvPr>
        <xdr:cNvSpPr txBox="1"/>
      </xdr:nvSpPr>
      <xdr:spPr>
        <a:xfrm>
          <a:off x="13554075" y="605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2" name="楕円 401">
          <a:extLst>
            <a:ext uri="{FF2B5EF4-FFF2-40B4-BE49-F238E27FC236}">
              <a16:creationId xmlns:a16="http://schemas.microsoft.com/office/drawing/2014/main" id="{57120A81-129E-45A1-93C5-8CF9A4812E08}"/>
            </a:ext>
          </a:extLst>
        </xdr:cNvPr>
        <xdr:cNvSpPr/>
      </xdr:nvSpPr>
      <xdr:spPr>
        <a:xfrm>
          <a:off x="13058775" y="6250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75F0B5C3-EE22-4CE7-968B-9E4F08F38C99}"/>
            </a:ext>
          </a:extLst>
        </xdr:cNvPr>
        <xdr:cNvSpPr txBox="1"/>
      </xdr:nvSpPr>
      <xdr:spPr>
        <a:xfrm>
          <a:off x="12763500" y="602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4" name="楕円 403">
          <a:extLst>
            <a:ext uri="{FF2B5EF4-FFF2-40B4-BE49-F238E27FC236}">
              <a16:creationId xmlns:a16="http://schemas.microsoft.com/office/drawing/2014/main" id="{676ED5E3-FACA-4F3A-9A94-F5F167469B8A}"/>
            </a:ext>
          </a:extLst>
        </xdr:cNvPr>
        <xdr:cNvSpPr/>
      </xdr:nvSpPr>
      <xdr:spPr>
        <a:xfrm>
          <a:off x="12239625" y="6237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9B3F04CD-B58C-455F-8C4E-13102D7B7961}"/>
            </a:ext>
          </a:extLst>
        </xdr:cNvPr>
        <xdr:cNvSpPr txBox="1"/>
      </xdr:nvSpPr>
      <xdr:spPr>
        <a:xfrm>
          <a:off x="11953875" y="60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FB2F489B-CECC-4D09-A5FE-63B6AA03C460}"/>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5967F287-8C6D-4852-A7E8-B3B6C23C9EE6}"/>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7CFB1F94-0643-4DD5-9D07-2AA516363E49}"/>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9F7DEA32-F1C1-4676-9633-20F373B0418E}"/>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747518BD-113F-4F12-AB80-00976219E893}"/>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F7FC2767-BA6F-4EB9-81AB-266037482C9A}"/>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D0BE003C-3857-4484-8697-61B5BE455C57}"/>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B8E8D74E-E28A-4C58-8AA7-F294471ED9A4}"/>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0A99D58-9598-4A70-96FB-E875054DC04D}"/>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839094BD-EB4B-432A-8BDB-5F9FF5149D37}"/>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728B10BC-7CA8-4293-A9CA-1BD055FE1DD7}"/>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21B30D73-9B59-4A05-A4B7-B16B2DB1B4F8}"/>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5C26AB7D-EF30-414F-9AEB-690C79E51BB1}"/>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年度は償還額よりも借入額が少なかったことから、地方債残高が対前年度比で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億円の減となったこと等により、プラスからマイナスに転じ、全国平均を下回った。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今後も、新複合施設の建設事業など、多額の財政出動が見込まれることから、地方債の起債にあたっては、引き続き、交付税措置のある有利なものを活用するなど、健全な財政運営に努めていく。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7FAEDE2C-6C7C-43CB-8496-B9F2DAC0F2DA}"/>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1BD7F43C-499E-4CA9-AE74-A34B4169BCF2}"/>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78FD5199-6431-4079-B989-8A9E3EE1DCE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3F8000E5-4BEA-48AD-BE41-A967D62838F6}"/>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DB70924E-4F17-42FA-9421-63E8FBB50414}"/>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BE869B41-CC26-4C19-AC62-FEACD0560B82}"/>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41728182-3BE1-49AF-A617-342BF885CAD7}"/>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37533DBB-F9B9-4B10-A76F-30E2E6238FD6}"/>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DCA917DF-53BC-4A2D-9596-D2C4DE12EFB2}"/>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F0402567-F909-4BF8-BAC6-7EAA6786AABD}"/>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ECEDD8F6-6A87-4F82-9887-E42EC03EA1F0}"/>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AB7F6596-C20F-4514-A2F1-1E2984222A5D}"/>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6E38459F-D76A-4533-8E40-A6A2150DD8D5}"/>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BD25F791-9FDD-4160-87E2-6AD65F993D20}"/>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FF9CD486-76D1-4438-94A9-6A2BFD3135A6}"/>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8A811C3-02E2-4EF2-87C5-1A690A020505}"/>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E0C237E-695F-4803-8925-5BF7BE79045E}"/>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300C35DA-BD3A-4A16-8374-B5F76B35EE18}"/>
            </a:ext>
          </a:extLst>
        </xdr:cNvPr>
        <xdr:cNvCxnSpPr/>
      </xdr:nvCxnSpPr>
      <xdr:spPr>
        <a:xfrm flipV="1">
          <a:off x="15478125" y="2192564"/>
          <a:ext cx="0" cy="1484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5C2B5A3C-F8AC-4807-A6AA-E38A782BE5FD}"/>
            </a:ext>
          </a:extLst>
        </xdr:cNvPr>
        <xdr:cNvSpPr txBox="1"/>
      </xdr:nvSpPr>
      <xdr:spPr>
        <a:xfrm>
          <a:off x="15563850" y="364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7755B77A-2E4B-4690-B2D9-E27FB622F6E9}"/>
            </a:ext>
          </a:extLst>
        </xdr:cNvPr>
        <xdr:cNvCxnSpPr/>
      </xdr:nvCxnSpPr>
      <xdr:spPr>
        <a:xfrm>
          <a:off x="15401925" y="367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299123BC-D03A-4303-AF3E-D601FC5352A4}"/>
            </a:ext>
          </a:extLst>
        </xdr:cNvPr>
        <xdr:cNvSpPr txBox="1"/>
      </xdr:nvSpPr>
      <xdr:spPr>
        <a:xfrm>
          <a:off x="15563850" y="19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A54A3116-D925-48A0-94CF-D9F12EE2C4A7}"/>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752FFBE-6AAB-4B05-8AC8-9F57DC10422F}"/>
            </a:ext>
          </a:extLst>
        </xdr:cNvPr>
        <xdr:cNvSpPr txBox="1"/>
      </xdr:nvSpPr>
      <xdr:spPr>
        <a:xfrm>
          <a:off x="15563850" y="2155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E8058339-A4E5-4235-8573-F1FB417E0CA6}"/>
            </a:ext>
          </a:extLst>
        </xdr:cNvPr>
        <xdr:cNvSpPr/>
      </xdr:nvSpPr>
      <xdr:spPr>
        <a:xfrm>
          <a:off x="15430500" y="21900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28436B60-99E0-40F5-9129-5A24F7592060}"/>
            </a:ext>
          </a:extLst>
        </xdr:cNvPr>
        <xdr:cNvSpPr/>
      </xdr:nvSpPr>
      <xdr:spPr>
        <a:xfrm>
          <a:off x="14668500" y="2188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F8C91E1C-80DC-438C-BB04-5A290FA2B98B}"/>
            </a:ext>
          </a:extLst>
        </xdr:cNvPr>
        <xdr:cNvSpPr txBox="1"/>
      </xdr:nvSpPr>
      <xdr:spPr>
        <a:xfrm>
          <a:off x="14373225" y="197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C14B12D2-401F-4084-867B-4088E1428786}"/>
            </a:ext>
          </a:extLst>
        </xdr:cNvPr>
        <xdr:cNvSpPr/>
      </xdr:nvSpPr>
      <xdr:spPr>
        <a:xfrm>
          <a:off x="13868400" y="22641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A1725F79-673D-46DE-8720-94ABDC3CB429}"/>
            </a:ext>
          </a:extLst>
        </xdr:cNvPr>
        <xdr:cNvSpPr txBox="1"/>
      </xdr:nvSpPr>
      <xdr:spPr>
        <a:xfrm>
          <a:off x="13554075" y="204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EA0BC4B3-A204-4E8B-9864-D94BD459A7A8}"/>
            </a:ext>
          </a:extLst>
        </xdr:cNvPr>
        <xdr:cNvSpPr/>
      </xdr:nvSpPr>
      <xdr:spPr>
        <a:xfrm>
          <a:off x="13058775" y="2363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2DE278E1-AC73-45DA-AC45-1F6F348D236C}"/>
            </a:ext>
          </a:extLst>
        </xdr:cNvPr>
        <xdr:cNvSpPr txBox="1"/>
      </xdr:nvSpPr>
      <xdr:spPr>
        <a:xfrm>
          <a:off x="12763500" y="21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949BEBF3-0B40-474D-966C-3EC1356F1F9C}"/>
            </a:ext>
          </a:extLst>
        </xdr:cNvPr>
        <xdr:cNvSpPr/>
      </xdr:nvSpPr>
      <xdr:spPr>
        <a:xfrm>
          <a:off x="12239625" y="23830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CFA1D9D3-01FB-42D6-80F0-0A0175B34FEB}"/>
            </a:ext>
          </a:extLst>
        </xdr:cNvPr>
        <xdr:cNvSpPr txBox="1"/>
      </xdr:nvSpPr>
      <xdr:spPr>
        <a:xfrm>
          <a:off x="11953875" y="216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7C946EB-F44D-4706-923E-F4278AEA6183}"/>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621DC31-DB7B-4708-9916-4C3F1F4118F4}"/>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2BDC6D6-3EE6-4C0C-8D0E-C1ECAC271532}"/>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FED2666-694E-40F4-AE49-E769AB4498B6}"/>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BF4295D-7876-4F47-9D5C-1EC5D9321FC4}"/>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87569</xdr:rowOff>
    </xdr:from>
    <xdr:to>
      <xdr:col>77</xdr:col>
      <xdr:colOff>95250</xdr:colOff>
      <xdr:row>14</xdr:row>
      <xdr:rowOff>17719</xdr:rowOff>
    </xdr:to>
    <xdr:sp macro="" textlink="">
      <xdr:nvSpPr>
        <xdr:cNvPr id="456" name="楕円 455">
          <a:extLst>
            <a:ext uri="{FF2B5EF4-FFF2-40B4-BE49-F238E27FC236}">
              <a16:creationId xmlns:a16="http://schemas.microsoft.com/office/drawing/2014/main" id="{AF7D3180-FFBD-4CBB-969A-A17B32E7304D}"/>
            </a:ext>
          </a:extLst>
        </xdr:cNvPr>
        <xdr:cNvSpPr/>
      </xdr:nvSpPr>
      <xdr:spPr>
        <a:xfrm>
          <a:off x="14668500" y="21894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2496</xdr:rowOff>
    </xdr:from>
    <xdr:ext cx="736600" cy="259045"/>
    <xdr:sp macro="" textlink="">
      <xdr:nvSpPr>
        <xdr:cNvPr id="457" name="テキスト ボックス 456">
          <a:extLst>
            <a:ext uri="{FF2B5EF4-FFF2-40B4-BE49-F238E27FC236}">
              <a16:creationId xmlns:a16="http://schemas.microsoft.com/office/drawing/2014/main" id="{1235E103-4230-4FF8-A99C-97261DC3040C}"/>
            </a:ext>
          </a:extLst>
        </xdr:cNvPr>
        <xdr:cNvSpPr txBox="1"/>
      </xdr:nvSpPr>
      <xdr:spPr>
        <a:xfrm>
          <a:off x="14373225" y="226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4E40952-1CAB-45DF-AAE1-D694BBF22A23}"/>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0C7744D-16C9-4967-8515-55D58102FF0C}"/>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578734F-D780-45D1-A44D-7EDF78480F8B}"/>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518AD71-C42F-4CA1-B559-12CD0FA27C36}"/>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1815F5C-1552-47E0-818C-B904DF31E27E}"/>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23355F5-543C-4A65-9701-12C3A34F0ADB}"/>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D95282B-0492-4227-B6FC-2DC08363E5D4}"/>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CFA702C-E9C1-4A4B-BFBB-DE5D10539084}"/>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85F7EDF-3A93-4B88-8B9C-C9C4737C4176}"/>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4E2822A-3962-40F8-8B68-C601FF021DE5}"/>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6EDE848-E71A-45F7-8320-FAAEC09AD7A9}"/>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76,312
74,115
9.05
29,611,140
27,831,657
1,691,713
15,670,145
22,850,713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0F9CAC4-EF18-4FAA-8229-BA26C89E4EC6}"/>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DFDE19F-0123-401E-A8CB-4D20668061A9}"/>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5590808-4777-424C-9C86-78CC08224490}"/>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5EE101C-D80E-4386-B7AF-C10A534E6FD0}"/>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CC58F6F-87C9-44F5-8A20-94B3B2EE3B64}"/>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E90AFFD-286B-483E-8AFA-22261EFE72B4}"/>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847C7DC-8144-43F7-8F2F-119B48C5EF76}"/>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7F55D88-5BD1-4502-9C94-604FDB811ED8}"/>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DFF7ABF-EABB-4C35-AF4C-015C67A6C4C8}"/>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35377D6-2F9F-4B11-8D1C-63131E076897}"/>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0AF26F9-E2C0-4B05-B6B6-AF971AEA2CD0}"/>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10CBBD7-A950-4108-B994-94D236B9865E}"/>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AE58F5A-CC67-4D67-A739-B29272880B03}"/>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9B97E62-8BAF-413C-A34A-CE3C84CE3085}"/>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7D2F31D-E962-4E9A-AA8D-ED0149E8F73C}"/>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F8ED695-A7EB-47FB-A1D7-0EA32769EFD7}"/>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30536E4-A87E-4F96-A23A-BF6373887C48}"/>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F13F40A-65AC-4D21-A6C5-0C15A10C2A00}"/>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EB80ECB-265D-42CA-BB14-FE715EDBDC3F}"/>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642CDB1-159B-46CC-9F74-C609EC54551E}"/>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18891B6-AF97-42BC-A998-E35CA6621D76}"/>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259F602-A88A-44DF-BBD9-980EA1B87064}"/>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B824B64-AA95-4572-BBA0-A7F366B1EC0F}"/>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AB02721-EEA6-462B-92B0-F0D340712E18}"/>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A4D4BE1-3BA6-46F4-AC8D-AB077E3F5D1A}"/>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CA10D76-7409-451A-BC7F-0224A5E86704}"/>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DF911A9-63F0-4F47-9B64-EDF94418D112}"/>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68A268BB-6869-4A74-AD29-C7075B86317E}"/>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3216BF0-126D-47AD-ABFE-36B826679EF0}"/>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E07901E-0A80-4CE6-A238-C5AF1A7B02FB}"/>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C4A4F1D-6168-4BDC-99F1-8B342C28DC56}"/>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CE73342-EDDF-4F4F-B6D7-78A00CFDAFD8}"/>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類似団体と比べると、人件費にかかる経常収支比率は低くなっているが、要因として、消防業務を一部事務組合で行っていること、業務の一部を民間委託化したことがあげられる。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今後は、これらを含めた人件費関係全体の増大を最小限に抑えつつ、安定した公共サービスを提供するため、志木市定員管理計画に沿って、適正な職員数を採用していく。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DBB6970-1EBE-4D2A-85D2-584957A62E9E}"/>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2F06AA5-12C1-4276-A900-CEBA6BE6FDCD}"/>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EE2D841-F34C-4F24-8ECE-BD93E5E34867}"/>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9DCC73A6-EC48-4A8E-A978-6A84870F1C92}"/>
            </a:ext>
          </a:extLst>
        </xdr:cNvPr>
        <xdr:cNvCxnSpPr/>
      </xdr:nvCxnSpPr>
      <xdr:spPr>
        <a:xfrm>
          <a:off x="701675" y="68267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D78075C9-E4E4-4B0C-A3B0-734A49DDF0FA}"/>
            </a:ext>
          </a:extLst>
        </xdr:cNvPr>
        <xdr:cNvSpPr txBox="1"/>
      </xdr:nvSpPr>
      <xdr:spPr>
        <a:xfrm>
          <a:off x="234950" y="66971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EAEF7D85-22E5-4FE1-B2A3-378F88BA5E51}"/>
            </a:ext>
          </a:extLst>
        </xdr:cNvPr>
        <xdr:cNvCxnSpPr/>
      </xdr:nvCxnSpPr>
      <xdr:spPr>
        <a:xfrm>
          <a:off x="701675" y="65255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F79C3AA8-AABA-499F-97DD-1DD99E5EB8CF}"/>
            </a:ext>
          </a:extLst>
        </xdr:cNvPr>
        <xdr:cNvSpPr txBox="1"/>
      </xdr:nvSpPr>
      <xdr:spPr>
        <a:xfrm>
          <a:off x="234950" y="6389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BFCFE893-7D51-487C-914D-E7712BF7DBCE}"/>
            </a:ext>
          </a:extLst>
        </xdr:cNvPr>
        <xdr:cNvCxnSpPr/>
      </xdr:nvCxnSpPr>
      <xdr:spPr>
        <a:xfrm>
          <a:off x="701675" y="62180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280D897B-CDFC-42E8-9D5A-14CE7F4EBB53}"/>
            </a:ext>
          </a:extLst>
        </xdr:cNvPr>
        <xdr:cNvSpPr txBox="1"/>
      </xdr:nvSpPr>
      <xdr:spPr>
        <a:xfrm>
          <a:off x="234950" y="6078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C9CFA42E-0390-4363-8306-F0746EE6E6EF}"/>
            </a:ext>
          </a:extLst>
        </xdr:cNvPr>
        <xdr:cNvCxnSpPr/>
      </xdr:nvCxnSpPr>
      <xdr:spPr>
        <a:xfrm>
          <a:off x="701675" y="5907314"/>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ED6129D9-A830-44A4-B514-EC90694D831C}"/>
            </a:ext>
          </a:extLst>
        </xdr:cNvPr>
        <xdr:cNvSpPr txBox="1"/>
      </xdr:nvSpPr>
      <xdr:spPr>
        <a:xfrm>
          <a:off x="234950" y="5771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7D8FE44B-6CFD-4DF9-AA05-03B6E83C7BB5}"/>
            </a:ext>
          </a:extLst>
        </xdr:cNvPr>
        <xdr:cNvCxnSpPr/>
      </xdr:nvCxnSpPr>
      <xdr:spPr>
        <a:xfrm>
          <a:off x="701675" y="55997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856F477D-0C4D-4FA1-AD8F-A9AF2D6DA3B6}"/>
            </a:ext>
          </a:extLst>
        </xdr:cNvPr>
        <xdr:cNvSpPr txBox="1"/>
      </xdr:nvSpPr>
      <xdr:spPr>
        <a:xfrm>
          <a:off x="234950" y="5470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233E2814-DA13-4262-9026-AC63A5BCECEC}"/>
            </a:ext>
          </a:extLst>
        </xdr:cNvPr>
        <xdr:cNvCxnSpPr/>
      </xdr:nvCxnSpPr>
      <xdr:spPr>
        <a:xfrm>
          <a:off x="701675" y="52890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3D04426D-758B-41BA-8AE6-937DCE5B0D3C}"/>
            </a:ext>
          </a:extLst>
        </xdr:cNvPr>
        <xdr:cNvSpPr txBox="1"/>
      </xdr:nvSpPr>
      <xdr:spPr>
        <a:xfrm>
          <a:off x="234950" y="5162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64DC9F23-F33A-4337-A482-DA7116007180}"/>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A9918C06-0EF6-4733-A5F8-6F87BF47DED3}"/>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7ECC605D-B6EF-4602-9EF8-379E241C6D47}"/>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B38ADA1F-0B64-4B6B-86CD-0314FCAA66E1}"/>
            </a:ext>
          </a:extLst>
        </xdr:cNvPr>
        <xdr:cNvCxnSpPr/>
      </xdr:nvCxnSpPr>
      <xdr:spPr>
        <a:xfrm flipV="1">
          <a:off x="4371975" y="5390424"/>
          <a:ext cx="0" cy="122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8D8B4BCA-F03B-493A-9A98-C978E44356B7}"/>
            </a:ext>
          </a:extLst>
        </xdr:cNvPr>
        <xdr:cNvSpPr txBox="1"/>
      </xdr:nvSpPr>
      <xdr:spPr>
        <a:xfrm>
          <a:off x="4457700" y="659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6A0F143C-04EF-4BB4-BCB1-70C2AED12B0A}"/>
            </a:ext>
          </a:extLst>
        </xdr:cNvPr>
        <xdr:cNvCxnSpPr/>
      </xdr:nvCxnSpPr>
      <xdr:spPr>
        <a:xfrm>
          <a:off x="4302125" y="661715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8CA6F392-0C7D-40FC-8EC1-7D92CCCD5D66}"/>
            </a:ext>
          </a:extLst>
        </xdr:cNvPr>
        <xdr:cNvSpPr txBox="1"/>
      </xdr:nvSpPr>
      <xdr:spPr>
        <a:xfrm>
          <a:off x="4457700" y="51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2064A14F-7052-46D4-9689-40CAED272D60}"/>
            </a:ext>
          </a:extLst>
        </xdr:cNvPr>
        <xdr:cNvCxnSpPr/>
      </xdr:nvCxnSpPr>
      <xdr:spPr>
        <a:xfrm>
          <a:off x="4302125" y="5390424"/>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15966</xdr:rowOff>
    </xdr:from>
    <xdr:to>
      <xdr:col>24</xdr:col>
      <xdr:colOff>25400</xdr:colOff>
      <xdr:row>34</xdr:row>
      <xdr:rowOff>15966</xdr:rowOff>
    </xdr:to>
    <xdr:cxnSp macro="">
      <xdr:nvCxnSpPr>
        <xdr:cNvPr id="68" name="直線コネクタ 67">
          <a:extLst>
            <a:ext uri="{FF2B5EF4-FFF2-40B4-BE49-F238E27FC236}">
              <a16:creationId xmlns:a16="http://schemas.microsoft.com/office/drawing/2014/main" id="{F013ED3F-0846-4718-8537-74F5CAD6EB85}"/>
            </a:ext>
          </a:extLst>
        </xdr:cNvPr>
        <xdr:cNvCxnSpPr/>
      </xdr:nvCxnSpPr>
      <xdr:spPr>
        <a:xfrm>
          <a:off x="3616325" y="552141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B415C731-3CF5-4FCA-B75C-0CDA5EA7EC5C}"/>
            </a:ext>
          </a:extLst>
        </xdr:cNvPr>
        <xdr:cNvSpPr txBox="1"/>
      </xdr:nvSpPr>
      <xdr:spPr>
        <a:xfrm>
          <a:off x="4457700" y="578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19BA649E-21EE-46CE-910F-B8C5F3BCD744}"/>
            </a:ext>
          </a:extLst>
        </xdr:cNvPr>
        <xdr:cNvSpPr/>
      </xdr:nvSpPr>
      <xdr:spPr>
        <a:xfrm>
          <a:off x="4340225" y="5810613"/>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15966</xdr:rowOff>
    </xdr:from>
    <xdr:to>
      <xdr:col>19</xdr:col>
      <xdr:colOff>187325</xdr:colOff>
      <xdr:row>34</xdr:row>
      <xdr:rowOff>15966</xdr:rowOff>
    </xdr:to>
    <xdr:cxnSp macro="">
      <xdr:nvCxnSpPr>
        <xdr:cNvPr id="71" name="直線コネクタ 70">
          <a:extLst>
            <a:ext uri="{FF2B5EF4-FFF2-40B4-BE49-F238E27FC236}">
              <a16:creationId xmlns:a16="http://schemas.microsoft.com/office/drawing/2014/main" id="{59266B91-C5DA-415D-A734-4D9997FAA9DA}"/>
            </a:ext>
          </a:extLst>
        </xdr:cNvPr>
        <xdr:cNvCxnSpPr/>
      </xdr:nvCxnSpPr>
      <xdr:spPr>
        <a:xfrm>
          <a:off x="2816225" y="55214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4DCF58A6-D609-4765-A03A-EF53C574200A}"/>
            </a:ext>
          </a:extLst>
        </xdr:cNvPr>
        <xdr:cNvSpPr/>
      </xdr:nvSpPr>
      <xdr:spPr>
        <a:xfrm>
          <a:off x="3578225" y="5810431"/>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58DB5155-8CBA-4A1E-95EA-6801CBA5D566}"/>
            </a:ext>
          </a:extLst>
        </xdr:cNvPr>
        <xdr:cNvSpPr txBox="1"/>
      </xdr:nvSpPr>
      <xdr:spPr>
        <a:xfrm>
          <a:off x="3267075" y="588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15966</xdr:rowOff>
    </xdr:from>
    <xdr:to>
      <xdr:col>15</xdr:col>
      <xdr:colOff>98425</xdr:colOff>
      <xdr:row>34</xdr:row>
      <xdr:rowOff>120469</xdr:rowOff>
    </xdr:to>
    <xdr:cxnSp macro="">
      <xdr:nvCxnSpPr>
        <xdr:cNvPr id="74" name="直線コネクタ 73">
          <a:extLst>
            <a:ext uri="{FF2B5EF4-FFF2-40B4-BE49-F238E27FC236}">
              <a16:creationId xmlns:a16="http://schemas.microsoft.com/office/drawing/2014/main" id="{74ED02A3-D9CE-43F5-BD8A-4916093F29E6}"/>
            </a:ext>
          </a:extLst>
        </xdr:cNvPr>
        <xdr:cNvCxnSpPr/>
      </xdr:nvCxnSpPr>
      <xdr:spPr>
        <a:xfrm flipV="1">
          <a:off x="1997075" y="5521416"/>
          <a:ext cx="819150" cy="10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477DB61A-1F08-4E65-98BC-E72C265757F2}"/>
            </a:ext>
          </a:extLst>
        </xdr:cNvPr>
        <xdr:cNvSpPr/>
      </xdr:nvSpPr>
      <xdr:spPr>
        <a:xfrm>
          <a:off x="2759075" y="57712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2FED3EAC-E4ED-49EB-AF14-22576158BA50}"/>
            </a:ext>
          </a:extLst>
        </xdr:cNvPr>
        <xdr:cNvSpPr txBox="1"/>
      </xdr:nvSpPr>
      <xdr:spPr>
        <a:xfrm>
          <a:off x="2473325" y="584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120469</xdr:rowOff>
    </xdr:from>
    <xdr:to>
      <xdr:col>11</xdr:col>
      <xdr:colOff>9525</xdr:colOff>
      <xdr:row>34</xdr:row>
      <xdr:rowOff>133531</xdr:rowOff>
    </xdr:to>
    <xdr:cxnSp macro="">
      <xdr:nvCxnSpPr>
        <xdr:cNvPr id="77" name="直線コネクタ 76">
          <a:extLst>
            <a:ext uri="{FF2B5EF4-FFF2-40B4-BE49-F238E27FC236}">
              <a16:creationId xmlns:a16="http://schemas.microsoft.com/office/drawing/2014/main" id="{80C8D1EB-2420-4BF9-88F6-9D2633F2B85A}"/>
            </a:ext>
          </a:extLst>
        </xdr:cNvPr>
        <xdr:cNvCxnSpPr/>
      </xdr:nvCxnSpPr>
      <xdr:spPr>
        <a:xfrm flipV="1">
          <a:off x="1209675" y="5629094"/>
          <a:ext cx="7874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58C35B5D-50ED-4CDB-912C-B7FC1B266AAB}"/>
            </a:ext>
          </a:extLst>
        </xdr:cNvPr>
        <xdr:cNvSpPr/>
      </xdr:nvSpPr>
      <xdr:spPr>
        <a:xfrm>
          <a:off x="1971675" y="5840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72CC8FE1-AF57-49B5-8D60-736689FA60D6}"/>
            </a:ext>
          </a:extLst>
        </xdr:cNvPr>
        <xdr:cNvSpPr txBox="1"/>
      </xdr:nvSpPr>
      <xdr:spPr>
        <a:xfrm>
          <a:off x="1654175"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3FC89BC3-D0D9-4DE7-8359-F2F84A333152}"/>
            </a:ext>
          </a:extLst>
        </xdr:cNvPr>
        <xdr:cNvSpPr/>
      </xdr:nvSpPr>
      <xdr:spPr>
        <a:xfrm>
          <a:off x="1152525" y="57712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40EDDF66-7415-4B9E-A4B4-10CB7CF3E305}"/>
            </a:ext>
          </a:extLst>
        </xdr:cNvPr>
        <xdr:cNvSpPr txBox="1"/>
      </xdr:nvSpPr>
      <xdr:spPr>
        <a:xfrm>
          <a:off x="866775" y="584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C79534D-3607-4520-8CD1-DC0FC86FC302}"/>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3EF4AB7-F9BB-402C-A772-58A8A3173A88}"/>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58F4EBFD-BD75-4DE1-9A25-1A1F44AF0B32}"/>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F8FAA82-D28B-4D5B-A800-AE9F22F39748}"/>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D45FAE34-1020-4A25-A975-5F5FD8593BC4}"/>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136616</xdr:rowOff>
    </xdr:from>
    <xdr:to>
      <xdr:col>24</xdr:col>
      <xdr:colOff>76200</xdr:colOff>
      <xdr:row>34</xdr:row>
      <xdr:rowOff>66766</xdr:rowOff>
    </xdr:to>
    <xdr:sp macro="" textlink="">
      <xdr:nvSpPr>
        <xdr:cNvPr id="87" name="楕円 86">
          <a:extLst>
            <a:ext uri="{FF2B5EF4-FFF2-40B4-BE49-F238E27FC236}">
              <a16:creationId xmlns:a16="http://schemas.microsoft.com/office/drawing/2014/main" id="{5442B43B-30BC-4AE5-A846-DD4E0DE3AA08}"/>
            </a:ext>
          </a:extLst>
        </xdr:cNvPr>
        <xdr:cNvSpPr/>
      </xdr:nvSpPr>
      <xdr:spPr>
        <a:xfrm>
          <a:off x="4340225" y="5483316"/>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153143</xdr:rowOff>
    </xdr:from>
    <xdr:ext cx="762000" cy="259045"/>
    <xdr:sp macro="" textlink="">
      <xdr:nvSpPr>
        <xdr:cNvPr id="88" name="人件費該当値テキスト">
          <a:extLst>
            <a:ext uri="{FF2B5EF4-FFF2-40B4-BE49-F238E27FC236}">
              <a16:creationId xmlns:a16="http://schemas.microsoft.com/office/drawing/2014/main" id="{2792E835-82EB-4F78-8290-B897902EDBD0}"/>
            </a:ext>
          </a:extLst>
        </xdr:cNvPr>
        <xdr:cNvSpPr txBox="1"/>
      </xdr:nvSpPr>
      <xdr:spPr>
        <a:xfrm>
          <a:off x="4457700" y="533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136616</xdr:rowOff>
    </xdr:from>
    <xdr:to>
      <xdr:col>20</xdr:col>
      <xdr:colOff>38100</xdr:colOff>
      <xdr:row>34</xdr:row>
      <xdr:rowOff>66766</xdr:rowOff>
    </xdr:to>
    <xdr:sp macro="" textlink="">
      <xdr:nvSpPr>
        <xdr:cNvPr id="89" name="楕円 88">
          <a:extLst>
            <a:ext uri="{FF2B5EF4-FFF2-40B4-BE49-F238E27FC236}">
              <a16:creationId xmlns:a16="http://schemas.microsoft.com/office/drawing/2014/main" id="{E95A0D75-4E73-40A7-B3B8-381796C15CD9}"/>
            </a:ext>
          </a:extLst>
        </xdr:cNvPr>
        <xdr:cNvSpPr/>
      </xdr:nvSpPr>
      <xdr:spPr>
        <a:xfrm>
          <a:off x="3578225" y="5483316"/>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76943</xdr:rowOff>
    </xdr:from>
    <xdr:ext cx="736600" cy="259045"/>
    <xdr:sp macro="" textlink="">
      <xdr:nvSpPr>
        <xdr:cNvPr id="90" name="テキスト ボックス 89">
          <a:extLst>
            <a:ext uri="{FF2B5EF4-FFF2-40B4-BE49-F238E27FC236}">
              <a16:creationId xmlns:a16="http://schemas.microsoft.com/office/drawing/2014/main" id="{CE458E48-8DB4-46B0-86CD-45EE9DE42DCF}"/>
            </a:ext>
          </a:extLst>
        </xdr:cNvPr>
        <xdr:cNvSpPr txBox="1"/>
      </xdr:nvSpPr>
      <xdr:spPr>
        <a:xfrm>
          <a:off x="3267075" y="525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136616</xdr:rowOff>
    </xdr:from>
    <xdr:to>
      <xdr:col>15</xdr:col>
      <xdr:colOff>149225</xdr:colOff>
      <xdr:row>34</xdr:row>
      <xdr:rowOff>66766</xdr:rowOff>
    </xdr:to>
    <xdr:sp macro="" textlink="">
      <xdr:nvSpPr>
        <xdr:cNvPr id="91" name="楕円 90">
          <a:extLst>
            <a:ext uri="{FF2B5EF4-FFF2-40B4-BE49-F238E27FC236}">
              <a16:creationId xmlns:a16="http://schemas.microsoft.com/office/drawing/2014/main" id="{21719FCE-158C-48E0-940B-23627BC1E9E2}"/>
            </a:ext>
          </a:extLst>
        </xdr:cNvPr>
        <xdr:cNvSpPr/>
      </xdr:nvSpPr>
      <xdr:spPr>
        <a:xfrm>
          <a:off x="2759075" y="54833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76943</xdr:rowOff>
    </xdr:from>
    <xdr:ext cx="762000" cy="259045"/>
    <xdr:sp macro="" textlink="">
      <xdr:nvSpPr>
        <xdr:cNvPr id="92" name="テキスト ボックス 91">
          <a:extLst>
            <a:ext uri="{FF2B5EF4-FFF2-40B4-BE49-F238E27FC236}">
              <a16:creationId xmlns:a16="http://schemas.microsoft.com/office/drawing/2014/main" id="{C5FA3872-2541-44BB-AF2F-F7BB4D537B70}"/>
            </a:ext>
          </a:extLst>
        </xdr:cNvPr>
        <xdr:cNvSpPr txBox="1"/>
      </xdr:nvSpPr>
      <xdr:spPr>
        <a:xfrm>
          <a:off x="2473325" y="525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69669</xdr:rowOff>
    </xdr:from>
    <xdr:to>
      <xdr:col>11</xdr:col>
      <xdr:colOff>60325</xdr:colOff>
      <xdr:row>34</xdr:row>
      <xdr:rowOff>171269</xdr:rowOff>
    </xdr:to>
    <xdr:sp macro="" textlink="">
      <xdr:nvSpPr>
        <xdr:cNvPr id="93" name="楕円 92">
          <a:extLst>
            <a:ext uri="{FF2B5EF4-FFF2-40B4-BE49-F238E27FC236}">
              <a16:creationId xmlns:a16="http://schemas.microsoft.com/office/drawing/2014/main" id="{37A0E56F-A07B-4D71-A75E-591B96D7A5C9}"/>
            </a:ext>
          </a:extLst>
        </xdr:cNvPr>
        <xdr:cNvSpPr/>
      </xdr:nvSpPr>
      <xdr:spPr>
        <a:xfrm>
          <a:off x="1971675" y="5571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9996</xdr:rowOff>
    </xdr:from>
    <xdr:ext cx="762000" cy="259045"/>
    <xdr:sp macro="" textlink="">
      <xdr:nvSpPr>
        <xdr:cNvPr id="94" name="テキスト ボックス 93">
          <a:extLst>
            <a:ext uri="{FF2B5EF4-FFF2-40B4-BE49-F238E27FC236}">
              <a16:creationId xmlns:a16="http://schemas.microsoft.com/office/drawing/2014/main" id="{FD753C64-0817-491A-A0C6-E108C0C44FFA}"/>
            </a:ext>
          </a:extLst>
        </xdr:cNvPr>
        <xdr:cNvSpPr txBox="1"/>
      </xdr:nvSpPr>
      <xdr:spPr>
        <a:xfrm>
          <a:off x="1654175" y="53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82731</xdr:rowOff>
    </xdr:from>
    <xdr:to>
      <xdr:col>6</xdr:col>
      <xdr:colOff>171450</xdr:colOff>
      <xdr:row>35</xdr:row>
      <xdr:rowOff>12881</xdr:rowOff>
    </xdr:to>
    <xdr:sp macro="" textlink="">
      <xdr:nvSpPr>
        <xdr:cNvPr id="95" name="楕円 94">
          <a:extLst>
            <a:ext uri="{FF2B5EF4-FFF2-40B4-BE49-F238E27FC236}">
              <a16:creationId xmlns:a16="http://schemas.microsoft.com/office/drawing/2014/main" id="{07187B26-A538-4C62-ACED-97FEA9584B6D}"/>
            </a:ext>
          </a:extLst>
        </xdr:cNvPr>
        <xdr:cNvSpPr/>
      </xdr:nvSpPr>
      <xdr:spPr>
        <a:xfrm>
          <a:off x="1152525" y="55913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23058</xdr:rowOff>
    </xdr:from>
    <xdr:ext cx="762000" cy="259045"/>
    <xdr:sp macro="" textlink="">
      <xdr:nvSpPr>
        <xdr:cNvPr id="96" name="テキスト ボックス 95">
          <a:extLst>
            <a:ext uri="{FF2B5EF4-FFF2-40B4-BE49-F238E27FC236}">
              <a16:creationId xmlns:a16="http://schemas.microsoft.com/office/drawing/2014/main" id="{13B126B7-5289-4BE2-A225-91B1AEE2A070}"/>
            </a:ext>
          </a:extLst>
        </xdr:cNvPr>
        <xdr:cNvSpPr txBox="1"/>
      </xdr:nvSpPr>
      <xdr:spPr>
        <a:xfrm>
          <a:off x="866775" y="536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59348142-7563-44A6-99CE-D2FE0D8BB211}"/>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E0AC0030-6157-40FA-84E8-9F3D5D4B9BB2}"/>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94A1BD07-702C-48E8-A1C6-B67A78D479AD}"/>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9FD899CD-5350-44E9-8F18-CE25CA70415D}"/>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E87D2B3C-11F7-4678-BF59-9B91BC336792}"/>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B7086A5-929A-44F8-BE99-D6395B6772A3}"/>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2853E57C-E47A-4D5B-BBD8-E89AB9265C15}"/>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F8B02A78-2C57-42FF-8DFF-821124EAE626}"/>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BA319926-8430-45A3-A724-5D0EBA470067}"/>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C3B582B3-FC89-4034-BD43-F9B1B8DB754D}"/>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8A9E0E83-1DB7-4CA7-994F-1D71D7006F24}"/>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節電プログラム」への参加に伴い公共施設の電気料が減となったものの、物価高騰等の影響や人件費の上昇に伴う業務委託料の増などにより経常一般財源は増となった。なお、充当一般財源も増加したため、比率は対前年度比で増減なしとなり、依然として類似団体平均を上回っている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り経常経費の削減に努めるとともに、業務の一部を民間委託化したことによって、物件費が増となる一方、人件費等の削減が図られていることから、民間活力を積極的に導入することにより、経費全体としての削減を図れるよう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7BE950E3-E390-4C81-A49F-3520341AAB53}"/>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950CDE6A-4A2E-4A66-B4F5-C8CB76EB0948}"/>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76FF14E3-5614-49D3-87A4-0A976330DB62}"/>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7C5F4EB5-7641-4A1F-BC47-B0BC5F3C15DC}"/>
            </a:ext>
          </a:extLst>
        </xdr:cNvPr>
        <xdr:cNvCxnSpPr/>
      </xdr:nvCxnSpPr>
      <xdr:spPr>
        <a:xfrm>
          <a:off x="11268075" y="34671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6228B604-410D-4E44-9729-A913FAF81BBB}"/>
            </a:ext>
          </a:extLst>
        </xdr:cNvPr>
        <xdr:cNvSpPr txBox="1"/>
      </xdr:nvSpPr>
      <xdr:spPr>
        <a:xfrm>
          <a:off x="10817225" y="33407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A9C6E0BB-3A01-4D71-81ED-9C7556A8934E}"/>
            </a:ext>
          </a:extLst>
        </xdr:cNvPr>
        <xdr:cNvCxnSpPr/>
      </xdr:nvCxnSpPr>
      <xdr:spPr>
        <a:xfrm>
          <a:off x="11268075" y="30384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A8EF8669-34C2-4FC5-BB94-1CACB0A1208A}"/>
            </a:ext>
          </a:extLst>
        </xdr:cNvPr>
        <xdr:cNvSpPr txBox="1"/>
      </xdr:nvSpPr>
      <xdr:spPr>
        <a:xfrm>
          <a:off x="10817225" y="291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729B32FE-CD32-44C7-99CF-2F0B28BC5056}"/>
            </a:ext>
          </a:extLst>
        </xdr:cNvPr>
        <xdr:cNvCxnSpPr/>
      </xdr:nvCxnSpPr>
      <xdr:spPr>
        <a:xfrm>
          <a:off x="11268075" y="26003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8933D54-58FB-405B-86B2-2A1AC251A2C3}"/>
            </a:ext>
          </a:extLst>
        </xdr:cNvPr>
        <xdr:cNvSpPr txBox="1"/>
      </xdr:nvSpPr>
      <xdr:spPr>
        <a:xfrm>
          <a:off x="10817225" y="2473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5C1CC082-2295-45E1-9694-2AB65DA834A0}"/>
            </a:ext>
          </a:extLst>
        </xdr:cNvPr>
        <xdr:cNvCxnSpPr/>
      </xdr:nvCxnSpPr>
      <xdr:spPr>
        <a:xfrm>
          <a:off x="11268075" y="21717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389B79E0-CADA-44AD-AB97-365CEE3F4787}"/>
            </a:ext>
          </a:extLst>
        </xdr:cNvPr>
        <xdr:cNvSpPr txBox="1"/>
      </xdr:nvSpPr>
      <xdr:spPr>
        <a:xfrm>
          <a:off x="10817225" y="20453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53B97093-C020-401A-AD55-61B2D748E6B2}"/>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3957439E-60CE-4A3E-9E67-D96BBB9DF94F}"/>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14EDD120-60C1-485C-80B6-66401A35F941}"/>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346B4C3A-F80C-4CF8-8A56-BD2F429C236D}"/>
            </a:ext>
          </a:extLst>
        </xdr:cNvPr>
        <xdr:cNvCxnSpPr/>
      </xdr:nvCxnSpPr>
      <xdr:spPr>
        <a:xfrm flipV="1">
          <a:off x="14944725" y="2114042"/>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425D920E-B7AD-4C38-81D2-1D2122BC4869}"/>
            </a:ext>
          </a:extLst>
        </xdr:cNvPr>
        <xdr:cNvSpPr txBox="1"/>
      </xdr:nvSpPr>
      <xdr:spPr>
        <a:xfrm>
          <a:off x="15020925" y="34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56A4D35A-BF40-4387-BEE6-343715FA617A}"/>
            </a:ext>
          </a:extLst>
        </xdr:cNvPr>
        <xdr:cNvCxnSpPr/>
      </xdr:nvCxnSpPr>
      <xdr:spPr>
        <a:xfrm>
          <a:off x="14859000" y="3446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25B93B7D-6BEA-421C-8954-47831705686A}"/>
            </a:ext>
          </a:extLst>
        </xdr:cNvPr>
        <xdr:cNvSpPr txBox="1"/>
      </xdr:nvSpPr>
      <xdr:spPr>
        <a:xfrm>
          <a:off x="15020925" y="187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DD14DC08-3278-4B71-B273-5149E8AFB47B}"/>
            </a:ext>
          </a:extLst>
        </xdr:cNvPr>
        <xdr:cNvCxnSpPr/>
      </xdr:nvCxnSpPr>
      <xdr:spPr>
        <a:xfrm>
          <a:off x="14859000" y="21140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31BF7438-A0DD-4A47-9629-5F37E68711C6}"/>
            </a:ext>
          </a:extLst>
        </xdr:cNvPr>
        <xdr:cNvCxnSpPr/>
      </xdr:nvCxnSpPr>
      <xdr:spPr>
        <a:xfrm>
          <a:off x="14182725" y="30778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1849F364-8811-419A-BF74-52B39F763A7E}"/>
            </a:ext>
          </a:extLst>
        </xdr:cNvPr>
        <xdr:cNvSpPr txBox="1"/>
      </xdr:nvSpPr>
      <xdr:spPr>
        <a:xfrm>
          <a:off x="15020925" y="258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AD0FA75A-D25B-46D1-A73F-13C6831FCBE8}"/>
            </a:ext>
          </a:extLst>
        </xdr:cNvPr>
        <xdr:cNvSpPr/>
      </xdr:nvSpPr>
      <xdr:spPr>
        <a:xfrm>
          <a:off x="14897100" y="2726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1270</xdr:rowOff>
    </xdr:to>
    <xdr:cxnSp macro="">
      <xdr:nvCxnSpPr>
        <xdr:cNvPr id="130" name="直線コネクタ 129">
          <a:extLst>
            <a:ext uri="{FF2B5EF4-FFF2-40B4-BE49-F238E27FC236}">
              <a16:creationId xmlns:a16="http://schemas.microsoft.com/office/drawing/2014/main" id="{F6BE8671-FE92-434C-91F8-312117B90995}"/>
            </a:ext>
          </a:extLst>
        </xdr:cNvPr>
        <xdr:cNvCxnSpPr/>
      </xdr:nvCxnSpPr>
      <xdr:spPr>
        <a:xfrm>
          <a:off x="13388975" y="3020187"/>
          <a:ext cx="79375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5AC78BF7-3C24-4363-9481-FA9265457313}"/>
            </a:ext>
          </a:extLst>
        </xdr:cNvPr>
        <xdr:cNvSpPr/>
      </xdr:nvSpPr>
      <xdr:spPr>
        <a:xfrm>
          <a:off x="14135100" y="26775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4585B52C-B6B9-495B-85A5-6DC171A42852}"/>
            </a:ext>
          </a:extLst>
        </xdr:cNvPr>
        <xdr:cNvSpPr txBox="1"/>
      </xdr:nvSpPr>
      <xdr:spPr>
        <a:xfrm>
          <a:off x="13839825" y="2455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136144</xdr:rowOff>
    </xdr:to>
    <xdr:cxnSp macro="">
      <xdr:nvCxnSpPr>
        <xdr:cNvPr id="133" name="直線コネクタ 132">
          <a:extLst>
            <a:ext uri="{FF2B5EF4-FFF2-40B4-BE49-F238E27FC236}">
              <a16:creationId xmlns:a16="http://schemas.microsoft.com/office/drawing/2014/main" id="{61D89C2C-7BAC-42A0-B6A4-FF229D6A6EC9}"/>
            </a:ext>
          </a:extLst>
        </xdr:cNvPr>
        <xdr:cNvCxnSpPr/>
      </xdr:nvCxnSpPr>
      <xdr:spPr>
        <a:xfrm flipV="1">
          <a:off x="12579350" y="3020187"/>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7FBA2CEC-22A7-43EA-8FF6-8A82FB15E73A}"/>
            </a:ext>
          </a:extLst>
        </xdr:cNvPr>
        <xdr:cNvSpPr/>
      </xdr:nvSpPr>
      <xdr:spPr>
        <a:xfrm>
          <a:off x="13341350" y="2580513"/>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9E30A31D-8E9A-48B5-92BD-24494E99716E}"/>
            </a:ext>
          </a:extLst>
        </xdr:cNvPr>
        <xdr:cNvSpPr txBox="1"/>
      </xdr:nvSpPr>
      <xdr:spPr>
        <a:xfrm>
          <a:off x="13030200" y="23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136144</xdr:rowOff>
    </xdr:to>
    <xdr:cxnSp macro="">
      <xdr:nvCxnSpPr>
        <xdr:cNvPr id="136" name="直線コネクタ 135">
          <a:extLst>
            <a:ext uri="{FF2B5EF4-FFF2-40B4-BE49-F238E27FC236}">
              <a16:creationId xmlns:a16="http://schemas.microsoft.com/office/drawing/2014/main" id="{5F0B9176-8AE1-4D1C-84FF-6FA0B8941BA7}"/>
            </a:ext>
          </a:extLst>
        </xdr:cNvPr>
        <xdr:cNvCxnSpPr/>
      </xdr:nvCxnSpPr>
      <xdr:spPr>
        <a:xfrm>
          <a:off x="11769725" y="3038475"/>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CCE189F1-7E9D-40A3-81E7-1ED0A0443F0D}"/>
            </a:ext>
          </a:extLst>
        </xdr:cNvPr>
        <xdr:cNvSpPr/>
      </xdr:nvSpPr>
      <xdr:spPr>
        <a:xfrm>
          <a:off x="12531725" y="26015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2891D836-4CBB-41BA-96FD-7979EDA6A9F7}"/>
            </a:ext>
          </a:extLst>
        </xdr:cNvPr>
        <xdr:cNvSpPr txBox="1"/>
      </xdr:nvSpPr>
      <xdr:spPr>
        <a:xfrm>
          <a:off x="12236450" y="238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44EE6204-3603-4951-8A34-41B8A1F83640}"/>
            </a:ext>
          </a:extLst>
        </xdr:cNvPr>
        <xdr:cNvSpPr/>
      </xdr:nvSpPr>
      <xdr:spPr>
        <a:xfrm>
          <a:off x="11734800" y="2659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A2545A24-C700-40CF-B0A9-2716F1ADBC26}"/>
            </a:ext>
          </a:extLst>
        </xdr:cNvPr>
        <xdr:cNvSpPr txBox="1"/>
      </xdr:nvSpPr>
      <xdr:spPr>
        <a:xfrm>
          <a:off x="11426825" y="24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D4F57EE-03FE-44D9-958B-45082AD8E165}"/>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CFD0DE6-5237-4634-BC15-DB33CD456156}"/>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B2C4836-8EDD-4F9C-B9A2-BA7F1189F9DB}"/>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EDE8606C-2A1A-4761-89BD-CC7261D0CA2D}"/>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5871BD85-FEC0-442E-BD2B-8A7A69DD4FA1}"/>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a:extLst>
            <a:ext uri="{FF2B5EF4-FFF2-40B4-BE49-F238E27FC236}">
              <a16:creationId xmlns:a16="http://schemas.microsoft.com/office/drawing/2014/main" id="{039FE70C-1887-45A7-A914-9DB971E80F88}"/>
            </a:ext>
          </a:extLst>
        </xdr:cNvPr>
        <xdr:cNvSpPr/>
      </xdr:nvSpPr>
      <xdr:spPr>
        <a:xfrm>
          <a:off x="14897100" y="30397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a:extLst>
            <a:ext uri="{FF2B5EF4-FFF2-40B4-BE49-F238E27FC236}">
              <a16:creationId xmlns:a16="http://schemas.microsoft.com/office/drawing/2014/main" id="{5DB03229-1EA2-4D36-A60B-DE8151F18201}"/>
            </a:ext>
          </a:extLst>
        </xdr:cNvPr>
        <xdr:cNvSpPr txBox="1"/>
      </xdr:nvSpPr>
      <xdr:spPr>
        <a:xfrm>
          <a:off x="15020925"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8" name="楕円 147">
          <a:extLst>
            <a:ext uri="{FF2B5EF4-FFF2-40B4-BE49-F238E27FC236}">
              <a16:creationId xmlns:a16="http://schemas.microsoft.com/office/drawing/2014/main" id="{7768A611-BD2E-46D5-BB60-055D03CAD8EA}"/>
            </a:ext>
          </a:extLst>
        </xdr:cNvPr>
        <xdr:cNvSpPr/>
      </xdr:nvSpPr>
      <xdr:spPr>
        <a:xfrm>
          <a:off x="14135100" y="30397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9" name="テキスト ボックス 148">
          <a:extLst>
            <a:ext uri="{FF2B5EF4-FFF2-40B4-BE49-F238E27FC236}">
              <a16:creationId xmlns:a16="http://schemas.microsoft.com/office/drawing/2014/main" id="{9F4B4F1C-B4EA-465F-8A0B-618198EC1BAF}"/>
            </a:ext>
          </a:extLst>
        </xdr:cNvPr>
        <xdr:cNvSpPr txBox="1"/>
      </xdr:nvSpPr>
      <xdr:spPr>
        <a:xfrm>
          <a:off x="13839825" y="311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50" name="楕円 149">
          <a:extLst>
            <a:ext uri="{FF2B5EF4-FFF2-40B4-BE49-F238E27FC236}">
              <a16:creationId xmlns:a16="http://schemas.microsoft.com/office/drawing/2014/main" id="{34521529-B89F-4B1B-B7BA-B032BA204A02}"/>
            </a:ext>
          </a:extLst>
        </xdr:cNvPr>
        <xdr:cNvSpPr/>
      </xdr:nvSpPr>
      <xdr:spPr>
        <a:xfrm>
          <a:off x="13341350" y="2972562"/>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51" name="テキスト ボックス 150">
          <a:extLst>
            <a:ext uri="{FF2B5EF4-FFF2-40B4-BE49-F238E27FC236}">
              <a16:creationId xmlns:a16="http://schemas.microsoft.com/office/drawing/2014/main" id="{F9A788F5-1FA9-45A5-B5E5-1110CAA35CD3}"/>
            </a:ext>
          </a:extLst>
        </xdr:cNvPr>
        <xdr:cNvSpPr txBox="1"/>
      </xdr:nvSpPr>
      <xdr:spPr>
        <a:xfrm>
          <a:off x="13030200" y="30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2" name="楕円 151">
          <a:extLst>
            <a:ext uri="{FF2B5EF4-FFF2-40B4-BE49-F238E27FC236}">
              <a16:creationId xmlns:a16="http://schemas.microsoft.com/office/drawing/2014/main" id="{E477A574-C520-49EE-8694-4A493F68D5CC}"/>
            </a:ext>
          </a:extLst>
        </xdr:cNvPr>
        <xdr:cNvSpPr/>
      </xdr:nvSpPr>
      <xdr:spPr>
        <a:xfrm>
          <a:off x="12531725" y="30031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3" name="テキスト ボックス 152">
          <a:extLst>
            <a:ext uri="{FF2B5EF4-FFF2-40B4-BE49-F238E27FC236}">
              <a16:creationId xmlns:a16="http://schemas.microsoft.com/office/drawing/2014/main" id="{C532D736-3EA6-48AC-A2AE-AE23C755386F}"/>
            </a:ext>
          </a:extLst>
        </xdr:cNvPr>
        <xdr:cNvSpPr txBox="1"/>
      </xdr:nvSpPr>
      <xdr:spPr>
        <a:xfrm>
          <a:off x="12236450" y="307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1D4E9C4-5F03-42D8-90C6-CB781AB010B4}"/>
            </a:ext>
          </a:extLst>
        </xdr:cNvPr>
        <xdr:cNvSpPr/>
      </xdr:nvSpPr>
      <xdr:spPr>
        <a:xfrm>
          <a:off x="11734800" y="2990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F5AFF34F-665E-4784-A537-774C5F65706F}"/>
            </a:ext>
          </a:extLst>
        </xdr:cNvPr>
        <xdr:cNvSpPr txBox="1"/>
      </xdr:nvSpPr>
      <xdr:spPr>
        <a:xfrm>
          <a:off x="11426825" y="30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6E66E068-3E23-4313-AF33-32EA27FA740C}"/>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E07EB2C4-0CE6-4BC2-86A8-092D8BCE4B52}"/>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8E8EF05-6154-4974-A569-5233ECD3E5A5}"/>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62D2D07-217F-4ED8-9EF5-C437B3E25F13}"/>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71740D79-D70F-4A01-B350-88356EC8E347}"/>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8257CD1-B51B-4000-AABE-A28D1A06976A}"/>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3BC694A7-3B69-4FCC-9820-544D1633846A}"/>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2F852D55-451A-4375-B76A-CD7C907AD280}"/>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45AEB11F-61D6-4614-978A-20CD4D5BD235}"/>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7D04E709-1182-4B11-AF92-EBD25A679EB0}"/>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DC715D45-1727-4736-9334-38466FCB01E1}"/>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自立支援介護・訓練等給付費の増や子ども医療費の増など経常一般財源が増加したものの、これらに対する充当一般財源が減少し、経常一般財源の増加率を充当一般財源の減少率が上回ったため、対前年度比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ポイント減少しているが、依然、類似団体平均を上回っている。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社会保障関係経費は増加の一途をたどることが見込まれることから、各種給付費の適正受給の推進に努め、扶助費を要因とする財政圧迫を生じさせることのないよう注視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9317A5C5-82D2-41A5-B57D-406450AF98BC}"/>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D25721E7-77D0-4AC3-AE50-5125747D0D07}"/>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953407C1-81C8-4D43-9BFF-241D5923C8C2}"/>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BFEA2F2F-C99A-4CC5-946E-D329D16769F6}"/>
            </a:ext>
          </a:extLst>
        </xdr:cNvPr>
        <xdr:cNvCxnSpPr/>
      </xdr:nvCxnSpPr>
      <xdr:spPr>
        <a:xfrm>
          <a:off x="701675" y="100203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F26EB502-BD43-44F8-B294-331A43E32077}"/>
            </a:ext>
          </a:extLst>
        </xdr:cNvPr>
        <xdr:cNvSpPr txBox="1"/>
      </xdr:nvSpPr>
      <xdr:spPr>
        <a:xfrm>
          <a:off x="234950" y="988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5FFCCDB0-8CB0-464D-93AE-91ABBF4D2F9C}"/>
            </a:ext>
          </a:extLst>
        </xdr:cNvPr>
        <xdr:cNvCxnSpPr/>
      </xdr:nvCxnSpPr>
      <xdr:spPr>
        <a:xfrm>
          <a:off x="701675" y="96583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1949DF03-1475-4182-A06B-6AF3B01C4795}"/>
            </a:ext>
          </a:extLst>
        </xdr:cNvPr>
        <xdr:cNvSpPr txBox="1"/>
      </xdr:nvSpPr>
      <xdr:spPr>
        <a:xfrm>
          <a:off x="234950" y="9532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F4E213F0-B810-45EA-9F0D-74932F3B1235}"/>
            </a:ext>
          </a:extLst>
        </xdr:cNvPr>
        <xdr:cNvCxnSpPr/>
      </xdr:nvCxnSpPr>
      <xdr:spPr>
        <a:xfrm>
          <a:off x="701675" y="92964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E8677F9-231B-4D7A-977E-D2EF1FB3D601}"/>
            </a:ext>
          </a:extLst>
        </xdr:cNvPr>
        <xdr:cNvSpPr txBox="1"/>
      </xdr:nvSpPr>
      <xdr:spPr>
        <a:xfrm>
          <a:off x="234950" y="917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12FB2824-A559-497D-8074-BCD755E3C9AB}"/>
            </a:ext>
          </a:extLst>
        </xdr:cNvPr>
        <xdr:cNvCxnSpPr/>
      </xdr:nvCxnSpPr>
      <xdr:spPr>
        <a:xfrm>
          <a:off x="701675" y="89344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8C4E011-5494-4D7B-910D-D80BE5938335}"/>
            </a:ext>
          </a:extLst>
        </xdr:cNvPr>
        <xdr:cNvSpPr txBox="1"/>
      </xdr:nvSpPr>
      <xdr:spPr>
        <a:xfrm>
          <a:off x="234950" y="8808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8C1440FB-B5E0-46D9-8743-5B10D76892C6}"/>
            </a:ext>
          </a:extLst>
        </xdr:cNvPr>
        <xdr:cNvCxnSpPr/>
      </xdr:nvCxnSpPr>
      <xdr:spPr>
        <a:xfrm>
          <a:off x="701675" y="85820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34395031-3650-4BA2-9320-FFE28BD1542A}"/>
            </a:ext>
          </a:extLst>
        </xdr:cNvPr>
        <xdr:cNvSpPr txBox="1"/>
      </xdr:nvSpPr>
      <xdr:spPr>
        <a:xfrm>
          <a:off x="234950" y="8446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10F9268-9160-4FC4-80F8-EDBED871DB73}"/>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FBFB027-2F74-4406-8CB5-7DA67FA611BD}"/>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12707340-C425-4EF6-AA38-069513979D27}"/>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5CEF7ED-2228-4FEB-9B5C-668AB3C46816}"/>
            </a:ext>
          </a:extLst>
        </xdr:cNvPr>
        <xdr:cNvCxnSpPr/>
      </xdr:nvCxnSpPr>
      <xdr:spPr>
        <a:xfrm flipV="1">
          <a:off x="4371975" y="8674735"/>
          <a:ext cx="0" cy="116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A0B4F9D0-B213-43E8-8F7C-0B775A8F757A}"/>
            </a:ext>
          </a:extLst>
        </xdr:cNvPr>
        <xdr:cNvSpPr txBox="1"/>
      </xdr:nvSpPr>
      <xdr:spPr>
        <a:xfrm>
          <a:off x="4457700" y="98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A90982F4-C209-4824-8E2C-FFA180BF861F}"/>
            </a:ext>
          </a:extLst>
        </xdr:cNvPr>
        <xdr:cNvCxnSpPr/>
      </xdr:nvCxnSpPr>
      <xdr:spPr>
        <a:xfrm>
          <a:off x="4302125" y="983805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A715406A-7EF0-48F8-A0B5-08DA4B533DDB}"/>
            </a:ext>
          </a:extLst>
        </xdr:cNvPr>
        <xdr:cNvSpPr txBox="1"/>
      </xdr:nvSpPr>
      <xdr:spPr>
        <a:xfrm>
          <a:off x="4457700" y="843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E53E364E-B191-4DBA-B2B3-60C06470C742}"/>
            </a:ext>
          </a:extLst>
        </xdr:cNvPr>
        <xdr:cNvCxnSpPr/>
      </xdr:nvCxnSpPr>
      <xdr:spPr>
        <a:xfrm>
          <a:off x="4302125" y="867473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123190</xdr:rowOff>
    </xdr:to>
    <xdr:cxnSp macro="">
      <xdr:nvCxnSpPr>
        <xdr:cNvPr id="188" name="直線コネクタ 187">
          <a:extLst>
            <a:ext uri="{FF2B5EF4-FFF2-40B4-BE49-F238E27FC236}">
              <a16:creationId xmlns:a16="http://schemas.microsoft.com/office/drawing/2014/main" id="{E3A05992-7959-4E00-929A-6E170F8DB3DD}"/>
            </a:ext>
          </a:extLst>
        </xdr:cNvPr>
        <xdr:cNvCxnSpPr/>
      </xdr:nvCxnSpPr>
      <xdr:spPr>
        <a:xfrm flipV="1">
          <a:off x="3616325" y="9322435"/>
          <a:ext cx="7556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BD34E578-9555-4573-9950-BF8FFCCCC8A4}"/>
            </a:ext>
          </a:extLst>
        </xdr:cNvPr>
        <xdr:cNvSpPr txBox="1"/>
      </xdr:nvSpPr>
      <xdr:spPr>
        <a:xfrm>
          <a:off x="4457700" y="8972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703174AB-CF9D-468A-B848-EE12772C3AE5}"/>
            </a:ext>
          </a:extLst>
        </xdr:cNvPr>
        <xdr:cNvSpPr/>
      </xdr:nvSpPr>
      <xdr:spPr>
        <a:xfrm>
          <a:off x="4340225" y="9117965"/>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123190</xdr:rowOff>
    </xdr:to>
    <xdr:cxnSp macro="">
      <xdr:nvCxnSpPr>
        <xdr:cNvPr id="191" name="直線コネクタ 190">
          <a:extLst>
            <a:ext uri="{FF2B5EF4-FFF2-40B4-BE49-F238E27FC236}">
              <a16:creationId xmlns:a16="http://schemas.microsoft.com/office/drawing/2014/main" id="{90A44BC5-385B-474A-93D4-D7FAC6E132EB}"/>
            </a:ext>
          </a:extLst>
        </xdr:cNvPr>
        <xdr:cNvCxnSpPr/>
      </xdr:nvCxnSpPr>
      <xdr:spPr>
        <a:xfrm>
          <a:off x="2816225" y="929640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785869E8-3597-4FB4-B770-F21F4D9AF907}"/>
            </a:ext>
          </a:extLst>
        </xdr:cNvPr>
        <xdr:cNvSpPr/>
      </xdr:nvSpPr>
      <xdr:spPr>
        <a:xfrm>
          <a:off x="3578225" y="906653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8593BEF1-AF63-4081-8E40-CC61A445CE79}"/>
            </a:ext>
          </a:extLst>
        </xdr:cNvPr>
        <xdr:cNvSpPr txBox="1"/>
      </xdr:nvSpPr>
      <xdr:spPr>
        <a:xfrm>
          <a:off x="3267075" y="885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F20FEC32-336E-4109-9132-98D6D69CE9C1}"/>
            </a:ext>
          </a:extLst>
        </xdr:cNvPr>
        <xdr:cNvCxnSpPr/>
      </xdr:nvCxnSpPr>
      <xdr:spPr>
        <a:xfrm flipV="1">
          <a:off x="1997075" y="9296400"/>
          <a:ext cx="8191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F21B2D58-FB88-4BFC-9A81-C8FB98148148}"/>
            </a:ext>
          </a:extLst>
        </xdr:cNvPr>
        <xdr:cNvSpPr/>
      </xdr:nvSpPr>
      <xdr:spPr>
        <a:xfrm>
          <a:off x="2759075" y="9028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74AA74FD-FD65-4181-8930-BA9B448D7F62}"/>
            </a:ext>
          </a:extLst>
        </xdr:cNvPr>
        <xdr:cNvSpPr txBox="1"/>
      </xdr:nvSpPr>
      <xdr:spPr>
        <a:xfrm>
          <a:off x="2473325" y="881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DA3D13C3-74FA-4AF3-86D4-296FAF9AEC48}"/>
            </a:ext>
          </a:extLst>
        </xdr:cNvPr>
        <xdr:cNvCxnSpPr/>
      </xdr:nvCxnSpPr>
      <xdr:spPr>
        <a:xfrm>
          <a:off x="1209675" y="9317990"/>
          <a:ext cx="7874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F786E2A0-8FCE-40B2-8963-DEFD5CC37B2B}"/>
            </a:ext>
          </a:extLst>
        </xdr:cNvPr>
        <xdr:cNvSpPr/>
      </xdr:nvSpPr>
      <xdr:spPr>
        <a:xfrm>
          <a:off x="1971675" y="9065260"/>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C084D8C7-05BB-46B4-9B2F-0BBF2097F8C3}"/>
            </a:ext>
          </a:extLst>
        </xdr:cNvPr>
        <xdr:cNvSpPr txBox="1"/>
      </xdr:nvSpPr>
      <xdr:spPr>
        <a:xfrm>
          <a:off x="1654175" y="88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7C38D50E-FCA2-4FAB-BDE7-B660F4EE6CD2}"/>
            </a:ext>
          </a:extLst>
        </xdr:cNvPr>
        <xdr:cNvSpPr/>
      </xdr:nvSpPr>
      <xdr:spPr>
        <a:xfrm>
          <a:off x="1152525" y="9095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777892AA-47C0-4ADE-B46E-D60E0BB0DAD1}"/>
            </a:ext>
          </a:extLst>
        </xdr:cNvPr>
        <xdr:cNvSpPr txBox="1"/>
      </xdr:nvSpPr>
      <xdr:spPr>
        <a:xfrm>
          <a:off x="866775" y="888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5E5B375-9A8B-42C9-8561-E606BB446124}"/>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ECBDAD6C-5D23-4DA0-A42D-EFC0CAD235F3}"/>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FD3F1E6-98FA-497A-97B2-EA6B9B8595B6}"/>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4AAA531-195E-49AD-88DE-06307E102746}"/>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1315ADB-E501-4434-AC4D-1A4B65F0A743}"/>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7" name="楕円 206">
          <a:extLst>
            <a:ext uri="{FF2B5EF4-FFF2-40B4-BE49-F238E27FC236}">
              <a16:creationId xmlns:a16="http://schemas.microsoft.com/office/drawing/2014/main" id="{89848F72-3BE2-442A-A320-D10755CC09F2}"/>
            </a:ext>
          </a:extLst>
        </xdr:cNvPr>
        <xdr:cNvSpPr/>
      </xdr:nvSpPr>
      <xdr:spPr>
        <a:xfrm>
          <a:off x="4340225" y="927481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8" name="扶助費該当値テキスト">
          <a:extLst>
            <a:ext uri="{FF2B5EF4-FFF2-40B4-BE49-F238E27FC236}">
              <a16:creationId xmlns:a16="http://schemas.microsoft.com/office/drawing/2014/main" id="{25DAF8D6-CA42-47E4-9BC7-4E205C1F45B9}"/>
            </a:ext>
          </a:extLst>
        </xdr:cNvPr>
        <xdr:cNvSpPr txBox="1"/>
      </xdr:nvSpPr>
      <xdr:spPr>
        <a:xfrm>
          <a:off x="44577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72390</xdr:rowOff>
    </xdr:from>
    <xdr:to>
      <xdr:col>20</xdr:col>
      <xdr:colOff>38100</xdr:colOff>
      <xdr:row>58</xdr:row>
      <xdr:rowOff>2540</xdr:rowOff>
    </xdr:to>
    <xdr:sp macro="" textlink="">
      <xdr:nvSpPr>
        <xdr:cNvPr id="209" name="楕円 208">
          <a:extLst>
            <a:ext uri="{FF2B5EF4-FFF2-40B4-BE49-F238E27FC236}">
              <a16:creationId xmlns:a16="http://schemas.microsoft.com/office/drawing/2014/main" id="{29874139-FEF7-46DA-BEB1-596CBFC9CECE}"/>
            </a:ext>
          </a:extLst>
        </xdr:cNvPr>
        <xdr:cNvSpPr/>
      </xdr:nvSpPr>
      <xdr:spPr>
        <a:xfrm>
          <a:off x="3578225" y="929894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158767</xdr:rowOff>
    </xdr:from>
    <xdr:ext cx="736600" cy="259045"/>
    <xdr:sp macro="" textlink="">
      <xdr:nvSpPr>
        <xdr:cNvPr id="210" name="テキスト ボックス 209">
          <a:extLst>
            <a:ext uri="{FF2B5EF4-FFF2-40B4-BE49-F238E27FC236}">
              <a16:creationId xmlns:a16="http://schemas.microsoft.com/office/drawing/2014/main" id="{508F66A0-6537-46D5-BBCB-9DFEA65DB5E0}"/>
            </a:ext>
          </a:extLst>
        </xdr:cNvPr>
        <xdr:cNvSpPr txBox="1"/>
      </xdr:nvSpPr>
      <xdr:spPr>
        <a:xfrm>
          <a:off x="3267075" y="939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DA7AB5DA-3519-4050-ACE6-384F5EB9002D}"/>
            </a:ext>
          </a:extLst>
        </xdr:cNvPr>
        <xdr:cNvSpPr/>
      </xdr:nvSpPr>
      <xdr:spPr>
        <a:xfrm>
          <a:off x="2759075" y="9248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5D2D2838-F302-412F-A771-6D530B6EBA34}"/>
            </a:ext>
          </a:extLst>
        </xdr:cNvPr>
        <xdr:cNvSpPr txBox="1"/>
      </xdr:nvSpPr>
      <xdr:spPr>
        <a:xfrm>
          <a:off x="2473325"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CC393FD7-4982-48AF-A935-29886A262A44}"/>
            </a:ext>
          </a:extLst>
        </xdr:cNvPr>
        <xdr:cNvSpPr/>
      </xdr:nvSpPr>
      <xdr:spPr>
        <a:xfrm>
          <a:off x="1971675" y="9286875"/>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E0791D41-CFFB-4BF0-BCB7-9AAD493A26BF}"/>
            </a:ext>
          </a:extLst>
        </xdr:cNvPr>
        <xdr:cNvSpPr txBox="1"/>
      </xdr:nvSpPr>
      <xdr:spPr>
        <a:xfrm>
          <a:off x="16541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5" name="楕円 214">
          <a:extLst>
            <a:ext uri="{FF2B5EF4-FFF2-40B4-BE49-F238E27FC236}">
              <a16:creationId xmlns:a16="http://schemas.microsoft.com/office/drawing/2014/main" id="{C5092E44-4015-427B-BFBB-14E9FBEB380D}"/>
            </a:ext>
          </a:extLst>
        </xdr:cNvPr>
        <xdr:cNvSpPr/>
      </xdr:nvSpPr>
      <xdr:spPr>
        <a:xfrm>
          <a:off x="1152525" y="9260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16" name="テキスト ボックス 215">
          <a:extLst>
            <a:ext uri="{FF2B5EF4-FFF2-40B4-BE49-F238E27FC236}">
              <a16:creationId xmlns:a16="http://schemas.microsoft.com/office/drawing/2014/main" id="{9FE96C26-25B6-411E-BC68-3BA6C9DCA43A}"/>
            </a:ext>
          </a:extLst>
        </xdr:cNvPr>
        <xdr:cNvSpPr txBox="1"/>
      </xdr:nvSpPr>
      <xdr:spPr>
        <a:xfrm>
          <a:off x="866775" y="93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EC3C854B-7AF3-4BDF-9E20-2359AA1BCE51}"/>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FAA162BC-9734-4F34-B97F-1AA9B9344841}"/>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AE845863-AED0-429E-8FD4-062846B61D2D}"/>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418A3144-F3B0-4CB0-9CF0-8F81A44AA1AF}"/>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D07D654F-B7DF-4EE8-9563-30ABF59E44C1}"/>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D42DCF9B-A8A1-44C4-A46B-90F42F1720DC}"/>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F36DD4FC-394F-4D9D-B44B-16CFE884CBE3}"/>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211D5BC-A2FC-4C70-8BCB-1CD1BFC185EA}"/>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BA99ADC7-237D-4744-A75A-7A39B01141E3}"/>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24095EF1-B2FC-4319-A3B6-A43729DBA8AD}"/>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F39A07EB-7B2F-4101-AB6D-A52B5D7269F0}"/>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被保険者数の増等により、介護保険特別会計や後期高齢者医療特別会計繰出金などが増加傾向にあることから、対前年度比で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ポイント増となった。高齢者人口は今後も増加することから、事務事業の見直し等により、経常経費の徹底した無駄の削減及び効率化等を進め、繰出金等にかかる財源捻出に努める。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74137DDE-3572-4A5F-A5E8-71D68200BE93}"/>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CB8C212D-9C6E-4B4E-AC1E-004327805805}"/>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DAD97C0A-6BC6-450F-BFD6-4EF66DA3C3AA}"/>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D18410DA-E7A0-4B15-B261-81E57612975B}"/>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3222EF0E-3124-429F-B40E-94DCDC228576}"/>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2F75C72C-9BF1-4ED7-A17C-AB32147DB5BE}"/>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85C44260-4122-453B-B580-0E053FDE3E0F}"/>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93F50BF5-96A1-4475-B5F2-7E37FC3C9C7C}"/>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F10BA9EE-D700-4C3B-8FE2-AC37305BE59D}"/>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5E6D135C-3CDF-4CFF-80EB-EFBFF14F587D}"/>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55A03B10-ADF7-414F-ACAC-F55D1B748185}"/>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19A6E212-F07D-4769-A811-6461B7C57347}"/>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9D382856-C647-4866-94F2-9B3E654657DC}"/>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C4EB4295-929F-4039-8714-ABC8BE538F66}"/>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24621118-2E03-40FB-ABBC-8EA8BE981558}"/>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5DF5862C-A0F0-42E3-9DFF-28AC04EEB4E7}"/>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9C82350A-EABD-4993-80FD-095C1B93D93D}"/>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2E60DAD-078D-40D1-A2EC-49313AA57844}"/>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D985A331-C6C5-457B-BEF7-78D8FAB066D6}"/>
            </a:ext>
          </a:extLst>
        </xdr:cNvPr>
        <xdr:cNvCxnSpPr/>
      </xdr:nvCxnSpPr>
      <xdr:spPr>
        <a:xfrm flipV="1">
          <a:off x="14944725" y="8582025"/>
          <a:ext cx="0" cy="1303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C7E467DE-54EE-42A1-B4B7-E19F5DCB887A}"/>
            </a:ext>
          </a:extLst>
        </xdr:cNvPr>
        <xdr:cNvSpPr txBox="1"/>
      </xdr:nvSpPr>
      <xdr:spPr>
        <a:xfrm>
          <a:off x="15020925" y="9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1EA7B200-4186-4B2C-B4AA-DEEAC2C635BF}"/>
            </a:ext>
          </a:extLst>
        </xdr:cNvPr>
        <xdr:cNvCxnSpPr/>
      </xdr:nvCxnSpPr>
      <xdr:spPr>
        <a:xfrm>
          <a:off x="14859000" y="9885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8B60A8C2-DD15-4FE6-B4F5-6BC87B3E33AC}"/>
            </a:ext>
          </a:extLst>
        </xdr:cNvPr>
        <xdr:cNvSpPr txBox="1"/>
      </xdr:nvSpPr>
      <xdr:spPr>
        <a:xfrm>
          <a:off x="15020925" y="834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8A42393C-A46C-41AB-AADB-279F2BE58DAF}"/>
            </a:ext>
          </a:extLst>
        </xdr:cNvPr>
        <xdr:cNvCxnSpPr/>
      </xdr:nvCxnSpPr>
      <xdr:spPr>
        <a:xfrm>
          <a:off x="14859000" y="8582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4D87051D-08DB-43DF-928E-98247560FB94}"/>
            </a:ext>
          </a:extLst>
        </xdr:cNvPr>
        <xdr:cNvCxnSpPr/>
      </xdr:nvCxnSpPr>
      <xdr:spPr>
        <a:xfrm>
          <a:off x="14182725" y="9241972"/>
          <a:ext cx="762000" cy="9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92BEA8A7-1B87-4CEC-A856-C8C873054DF5}"/>
            </a:ext>
          </a:extLst>
        </xdr:cNvPr>
        <xdr:cNvSpPr txBox="1"/>
      </xdr:nvSpPr>
      <xdr:spPr>
        <a:xfrm>
          <a:off x="15020925" y="9050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B5785E9C-2253-491C-A7CE-5E5E61E54EF1}"/>
            </a:ext>
          </a:extLst>
        </xdr:cNvPr>
        <xdr:cNvSpPr/>
      </xdr:nvSpPr>
      <xdr:spPr>
        <a:xfrm>
          <a:off x="14897100" y="9189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32894FA3-FE9E-47C8-B066-20B6DABEB7C9}"/>
            </a:ext>
          </a:extLst>
        </xdr:cNvPr>
        <xdr:cNvCxnSpPr/>
      </xdr:nvCxnSpPr>
      <xdr:spPr>
        <a:xfrm>
          <a:off x="13388975" y="9124043"/>
          <a:ext cx="793750"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4110C77C-FDED-4C14-BBCA-A67DBBAE75A1}"/>
            </a:ext>
          </a:extLst>
        </xdr:cNvPr>
        <xdr:cNvSpPr/>
      </xdr:nvSpPr>
      <xdr:spPr>
        <a:xfrm>
          <a:off x="14135100" y="916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B1EE6D9A-8647-4BCB-AB0F-1D3095E84CBA}"/>
            </a:ext>
          </a:extLst>
        </xdr:cNvPr>
        <xdr:cNvSpPr txBox="1"/>
      </xdr:nvSpPr>
      <xdr:spPr>
        <a:xfrm>
          <a:off x="13839825" y="893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DA67CA97-0E42-4042-81AD-5CC358D8CEEF}"/>
            </a:ext>
          </a:extLst>
        </xdr:cNvPr>
        <xdr:cNvCxnSpPr/>
      </xdr:nvCxnSpPr>
      <xdr:spPr>
        <a:xfrm flipV="1">
          <a:off x="12579350" y="9124043"/>
          <a:ext cx="809625"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DD984947-AEDC-4856-9CED-526B6A08B2D8}"/>
            </a:ext>
          </a:extLst>
        </xdr:cNvPr>
        <xdr:cNvSpPr/>
      </xdr:nvSpPr>
      <xdr:spPr>
        <a:xfrm>
          <a:off x="13341350" y="9084128"/>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6E7B84EB-302C-4BFF-AA88-DD56C0C3B863}"/>
            </a:ext>
          </a:extLst>
        </xdr:cNvPr>
        <xdr:cNvSpPr txBox="1"/>
      </xdr:nvSpPr>
      <xdr:spPr>
        <a:xfrm>
          <a:off x="13030200" y="917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A8C8D1D5-4802-4548-9A06-C68D919B54CE}"/>
            </a:ext>
          </a:extLst>
        </xdr:cNvPr>
        <xdr:cNvCxnSpPr/>
      </xdr:nvCxnSpPr>
      <xdr:spPr>
        <a:xfrm>
          <a:off x="11769725" y="9124043"/>
          <a:ext cx="809625"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A78F87A9-B860-4A90-8747-5E2ABEF20E8F}"/>
            </a:ext>
          </a:extLst>
        </xdr:cNvPr>
        <xdr:cNvSpPr/>
      </xdr:nvSpPr>
      <xdr:spPr>
        <a:xfrm>
          <a:off x="12531725" y="9182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987E7113-8971-4F21-A902-02AF06AFB628}"/>
            </a:ext>
          </a:extLst>
        </xdr:cNvPr>
        <xdr:cNvSpPr txBox="1"/>
      </xdr:nvSpPr>
      <xdr:spPr>
        <a:xfrm>
          <a:off x="1223645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C9ED36A8-8362-439C-8DA9-85222BD34406}"/>
            </a:ext>
          </a:extLst>
        </xdr:cNvPr>
        <xdr:cNvSpPr/>
      </xdr:nvSpPr>
      <xdr:spPr>
        <a:xfrm>
          <a:off x="11734800" y="9241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1F2DEA0C-AC21-4169-95BB-E515BEF818D6}"/>
            </a:ext>
          </a:extLst>
        </xdr:cNvPr>
        <xdr:cNvSpPr txBox="1"/>
      </xdr:nvSpPr>
      <xdr:spPr>
        <a:xfrm>
          <a:off x="11426825" y="93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EAFF60D-1559-457C-ACC1-3037049CE46C}"/>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34FB33B-F8C2-4400-BB5E-7157AA122E69}"/>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82138EB0-4446-4F0C-8F52-6B0526803821}"/>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6A1503A4-E155-431E-B3E6-7A3C4F9E979A}"/>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4B8A367-521B-4D2D-A5A6-5177B03E0747}"/>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9A607766-9E01-42A1-B32A-235735065027}"/>
            </a:ext>
          </a:extLst>
        </xdr:cNvPr>
        <xdr:cNvSpPr/>
      </xdr:nvSpPr>
      <xdr:spPr>
        <a:xfrm>
          <a:off x="14897100" y="9278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B27154DB-472B-42F5-BE3F-9BC0AB247884}"/>
            </a:ext>
          </a:extLst>
        </xdr:cNvPr>
        <xdr:cNvSpPr txBox="1"/>
      </xdr:nvSpPr>
      <xdr:spPr>
        <a:xfrm>
          <a:off x="15020925" y="925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7BFEE2B7-2273-44E1-A834-13E55D1231BF}"/>
            </a:ext>
          </a:extLst>
        </xdr:cNvPr>
        <xdr:cNvSpPr/>
      </xdr:nvSpPr>
      <xdr:spPr>
        <a:xfrm>
          <a:off x="14135100" y="9203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C16381E8-AEA3-4B63-8E75-1B79538946B9}"/>
            </a:ext>
          </a:extLst>
        </xdr:cNvPr>
        <xdr:cNvSpPr txBox="1"/>
      </xdr:nvSpPr>
      <xdr:spPr>
        <a:xfrm>
          <a:off x="13839825"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C81AEEE-B814-44E0-B759-1F870F1120AB}"/>
            </a:ext>
          </a:extLst>
        </xdr:cNvPr>
        <xdr:cNvSpPr/>
      </xdr:nvSpPr>
      <xdr:spPr>
        <a:xfrm>
          <a:off x="13341350" y="9076418"/>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8F98D2EB-5F05-4248-ABC3-06F3D7DDDD3C}"/>
            </a:ext>
          </a:extLst>
        </xdr:cNvPr>
        <xdr:cNvSpPr txBox="1"/>
      </xdr:nvSpPr>
      <xdr:spPr>
        <a:xfrm>
          <a:off x="13030200" y="886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ADF1347E-8C40-4BE6-B734-810E922081F2}"/>
            </a:ext>
          </a:extLst>
        </xdr:cNvPr>
        <xdr:cNvSpPr/>
      </xdr:nvSpPr>
      <xdr:spPr>
        <a:xfrm>
          <a:off x="12531725" y="9113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2ABA4B22-1FFA-4D43-9D06-0867F08B6158}"/>
            </a:ext>
          </a:extLst>
        </xdr:cNvPr>
        <xdr:cNvSpPr txBox="1"/>
      </xdr:nvSpPr>
      <xdr:spPr>
        <a:xfrm>
          <a:off x="12236450" y="89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5D9EDE5B-6E35-4556-A021-1D28DB21D51F}"/>
            </a:ext>
          </a:extLst>
        </xdr:cNvPr>
        <xdr:cNvSpPr/>
      </xdr:nvSpPr>
      <xdr:spPr>
        <a:xfrm>
          <a:off x="11734800" y="9076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EBE6B33C-2190-4652-BC39-B75E97F63D1B}"/>
            </a:ext>
          </a:extLst>
        </xdr:cNvPr>
        <xdr:cNvSpPr txBox="1"/>
      </xdr:nvSpPr>
      <xdr:spPr>
        <a:xfrm>
          <a:off x="11426825" y="886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2FA52A16-3899-42D4-BAB5-8F83AB8834D9}"/>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1DD87C09-66F3-4B8D-92E1-DDB638DD48E3}"/>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5077B45F-F62D-4C5D-A617-019AB393CBE4}"/>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677D4DC3-9CFC-444C-BC39-5E9CFF8F3D42}"/>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49F98CEC-28ED-4CE3-B113-E7B80D29CC2A}"/>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3966A773-CB39-448B-B5F6-60807D149065}"/>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1BFD521E-44EF-4656-86FD-9E9DFED5009D}"/>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3902A0C0-ADF3-4AB3-855C-23A492521919}"/>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8C68C0CA-1DD0-46B8-A630-A84F43CA2C35}"/>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503FE7EC-2078-4E36-8D39-B65A60E6CD0D}"/>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E211DC8B-DF68-4C78-9E55-F0E17F1D44BA}"/>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私立幼稚園施設利用費負担金が減となったものの、下水道事業費負担金や朝霞地区一部事務組合、志木地区衛生組合に対する負担金の増などにより、補助費等に充当した経常一般財源は増となった。なお、充当一般財源も増加したため、比率は対前年度比で増減な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類似団体平均を上回っている状況であるが、この要因は、常備消防業務やごみの中間処理などを一部事務組合で行っているためであり、行政サービスの提供方法の差異によるものである。今後においても構成市と調整を図りながら、一層の事務の効率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F5183F23-C1D5-4CBE-83B9-758CF4FF2AAC}"/>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BBF4819-61C4-450D-A136-5BE6B73A7FBD}"/>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7FACD942-26F9-47EE-9F3A-1E0E67922F97}"/>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3590E696-B3D9-4621-B401-9B79C73A4E69}"/>
            </a:ext>
          </a:extLst>
        </xdr:cNvPr>
        <xdr:cNvCxnSpPr/>
      </xdr:nvCxnSpPr>
      <xdr:spPr>
        <a:xfrm>
          <a:off x="11268075" y="67818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167D6785-F52C-45DF-A992-BC77C44000B3}"/>
            </a:ext>
          </a:extLst>
        </xdr:cNvPr>
        <xdr:cNvSpPr txBox="1"/>
      </xdr:nvSpPr>
      <xdr:spPr>
        <a:xfrm>
          <a:off x="10817225" y="6645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1090F207-5D3D-4AAE-8648-E955DC2044AF}"/>
            </a:ext>
          </a:extLst>
        </xdr:cNvPr>
        <xdr:cNvCxnSpPr/>
      </xdr:nvCxnSpPr>
      <xdr:spPr>
        <a:xfrm>
          <a:off x="11268075" y="64198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24A586F5-3707-4466-9A56-6A05429A1D31}"/>
            </a:ext>
          </a:extLst>
        </xdr:cNvPr>
        <xdr:cNvSpPr txBox="1"/>
      </xdr:nvSpPr>
      <xdr:spPr>
        <a:xfrm>
          <a:off x="10817225" y="6293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DF159988-4C79-43DD-BAA0-F87F1D9DC8C3}"/>
            </a:ext>
          </a:extLst>
        </xdr:cNvPr>
        <xdr:cNvCxnSpPr/>
      </xdr:nvCxnSpPr>
      <xdr:spPr>
        <a:xfrm>
          <a:off x="11268075" y="60579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6BDE8B16-E45F-423F-9F75-48D9CDFD85A3}"/>
            </a:ext>
          </a:extLst>
        </xdr:cNvPr>
        <xdr:cNvSpPr txBox="1"/>
      </xdr:nvSpPr>
      <xdr:spPr>
        <a:xfrm>
          <a:off x="10817225" y="5931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D856D43B-2184-4D34-9E96-92171C2FFADF}"/>
            </a:ext>
          </a:extLst>
        </xdr:cNvPr>
        <xdr:cNvCxnSpPr/>
      </xdr:nvCxnSpPr>
      <xdr:spPr>
        <a:xfrm>
          <a:off x="11268075" y="56959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310B3CA0-1F53-4A04-BC96-55DFE4E14D30}"/>
            </a:ext>
          </a:extLst>
        </xdr:cNvPr>
        <xdr:cNvSpPr txBox="1"/>
      </xdr:nvSpPr>
      <xdr:spPr>
        <a:xfrm>
          <a:off x="10817225" y="5569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5CAB2E49-1893-4928-B9EA-7F9EA17C9672}"/>
            </a:ext>
          </a:extLst>
        </xdr:cNvPr>
        <xdr:cNvCxnSpPr/>
      </xdr:nvCxnSpPr>
      <xdr:spPr>
        <a:xfrm>
          <a:off x="11268075" y="53435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76CE5307-BA5B-4057-A5F9-D41AC74AF281}"/>
            </a:ext>
          </a:extLst>
        </xdr:cNvPr>
        <xdr:cNvSpPr txBox="1"/>
      </xdr:nvSpPr>
      <xdr:spPr>
        <a:xfrm>
          <a:off x="10817225" y="5207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D3096418-BA1C-4C7C-9791-6AD72F8B69B0}"/>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C25B1CEF-DAB2-433A-840C-B084843B155F}"/>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37EDB73C-160D-408D-84E9-7893231ED40C}"/>
            </a:ext>
          </a:extLst>
        </xdr:cNvPr>
        <xdr:cNvCxnSpPr/>
      </xdr:nvCxnSpPr>
      <xdr:spPr>
        <a:xfrm flipV="1">
          <a:off x="14944725" y="5574665"/>
          <a:ext cx="0" cy="12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BAFA1B5-BD84-4EED-A954-82EB8B59E6D0}"/>
            </a:ext>
          </a:extLst>
        </xdr:cNvPr>
        <xdr:cNvSpPr txBox="1"/>
      </xdr:nvSpPr>
      <xdr:spPr>
        <a:xfrm>
          <a:off x="15020925"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1347B6B-35FB-4D71-960A-720AEAF386BE}"/>
            </a:ext>
          </a:extLst>
        </xdr:cNvPr>
        <xdr:cNvCxnSpPr/>
      </xdr:nvCxnSpPr>
      <xdr:spPr>
        <a:xfrm>
          <a:off x="14859000" y="6836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2393A4DC-C461-4842-BDAC-F69CF45CDD70}"/>
            </a:ext>
          </a:extLst>
        </xdr:cNvPr>
        <xdr:cNvSpPr txBox="1"/>
      </xdr:nvSpPr>
      <xdr:spPr>
        <a:xfrm>
          <a:off x="15020925"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69840237-C185-4033-BFD9-1217403CB858}"/>
            </a:ext>
          </a:extLst>
        </xdr:cNvPr>
        <xdr:cNvCxnSpPr/>
      </xdr:nvCxnSpPr>
      <xdr:spPr>
        <a:xfrm>
          <a:off x="14859000"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77470</xdr:rowOff>
    </xdr:to>
    <xdr:cxnSp macro="">
      <xdr:nvCxnSpPr>
        <xdr:cNvPr id="311" name="直線コネクタ 310">
          <a:extLst>
            <a:ext uri="{FF2B5EF4-FFF2-40B4-BE49-F238E27FC236}">
              <a16:creationId xmlns:a16="http://schemas.microsoft.com/office/drawing/2014/main" id="{FEA2C561-03B0-4B0A-AE15-FA44921F2AD3}"/>
            </a:ext>
          </a:extLst>
        </xdr:cNvPr>
        <xdr:cNvCxnSpPr/>
      </xdr:nvCxnSpPr>
      <xdr:spPr>
        <a:xfrm>
          <a:off x="14182725" y="63925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CE244B41-3D90-4FE5-9C6B-378B35489305}"/>
            </a:ext>
          </a:extLst>
        </xdr:cNvPr>
        <xdr:cNvSpPr txBox="1"/>
      </xdr:nvSpPr>
      <xdr:spPr>
        <a:xfrm>
          <a:off x="15020925" y="6041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11CC34F0-2190-4A26-9894-D8EC1BBBCBA3}"/>
            </a:ext>
          </a:extLst>
        </xdr:cNvPr>
        <xdr:cNvSpPr/>
      </xdr:nvSpPr>
      <xdr:spPr>
        <a:xfrm>
          <a:off x="14897100" y="6180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77470</xdr:rowOff>
    </xdr:to>
    <xdr:cxnSp macro="">
      <xdr:nvCxnSpPr>
        <xdr:cNvPr id="314" name="直線コネクタ 313">
          <a:extLst>
            <a:ext uri="{FF2B5EF4-FFF2-40B4-BE49-F238E27FC236}">
              <a16:creationId xmlns:a16="http://schemas.microsoft.com/office/drawing/2014/main" id="{29754477-AC86-467C-A6F3-FAC2082A06D8}"/>
            </a:ext>
          </a:extLst>
        </xdr:cNvPr>
        <xdr:cNvCxnSpPr/>
      </xdr:nvCxnSpPr>
      <xdr:spPr>
        <a:xfrm>
          <a:off x="13388975" y="63925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EB1CFAE4-263E-402E-B147-BCB60BC2F72C}"/>
            </a:ext>
          </a:extLst>
        </xdr:cNvPr>
        <xdr:cNvSpPr/>
      </xdr:nvSpPr>
      <xdr:spPr>
        <a:xfrm>
          <a:off x="14135100" y="61791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6894EC43-79F4-4995-871C-551A65979773}"/>
            </a:ext>
          </a:extLst>
        </xdr:cNvPr>
        <xdr:cNvSpPr txBox="1"/>
      </xdr:nvSpPr>
      <xdr:spPr>
        <a:xfrm>
          <a:off x="13839825"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77470</xdr:rowOff>
    </xdr:to>
    <xdr:cxnSp macro="">
      <xdr:nvCxnSpPr>
        <xdr:cNvPr id="317" name="直線コネクタ 316">
          <a:extLst>
            <a:ext uri="{FF2B5EF4-FFF2-40B4-BE49-F238E27FC236}">
              <a16:creationId xmlns:a16="http://schemas.microsoft.com/office/drawing/2014/main" id="{91F69CAD-0170-450E-A790-34EB22D8C3E3}"/>
            </a:ext>
          </a:extLst>
        </xdr:cNvPr>
        <xdr:cNvCxnSpPr/>
      </xdr:nvCxnSpPr>
      <xdr:spPr>
        <a:xfrm>
          <a:off x="12579350" y="638175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34AABDFC-1B3C-4DE2-900A-4479EAE1B729}"/>
            </a:ext>
          </a:extLst>
        </xdr:cNvPr>
        <xdr:cNvSpPr/>
      </xdr:nvSpPr>
      <xdr:spPr>
        <a:xfrm>
          <a:off x="13341350" y="616394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D5014C94-E0FD-4E79-B6D3-07ED54EF6244}"/>
            </a:ext>
          </a:extLst>
        </xdr:cNvPr>
        <xdr:cNvSpPr txBox="1"/>
      </xdr:nvSpPr>
      <xdr:spPr>
        <a:xfrm>
          <a:off x="1303020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138430</xdr:rowOff>
    </xdr:to>
    <xdr:cxnSp macro="">
      <xdr:nvCxnSpPr>
        <xdr:cNvPr id="320" name="直線コネクタ 319">
          <a:extLst>
            <a:ext uri="{FF2B5EF4-FFF2-40B4-BE49-F238E27FC236}">
              <a16:creationId xmlns:a16="http://schemas.microsoft.com/office/drawing/2014/main" id="{D7E4F730-7ADB-427C-86E6-F6B3DB314403}"/>
            </a:ext>
          </a:extLst>
        </xdr:cNvPr>
        <xdr:cNvCxnSpPr/>
      </xdr:nvCxnSpPr>
      <xdr:spPr>
        <a:xfrm flipV="1">
          <a:off x="11769725" y="6381750"/>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D59A3EA0-F96D-45B5-B899-E4E2F283FA09}"/>
            </a:ext>
          </a:extLst>
        </xdr:cNvPr>
        <xdr:cNvSpPr/>
      </xdr:nvSpPr>
      <xdr:spPr>
        <a:xfrm>
          <a:off x="12531725" y="62401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E9217F8D-DC2B-41D3-99E7-D01D0FC53395}"/>
            </a:ext>
          </a:extLst>
        </xdr:cNvPr>
        <xdr:cNvSpPr txBox="1"/>
      </xdr:nvSpPr>
      <xdr:spPr>
        <a:xfrm>
          <a:off x="1223645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9DB2BBC3-2A36-44E6-9811-521A1C270909}"/>
            </a:ext>
          </a:extLst>
        </xdr:cNvPr>
        <xdr:cNvSpPr/>
      </xdr:nvSpPr>
      <xdr:spPr>
        <a:xfrm>
          <a:off x="11734800" y="6217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A272E319-C862-4317-AF62-F1E99A2B3BA8}"/>
            </a:ext>
          </a:extLst>
        </xdr:cNvPr>
        <xdr:cNvSpPr txBox="1"/>
      </xdr:nvSpPr>
      <xdr:spPr>
        <a:xfrm>
          <a:off x="11426825"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2638F3B8-A971-4EFD-ABC6-0CAD81802440}"/>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A5E371A2-0CEF-4F41-B847-977A2714EC80}"/>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42F2D09-5779-4A2C-9ED1-B3996525E095}"/>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F1A506FF-25AB-4B1C-8565-1E436ED7A3EF}"/>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608FEFFA-7FD0-4790-B246-AB25F7441B10}"/>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30" name="楕円 329">
          <a:extLst>
            <a:ext uri="{FF2B5EF4-FFF2-40B4-BE49-F238E27FC236}">
              <a16:creationId xmlns:a16="http://schemas.microsoft.com/office/drawing/2014/main" id="{367B4646-53C6-4856-9822-C07BE40CE7B6}"/>
            </a:ext>
          </a:extLst>
        </xdr:cNvPr>
        <xdr:cNvSpPr/>
      </xdr:nvSpPr>
      <xdr:spPr>
        <a:xfrm>
          <a:off x="14897100" y="6344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170197</xdr:rowOff>
    </xdr:from>
    <xdr:ext cx="762000" cy="259045"/>
    <xdr:sp macro="" textlink="">
      <xdr:nvSpPr>
        <xdr:cNvPr id="331" name="補助費等該当値テキスト">
          <a:extLst>
            <a:ext uri="{FF2B5EF4-FFF2-40B4-BE49-F238E27FC236}">
              <a16:creationId xmlns:a16="http://schemas.microsoft.com/office/drawing/2014/main" id="{99D60C04-ECF6-4602-8A6C-645E6FFE44C1}"/>
            </a:ext>
          </a:extLst>
        </xdr:cNvPr>
        <xdr:cNvSpPr txBox="1"/>
      </xdr:nvSpPr>
      <xdr:spPr>
        <a:xfrm>
          <a:off x="15020925" y="631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26670</xdr:rowOff>
    </xdr:from>
    <xdr:to>
      <xdr:col>78</xdr:col>
      <xdr:colOff>120650</xdr:colOff>
      <xdr:row>39</xdr:row>
      <xdr:rowOff>128270</xdr:rowOff>
    </xdr:to>
    <xdr:sp macro="" textlink="">
      <xdr:nvSpPr>
        <xdr:cNvPr id="332" name="楕円 331">
          <a:extLst>
            <a:ext uri="{FF2B5EF4-FFF2-40B4-BE49-F238E27FC236}">
              <a16:creationId xmlns:a16="http://schemas.microsoft.com/office/drawing/2014/main" id="{DDE202A3-8FDF-4B61-9726-6448689D1CB2}"/>
            </a:ext>
          </a:extLst>
        </xdr:cNvPr>
        <xdr:cNvSpPr/>
      </xdr:nvSpPr>
      <xdr:spPr>
        <a:xfrm>
          <a:off x="14135100" y="6344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113047</xdr:rowOff>
    </xdr:from>
    <xdr:ext cx="736600" cy="259045"/>
    <xdr:sp macro="" textlink="">
      <xdr:nvSpPr>
        <xdr:cNvPr id="333" name="テキスト ボックス 332">
          <a:extLst>
            <a:ext uri="{FF2B5EF4-FFF2-40B4-BE49-F238E27FC236}">
              <a16:creationId xmlns:a16="http://schemas.microsoft.com/office/drawing/2014/main" id="{9D7D9584-7D08-46C1-9D4A-C01D716EB337}"/>
            </a:ext>
          </a:extLst>
        </xdr:cNvPr>
        <xdr:cNvSpPr txBox="1"/>
      </xdr:nvSpPr>
      <xdr:spPr>
        <a:xfrm>
          <a:off x="13839825" y="642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4" name="楕円 333">
          <a:extLst>
            <a:ext uri="{FF2B5EF4-FFF2-40B4-BE49-F238E27FC236}">
              <a16:creationId xmlns:a16="http://schemas.microsoft.com/office/drawing/2014/main" id="{2D128A97-5BD2-4048-A023-C934C654B281}"/>
            </a:ext>
          </a:extLst>
        </xdr:cNvPr>
        <xdr:cNvSpPr/>
      </xdr:nvSpPr>
      <xdr:spPr>
        <a:xfrm>
          <a:off x="13341350" y="634492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5" name="テキスト ボックス 334">
          <a:extLst>
            <a:ext uri="{FF2B5EF4-FFF2-40B4-BE49-F238E27FC236}">
              <a16:creationId xmlns:a16="http://schemas.microsoft.com/office/drawing/2014/main" id="{1D5C8CED-66E4-40F9-900F-3D495CEA24F3}"/>
            </a:ext>
          </a:extLst>
        </xdr:cNvPr>
        <xdr:cNvSpPr txBox="1"/>
      </xdr:nvSpPr>
      <xdr:spPr>
        <a:xfrm>
          <a:off x="13030200" y="64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6" name="楕円 335">
          <a:extLst>
            <a:ext uri="{FF2B5EF4-FFF2-40B4-BE49-F238E27FC236}">
              <a16:creationId xmlns:a16="http://schemas.microsoft.com/office/drawing/2014/main" id="{FD635E1C-F032-41C9-A8AD-AE4102007469}"/>
            </a:ext>
          </a:extLst>
        </xdr:cNvPr>
        <xdr:cNvSpPr/>
      </xdr:nvSpPr>
      <xdr:spPr>
        <a:xfrm>
          <a:off x="12531725" y="633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7" name="テキスト ボックス 336">
          <a:extLst>
            <a:ext uri="{FF2B5EF4-FFF2-40B4-BE49-F238E27FC236}">
              <a16:creationId xmlns:a16="http://schemas.microsoft.com/office/drawing/2014/main" id="{77114613-F6ED-4EEF-8F65-CFFEDC995DFF}"/>
            </a:ext>
          </a:extLst>
        </xdr:cNvPr>
        <xdr:cNvSpPr txBox="1"/>
      </xdr:nvSpPr>
      <xdr:spPr>
        <a:xfrm>
          <a:off x="1223645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8" name="楕円 337">
          <a:extLst>
            <a:ext uri="{FF2B5EF4-FFF2-40B4-BE49-F238E27FC236}">
              <a16:creationId xmlns:a16="http://schemas.microsoft.com/office/drawing/2014/main" id="{81F87BA4-7760-4B1E-A1B3-C5CCF06E56CE}"/>
            </a:ext>
          </a:extLst>
        </xdr:cNvPr>
        <xdr:cNvSpPr/>
      </xdr:nvSpPr>
      <xdr:spPr>
        <a:xfrm>
          <a:off x="11734800" y="6399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9" name="テキスト ボックス 338">
          <a:extLst>
            <a:ext uri="{FF2B5EF4-FFF2-40B4-BE49-F238E27FC236}">
              <a16:creationId xmlns:a16="http://schemas.microsoft.com/office/drawing/2014/main" id="{224057E0-B7C8-4655-A012-30A1E72844E1}"/>
            </a:ext>
          </a:extLst>
        </xdr:cNvPr>
        <xdr:cNvSpPr txBox="1"/>
      </xdr:nvSpPr>
      <xdr:spPr>
        <a:xfrm>
          <a:off x="11426825"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C4E54276-309C-4E80-BC20-0B09D865E049}"/>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9CAAC2B2-9745-4C94-9565-25DF891C6A4B}"/>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2DF3ED75-EE8A-4A10-90CF-573D6069DEFA}"/>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57D7B306-F6D8-4407-A601-680C8F9CB405}"/>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825916EE-AF4D-41D4-A8E9-0102A9152E56}"/>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C05984D6-98F9-412E-B19A-C530F442553B}"/>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A6A8F4FC-4E5B-462E-83B6-A3ACF9CFEF4A}"/>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2F275774-7236-43A8-88D6-DB916561CD0B}"/>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DA730DA5-28E5-43C4-B6B7-344906552187}"/>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E57CC09C-F2DC-4B08-87ED-4520171DF053}"/>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FFF42C02-0E11-47F8-9828-1339E586B467}"/>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宗岡小学校体育館大規模改修事業債やいろは親水公園施設再整備事業債などの元金償還を開始した一方で、臨時財政対策債、減税補てん債などが減となったことにより、充当一般財源が減となったため、対前年度比で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においては、公債費にかかる経常収支比率は類似団体平均を下回っているが、今後においても更新事業が控えており、公債費の増加は明らかであることから、計画的な借入を行い、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FF8DFA3-3645-4973-827C-A8CC4DB83149}"/>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89BD8E50-AE44-4B88-8BB3-60D828C6A04C}"/>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3AD391DB-0D50-477F-970C-CB7AC5BC27A8}"/>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468D48FA-FA90-407B-A193-89466A869337}"/>
            </a:ext>
          </a:extLst>
        </xdr:cNvPr>
        <xdr:cNvCxnSpPr/>
      </xdr:nvCxnSpPr>
      <xdr:spPr>
        <a:xfrm>
          <a:off x="701675" y="13258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5C72CDA7-9C61-4208-AEA5-7AC4D566369A}"/>
            </a:ext>
          </a:extLst>
        </xdr:cNvPr>
        <xdr:cNvSpPr txBox="1"/>
      </xdr:nvSpPr>
      <xdr:spPr>
        <a:xfrm>
          <a:off x="234950" y="1312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14D1A1B4-CAE4-4D3F-A8D5-62CBC783004B}"/>
            </a:ext>
          </a:extLst>
        </xdr:cNvPr>
        <xdr:cNvCxnSpPr/>
      </xdr:nvCxnSpPr>
      <xdr:spPr>
        <a:xfrm>
          <a:off x="701675" y="12896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3ECBDA38-AF67-487D-9DBE-50BB580A8436}"/>
            </a:ext>
          </a:extLst>
        </xdr:cNvPr>
        <xdr:cNvSpPr txBox="1"/>
      </xdr:nvSpPr>
      <xdr:spPr>
        <a:xfrm>
          <a:off x="234950" y="12770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5C3A7803-22D9-4D6D-8028-F14391FF545F}"/>
            </a:ext>
          </a:extLst>
        </xdr:cNvPr>
        <xdr:cNvCxnSpPr/>
      </xdr:nvCxnSpPr>
      <xdr:spPr>
        <a:xfrm>
          <a:off x="701675" y="12534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53EC9AC5-DE61-4299-BB55-751FF7A2E701}"/>
            </a:ext>
          </a:extLst>
        </xdr:cNvPr>
        <xdr:cNvSpPr txBox="1"/>
      </xdr:nvSpPr>
      <xdr:spPr>
        <a:xfrm>
          <a:off x="234950"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EC6C6F38-D632-4B08-B365-B5A7BB619651}"/>
            </a:ext>
          </a:extLst>
        </xdr:cNvPr>
        <xdr:cNvCxnSpPr/>
      </xdr:nvCxnSpPr>
      <xdr:spPr>
        <a:xfrm>
          <a:off x="701675" y="12172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57465995-05AE-457D-8993-D05F43366F4D}"/>
            </a:ext>
          </a:extLst>
        </xdr:cNvPr>
        <xdr:cNvSpPr txBox="1"/>
      </xdr:nvSpPr>
      <xdr:spPr>
        <a:xfrm>
          <a:off x="234950" y="12046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9772DF15-FE47-42EF-B3B4-72BCB0FEBC14}"/>
            </a:ext>
          </a:extLst>
        </xdr:cNvPr>
        <xdr:cNvCxnSpPr/>
      </xdr:nvCxnSpPr>
      <xdr:spPr>
        <a:xfrm>
          <a:off x="701675" y="11820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84B9C302-76F4-47D9-A0D1-C5CB15B38C8E}"/>
            </a:ext>
          </a:extLst>
        </xdr:cNvPr>
        <xdr:cNvSpPr txBox="1"/>
      </xdr:nvSpPr>
      <xdr:spPr>
        <a:xfrm>
          <a:off x="234950" y="11684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C768E37B-7A4B-493C-8A16-DECBAD60DB2C}"/>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A12AD327-3016-44B4-8B41-B31C2CDDE612}"/>
            </a:ext>
          </a:extLst>
        </xdr:cNvPr>
        <xdr:cNvSpPr txBox="1"/>
      </xdr:nvSpPr>
      <xdr:spPr>
        <a:xfrm>
          <a:off x="234950"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C4C19E95-2561-4CE6-987E-E7945204A256}"/>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77101DC8-9BF9-44E8-A27C-7487EFECBBFA}"/>
            </a:ext>
          </a:extLst>
        </xdr:cNvPr>
        <xdr:cNvCxnSpPr/>
      </xdr:nvCxnSpPr>
      <xdr:spPr>
        <a:xfrm flipV="1">
          <a:off x="4371975" y="11804015"/>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B8D46A38-D861-47EF-ADE6-23727CB1D41A}"/>
            </a:ext>
          </a:extLst>
        </xdr:cNvPr>
        <xdr:cNvSpPr txBox="1"/>
      </xdr:nvSpPr>
      <xdr:spPr>
        <a:xfrm>
          <a:off x="44577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CD031845-3B56-4FC0-B47F-8EDBDC3053F4}"/>
            </a:ext>
          </a:extLst>
        </xdr:cNvPr>
        <xdr:cNvCxnSpPr/>
      </xdr:nvCxnSpPr>
      <xdr:spPr>
        <a:xfrm>
          <a:off x="4302125" y="1311719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279180F7-8ACB-46AD-9678-6F392FCC0EC3}"/>
            </a:ext>
          </a:extLst>
        </xdr:cNvPr>
        <xdr:cNvSpPr txBox="1"/>
      </xdr:nvSpPr>
      <xdr:spPr>
        <a:xfrm>
          <a:off x="4457700" y="115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51419A8-3FAB-4EF4-B76A-49D0397EEE45}"/>
            </a:ext>
          </a:extLst>
        </xdr:cNvPr>
        <xdr:cNvCxnSpPr/>
      </xdr:nvCxnSpPr>
      <xdr:spPr>
        <a:xfrm>
          <a:off x="4302125" y="1180401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20320</xdr:rowOff>
    </xdr:to>
    <xdr:cxnSp macro="">
      <xdr:nvCxnSpPr>
        <xdr:cNvPr id="372" name="直線コネクタ 371">
          <a:extLst>
            <a:ext uri="{FF2B5EF4-FFF2-40B4-BE49-F238E27FC236}">
              <a16:creationId xmlns:a16="http://schemas.microsoft.com/office/drawing/2014/main" id="{352D2721-B0AF-4AA8-8C10-4D4F6004C823}"/>
            </a:ext>
          </a:extLst>
        </xdr:cNvPr>
        <xdr:cNvCxnSpPr/>
      </xdr:nvCxnSpPr>
      <xdr:spPr>
        <a:xfrm flipV="1">
          <a:off x="3616325" y="12314555"/>
          <a:ext cx="7556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E5F24712-7DD0-4FB6-9FF8-01F03BFEED71}"/>
            </a:ext>
          </a:extLst>
        </xdr:cNvPr>
        <xdr:cNvSpPr txBox="1"/>
      </xdr:nvSpPr>
      <xdr:spPr>
        <a:xfrm>
          <a:off x="4457700" y="12389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61EBA967-2AD6-496B-9EFE-F9B355932A70}"/>
            </a:ext>
          </a:extLst>
        </xdr:cNvPr>
        <xdr:cNvSpPr/>
      </xdr:nvSpPr>
      <xdr:spPr>
        <a:xfrm>
          <a:off x="4340225" y="1242060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76</xdr:row>
      <xdr:rowOff>20320</xdr:rowOff>
    </xdr:to>
    <xdr:cxnSp macro="">
      <xdr:nvCxnSpPr>
        <xdr:cNvPr id="375" name="直線コネクタ 374">
          <a:extLst>
            <a:ext uri="{FF2B5EF4-FFF2-40B4-BE49-F238E27FC236}">
              <a16:creationId xmlns:a16="http://schemas.microsoft.com/office/drawing/2014/main" id="{95910877-6C55-45D3-8FA4-8C21E2256EFC}"/>
            </a:ext>
          </a:extLst>
        </xdr:cNvPr>
        <xdr:cNvCxnSpPr/>
      </xdr:nvCxnSpPr>
      <xdr:spPr>
        <a:xfrm>
          <a:off x="2816225" y="12237085"/>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51F0EE80-C91C-4EEE-8A20-EB9ED92D2AAD}"/>
            </a:ext>
          </a:extLst>
        </xdr:cNvPr>
        <xdr:cNvSpPr/>
      </xdr:nvSpPr>
      <xdr:spPr>
        <a:xfrm>
          <a:off x="3578225" y="12446636"/>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ECC256C-AC3A-439D-949B-E71FADCE53D6}"/>
            </a:ext>
          </a:extLst>
        </xdr:cNvPr>
        <xdr:cNvSpPr txBox="1"/>
      </xdr:nvSpPr>
      <xdr:spPr>
        <a:xfrm>
          <a:off x="3267075" y="1251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D517C176-DD05-42D1-9253-74934BE5F855}"/>
            </a:ext>
          </a:extLst>
        </xdr:cNvPr>
        <xdr:cNvCxnSpPr/>
      </xdr:nvCxnSpPr>
      <xdr:spPr>
        <a:xfrm flipV="1">
          <a:off x="1997075" y="12237085"/>
          <a:ext cx="8191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CA1D54C8-DE46-4CAE-AB3C-D1D70FDFFA10}"/>
            </a:ext>
          </a:extLst>
        </xdr:cNvPr>
        <xdr:cNvSpPr/>
      </xdr:nvSpPr>
      <xdr:spPr>
        <a:xfrm>
          <a:off x="2759075" y="12409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A5A2DE69-04CE-4016-A6CB-B5D9448802B9}"/>
            </a:ext>
          </a:extLst>
        </xdr:cNvPr>
        <xdr:cNvSpPr txBox="1"/>
      </xdr:nvSpPr>
      <xdr:spPr>
        <a:xfrm>
          <a:off x="2473325" y="1248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115570</xdr:rowOff>
    </xdr:to>
    <xdr:cxnSp macro="">
      <xdr:nvCxnSpPr>
        <xdr:cNvPr id="381" name="直線コネクタ 380">
          <a:extLst>
            <a:ext uri="{FF2B5EF4-FFF2-40B4-BE49-F238E27FC236}">
              <a16:creationId xmlns:a16="http://schemas.microsoft.com/office/drawing/2014/main" id="{84659DF2-8879-44D3-AFFC-CD6C54C82FBB}"/>
            </a:ext>
          </a:extLst>
        </xdr:cNvPr>
        <xdr:cNvCxnSpPr/>
      </xdr:nvCxnSpPr>
      <xdr:spPr>
        <a:xfrm>
          <a:off x="1209675" y="12259945"/>
          <a:ext cx="787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64DCC512-E8E3-4E81-8443-149C70CF2578}"/>
            </a:ext>
          </a:extLst>
        </xdr:cNvPr>
        <xdr:cNvSpPr/>
      </xdr:nvSpPr>
      <xdr:spPr>
        <a:xfrm>
          <a:off x="1971675" y="12498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385BE07C-6C44-4877-A2FB-4532FAE4A668}"/>
            </a:ext>
          </a:extLst>
        </xdr:cNvPr>
        <xdr:cNvSpPr txBox="1"/>
      </xdr:nvSpPr>
      <xdr:spPr>
        <a:xfrm>
          <a:off x="1654175" y="1258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EC91211C-E751-4D17-8119-348F3674996A}"/>
            </a:ext>
          </a:extLst>
        </xdr:cNvPr>
        <xdr:cNvSpPr/>
      </xdr:nvSpPr>
      <xdr:spPr>
        <a:xfrm>
          <a:off x="1152525" y="12498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ED077D8E-86B0-444A-AFD9-492C04863310}"/>
            </a:ext>
          </a:extLst>
        </xdr:cNvPr>
        <xdr:cNvSpPr txBox="1"/>
      </xdr:nvSpPr>
      <xdr:spPr>
        <a:xfrm>
          <a:off x="866775" y="1258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17EFCCF-3BFA-48B7-871C-77445D84E4BB}"/>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6C395D9-B6EF-4D1D-9B97-771625A638B3}"/>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933C97FF-51B7-4428-8B6A-C50BC720686D}"/>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D3352563-BDB1-48F2-9ACC-B722CE086AE0}"/>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EECBFDBF-87EE-4E56-A682-3F6C6E86D003}"/>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a:extLst>
            <a:ext uri="{FF2B5EF4-FFF2-40B4-BE49-F238E27FC236}">
              <a16:creationId xmlns:a16="http://schemas.microsoft.com/office/drawing/2014/main" id="{011C5C70-583B-4EE6-8C88-49EFE4DF7A32}"/>
            </a:ext>
          </a:extLst>
        </xdr:cNvPr>
        <xdr:cNvSpPr/>
      </xdr:nvSpPr>
      <xdr:spPr>
        <a:xfrm>
          <a:off x="4340225" y="1226693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2" name="公債費該当値テキスト">
          <a:extLst>
            <a:ext uri="{FF2B5EF4-FFF2-40B4-BE49-F238E27FC236}">
              <a16:creationId xmlns:a16="http://schemas.microsoft.com/office/drawing/2014/main" id="{3B404A1D-DE79-479C-9810-DCC73B594D8A}"/>
            </a:ext>
          </a:extLst>
        </xdr:cNvPr>
        <xdr:cNvSpPr txBox="1"/>
      </xdr:nvSpPr>
      <xdr:spPr>
        <a:xfrm>
          <a:off x="4457700" y="121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3" name="楕円 392">
          <a:extLst>
            <a:ext uri="{FF2B5EF4-FFF2-40B4-BE49-F238E27FC236}">
              <a16:creationId xmlns:a16="http://schemas.microsoft.com/office/drawing/2014/main" id="{80672A46-FD36-427C-B033-DAA1E2EA6E6B}"/>
            </a:ext>
          </a:extLst>
        </xdr:cNvPr>
        <xdr:cNvSpPr/>
      </xdr:nvSpPr>
      <xdr:spPr>
        <a:xfrm>
          <a:off x="3578225" y="12288520"/>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4" name="テキスト ボックス 393">
          <a:extLst>
            <a:ext uri="{FF2B5EF4-FFF2-40B4-BE49-F238E27FC236}">
              <a16:creationId xmlns:a16="http://schemas.microsoft.com/office/drawing/2014/main" id="{A32A142A-387A-42A8-8BC1-739B35179CBE}"/>
            </a:ext>
          </a:extLst>
        </xdr:cNvPr>
        <xdr:cNvSpPr txBox="1"/>
      </xdr:nvSpPr>
      <xdr:spPr>
        <a:xfrm>
          <a:off x="3267075" y="12066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a:extLst>
            <a:ext uri="{FF2B5EF4-FFF2-40B4-BE49-F238E27FC236}">
              <a16:creationId xmlns:a16="http://schemas.microsoft.com/office/drawing/2014/main" id="{509F6E58-4AE8-4C36-99ED-C1E1B6FE3758}"/>
            </a:ext>
          </a:extLst>
        </xdr:cNvPr>
        <xdr:cNvSpPr/>
      </xdr:nvSpPr>
      <xdr:spPr>
        <a:xfrm>
          <a:off x="2759075" y="12189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3554B206-881B-4068-A94F-2F8744FDAAC5}"/>
            </a:ext>
          </a:extLst>
        </xdr:cNvPr>
        <xdr:cNvSpPr txBox="1"/>
      </xdr:nvSpPr>
      <xdr:spPr>
        <a:xfrm>
          <a:off x="2473325" y="1197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id="{07EB2BB8-10B0-4615-8B5B-C36C1482F83E}"/>
            </a:ext>
          </a:extLst>
        </xdr:cNvPr>
        <xdr:cNvSpPr/>
      </xdr:nvSpPr>
      <xdr:spPr>
        <a:xfrm>
          <a:off x="1971675" y="12212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2BAAEB03-5D10-40A4-A86C-A877B1046289}"/>
            </a:ext>
          </a:extLst>
        </xdr:cNvPr>
        <xdr:cNvSpPr txBox="1"/>
      </xdr:nvSpPr>
      <xdr:spPr>
        <a:xfrm>
          <a:off x="1654175" y="1199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9" name="楕円 398">
          <a:extLst>
            <a:ext uri="{FF2B5EF4-FFF2-40B4-BE49-F238E27FC236}">
              <a16:creationId xmlns:a16="http://schemas.microsoft.com/office/drawing/2014/main" id="{7D97B15F-BC5E-4841-9E33-D927AD5E916C}"/>
            </a:ext>
          </a:extLst>
        </xdr:cNvPr>
        <xdr:cNvSpPr/>
      </xdr:nvSpPr>
      <xdr:spPr>
        <a:xfrm>
          <a:off x="1152525" y="12212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0" name="テキスト ボックス 399">
          <a:extLst>
            <a:ext uri="{FF2B5EF4-FFF2-40B4-BE49-F238E27FC236}">
              <a16:creationId xmlns:a16="http://schemas.microsoft.com/office/drawing/2014/main" id="{EF8AB260-58B9-4019-BE16-3BFC761F712B}"/>
            </a:ext>
          </a:extLst>
        </xdr:cNvPr>
        <xdr:cNvSpPr txBox="1"/>
      </xdr:nvSpPr>
      <xdr:spPr>
        <a:xfrm>
          <a:off x="866775" y="1199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897930DA-2198-4562-BD17-0632A79575DB}"/>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39DE0A16-2740-439F-9A22-93069651BACD}"/>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FE388BE8-272D-4FFF-9AC9-0B097F8C2646}"/>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4D8DC337-EDF9-459E-BB2F-218AE8C604D0}"/>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42D3610C-7ED2-4663-B20C-8BE7080F4E3B}"/>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142E2B29-7B03-4F27-A9AC-92F426D602A0}"/>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1B0B8BD0-5A17-492A-A85F-2EAED07559B1}"/>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1D3E7EC6-7CB5-4DF9-B556-5ADD727A5BD1}"/>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E0EB3DE2-0B80-4166-9004-86588A9F142B}"/>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7670A212-6630-43C9-9BD2-9F50D38918EE}"/>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9F159AFE-4495-4203-A8ED-C358B7E6A19C}"/>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引き続き類似団体平均を上回っている状況であり、要因としては、各費目での分析のとおりである。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事務事業の見直し等により、経常経費の徹底した無駄の削減及び効率化等を進め、健全な財政運営に努めていく。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AE94F6C3-0935-41D2-AEAD-085F63367CC9}"/>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538E5066-80D3-4C9E-B0A4-069A9F2FFB2A}"/>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1820E798-7167-474E-8FEC-DC638F2C368D}"/>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53B78559-B229-4B11-90A2-995DDA5801A3}"/>
            </a:ext>
          </a:extLst>
        </xdr:cNvPr>
        <xdr:cNvCxnSpPr/>
      </xdr:nvCxnSpPr>
      <xdr:spPr>
        <a:xfrm>
          <a:off x="11268075" y="13077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7454AAA1-BB8C-4C29-A2BA-5F9C7EC483D9}"/>
            </a:ext>
          </a:extLst>
        </xdr:cNvPr>
        <xdr:cNvSpPr txBox="1"/>
      </xdr:nvSpPr>
      <xdr:spPr>
        <a:xfrm>
          <a:off x="10817225" y="12951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1331B404-95A5-4465-8EE1-C998A153510E}"/>
            </a:ext>
          </a:extLst>
        </xdr:cNvPr>
        <xdr:cNvCxnSpPr/>
      </xdr:nvCxnSpPr>
      <xdr:spPr>
        <a:xfrm>
          <a:off x="11268075" y="125349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E032A299-AD28-4880-AD9C-DB56DC2A6DDB}"/>
            </a:ext>
          </a:extLst>
        </xdr:cNvPr>
        <xdr:cNvSpPr txBox="1"/>
      </xdr:nvSpPr>
      <xdr:spPr>
        <a:xfrm>
          <a:off x="10817225"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CB2F5AB3-2608-4E66-B0A9-3C6857DFA52F}"/>
            </a:ext>
          </a:extLst>
        </xdr:cNvPr>
        <xdr:cNvCxnSpPr/>
      </xdr:nvCxnSpPr>
      <xdr:spPr>
        <a:xfrm>
          <a:off x="11268075" y="11991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16C35F54-8F1A-4F71-9D3E-5120000339D9}"/>
            </a:ext>
          </a:extLst>
        </xdr:cNvPr>
        <xdr:cNvSpPr txBox="1"/>
      </xdr:nvSpPr>
      <xdr:spPr>
        <a:xfrm>
          <a:off x="10817225" y="11865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C8B5B17E-5366-4AB6-A527-29C4995B2B51}"/>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1FD136FF-47BC-46EB-8D70-3D352E1BC7E5}"/>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8BB66154-2086-4770-A4AA-48AAE693EF1D}"/>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39577625-69E9-4DCC-8BFC-B15D03048295}"/>
            </a:ext>
          </a:extLst>
        </xdr:cNvPr>
        <xdr:cNvCxnSpPr/>
      </xdr:nvCxnSpPr>
      <xdr:spPr>
        <a:xfrm flipV="1">
          <a:off x="14944725" y="11922125"/>
          <a:ext cx="0" cy="118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7D1F499E-374C-427D-AC32-D08A8CB91D1E}"/>
            </a:ext>
          </a:extLst>
        </xdr:cNvPr>
        <xdr:cNvSpPr txBox="1"/>
      </xdr:nvSpPr>
      <xdr:spPr>
        <a:xfrm>
          <a:off x="15020925" y="130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40568A98-D804-4286-A7AE-5908A539C2B2}"/>
            </a:ext>
          </a:extLst>
        </xdr:cNvPr>
        <xdr:cNvCxnSpPr/>
      </xdr:nvCxnSpPr>
      <xdr:spPr>
        <a:xfrm>
          <a:off x="14859000" y="13103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F4C3E700-ACE5-472F-AACB-AF99343EDE39}"/>
            </a:ext>
          </a:extLst>
        </xdr:cNvPr>
        <xdr:cNvSpPr txBox="1"/>
      </xdr:nvSpPr>
      <xdr:spPr>
        <a:xfrm>
          <a:off x="15020925" y="1166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4EE102B0-B5F5-4D3C-84E3-E4CB0EE6DD37}"/>
            </a:ext>
          </a:extLst>
        </xdr:cNvPr>
        <xdr:cNvCxnSpPr/>
      </xdr:nvCxnSpPr>
      <xdr:spPr>
        <a:xfrm>
          <a:off x="14859000" y="11922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69850</xdr:rowOff>
    </xdr:to>
    <xdr:cxnSp macro="">
      <xdr:nvCxnSpPr>
        <xdr:cNvPr id="429" name="直線コネクタ 428">
          <a:extLst>
            <a:ext uri="{FF2B5EF4-FFF2-40B4-BE49-F238E27FC236}">
              <a16:creationId xmlns:a16="http://schemas.microsoft.com/office/drawing/2014/main" id="{A7A5E531-532E-48F0-8CF2-CE4D2BD4E3C8}"/>
            </a:ext>
          </a:extLst>
        </xdr:cNvPr>
        <xdr:cNvCxnSpPr/>
      </xdr:nvCxnSpPr>
      <xdr:spPr>
        <a:xfrm>
          <a:off x="14182725" y="12680314"/>
          <a:ext cx="762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5589F622-C20D-4FC7-A881-0E9ED4DFE14F}"/>
            </a:ext>
          </a:extLst>
        </xdr:cNvPr>
        <xdr:cNvSpPr txBox="1"/>
      </xdr:nvSpPr>
      <xdr:spPr>
        <a:xfrm>
          <a:off x="15020925" y="12315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50566219-02C5-4169-A767-48EDF5D87B32}"/>
            </a:ext>
          </a:extLst>
        </xdr:cNvPr>
        <xdr:cNvSpPr/>
      </xdr:nvSpPr>
      <xdr:spPr>
        <a:xfrm>
          <a:off x="14897100" y="124707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46989</xdr:rowOff>
    </xdr:to>
    <xdr:cxnSp macro="">
      <xdr:nvCxnSpPr>
        <xdr:cNvPr id="432" name="直線コネクタ 431">
          <a:extLst>
            <a:ext uri="{FF2B5EF4-FFF2-40B4-BE49-F238E27FC236}">
              <a16:creationId xmlns:a16="http://schemas.microsoft.com/office/drawing/2014/main" id="{1EC09F7D-13A6-4996-BA2E-AD51197B44D8}"/>
            </a:ext>
          </a:extLst>
        </xdr:cNvPr>
        <xdr:cNvCxnSpPr/>
      </xdr:nvCxnSpPr>
      <xdr:spPr>
        <a:xfrm>
          <a:off x="13388975" y="12534900"/>
          <a:ext cx="793750" cy="1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C390C1D4-3C2E-4890-B2FE-62E744D31D28}"/>
            </a:ext>
          </a:extLst>
        </xdr:cNvPr>
        <xdr:cNvSpPr/>
      </xdr:nvSpPr>
      <xdr:spPr>
        <a:xfrm>
          <a:off x="14135100" y="12374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CFC42E80-CC09-4F4F-B575-D755243868DD}"/>
            </a:ext>
          </a:extLst>
        </xdr:cNvPr>
        <xdr:cNvSpPr txBox="1"/>
      </xdr:nvSpPr>
      <xdr:spPr>
        <a:xfrm>
          <a:off x="13839825" y="1215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52705</xdr:rowOff>
    </xdr:to>
    <xdr:cxnSp macro="">
      <xdr:nvCxnSpPr>
        <xdr:cNvPr id="435" name="直線コネクタ 434">
          <a:extLst>
            <a:ext uri="{FF2B5EF4-FFF2-40B4-BE49-F238E27FC236}">
              <a16:creationId xmlns:a16="http://schemas.microsoft.com/office/drawing/2014/main" id="{105B4421-C553-472F-A5D4-CBECE160A33A}"/>
            </a:ext>
          </a:extLst>
        </xdr:cNvPr>
        <xdr:cNvCxnSpPr/>
      </xdr:nvCxnSpPr>
      <xdr:spPr>
        <a:xfrm flipV="1">
          <a:off x="12579350" y="12534900"/>
          <a:ext cx="80962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715BB36-F5E1-4FA2-A37F-7B5BFB8F516B}"/>
            </a:ext>
          </a:extLst>
        </xdr:cNvPr>
        <xdr:cNvSpPr/>
      </xdr:nvSpPr>
      <xdr:spPr>
        <a:xfrm>
          <a:off x="13341350" y="12194540"/>
          <a:ext cx="79375" cy="1047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97BED7E0-2F5D-41E3-BE24-44D15DA32CC3}"/>
            </a:ext>
          </a:extLst>
        </xdr:cNvPr>
        <xdr:cNvSpPr txBox="1"/>
      </xdr:nvSpPr>
      <xdr:spPr>
        <a:xfrm>
          <a:off x="1303020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69850</xdr:rowOff>
    </xdr:to>
    <xdr:cxnSp macro="">
      <xdr:nvCxnSpPr>
        <xdr:cNvPr id="438" name="直線コネクタ 437">
          <a:extLst>
            <a:ext uri="{FF2B5EF4-FFF2-40B4-BE49-F238E27FC236}">
              <a16:creationId xmlns:a16="http://schemas.microsoft.com/office/drawing/2014/main" id="{4497336D-6BFF-4807-9AF0-A7D5FE395E20}"/>
            </a:ext>
          </a:extLst>
        </xdr:cNvPr>
        <xdr:cNvCxnSpPr/>
      </xdr:nvCxnSpPr>
      <xdr:spPr>
        <a:xfrm flipV="1">
          <a:off x="11769725" y="12679680"/>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9E65DCDD-D470-4FE5-9BCC-2A9AFE180D03}"/>
            </a:ext>
          </a:extLst>
        </xdr:cNvPr>
        <xdr:cNvSpPr/>
      </xdr:nvSpPr>
      <xdr:spPr>
        <a:xfrm>
          <a:off x="12531725" y="12408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9884E0CC-FAF1-4CAD-8011-E361675E338D}"/>
            </a:ext>
          </a:extLst>
        </xdr:cNvPr>
        <xdr:cNvSpPr txBox="1"/>
      </xdr:nvSpPr>
      <xdr:spPr>
        <a:xfrm>
          <a:off x="12236450" y="121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5D4AF3A9-F786-4756-B02B-A97266AB9A93}"/>
            </a:ext>
          </a:extLst>
        </xdr:cNvPr>
        <xdr:cNvSpPr/>
      </xdr:nvSpPr>
      <xdr:spPr>
        <a:xfrm>
          <a:off x="11734800" y="12431395"/>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542ADB31-EC57-48FB-848C-90426D8FDD35}"/>
            </a:ext>
          </a:extLst>
        </xdr:cNvPr>
        <xdr:cNvSpPr txBox="1"/>
      </xdr:nvSpPr>
      <xdr:spPr>
        <a:xfrm>
          <a:off x="11426825" y="122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E5DAFA7-B3B2-42A6-A133-4B7D2B9D03AC}"/>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F47C66F-0D54-4177-B7FF-4BDAA87FB4DC}"/>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40BADB2E-02C4-44B6-ACC0-469000B219C7}"/>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BA21C67E-6BAB-4448-BE4A-551ED10C5BF9}"/>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0F8DAFB-A524-463C-87FD-9828B238C6CA}"/>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8" name="楕円 447">
          <a:extLst>
            <a:ext uri="{FF2B5EF4-FFF2-40B4-BE49-F238E27FC236}">
              <a16:creationId xmlns:a16="http://schemas.microsoft.com/office/drawing/2014/main" id="{1D6C7552-5279-4543-9620-18EB890203F6}"/>
            </a:ext>
          </a:extLst>
        </xdr:cNvPr>
        <xdr:cNvSpPr/>
      </xdr:nvSpPr>
      <xdr:spPr>
        <a:xfrm>
          <a:off x="14897100" y="12649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9" name="公債費以外該当値テキスト">
          <a:extLst>
            <a:ext uri="{FF2B5EF4-FFF2-40B4-BE49-F238E27FC236}">
              <a16:creationId xmlns:a16="http://schemas.microsoft.com/office/drawing/2014/main" id="{2052F8A7-CF74-471D-96EE-9867BEEB63F2}"/>
            </a:ext>
          </a:extLst>
        </xdr:cNvPr>
        <xdr:cNvSpPr txBox="1"/>
      </xdr:nvSpPr>
      <xdr:spPr>
        <a:xfrm>
          <a:off x="15020925"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0" name="楕円 449">
          <a:extLst>
            <a:ext uri="{FF2B5EF4-FFF2-40B4-BE49-F238E27FC236}">
              <a16:creationId xmlns:a16="http://schemas.microsoft.com/office/drawing/2014/main" id="{5D08B365-28EF-454E-8293-3A110C6C1540}"/>
            </a:ext>
          </a:extLst>
        </xdr:cNvPr>
        <xdr:cNvSpPr/>
      </xdr:nvSpPr>
      <xdr:spPr>
        <a:xfrm>
          <a:off x="14135100" y="126326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1" name="テキスト ボックス 450">
          <a:extLst>
            <a:ext uri="{FF2B5EF4-FFF2-40B4-BE49-F238E27FC236}">
              <a16:creationId xmlns:a16="http://schemas.microsoft.com/office/drawing/2014/main" id="{1120EE55-71B1-4DDE-872D-CEA61E351121}"/>
            </a:ext>
          </a:extLst>
        </xdr:cNvPr>
        <xdr:cNvSpPr txBox="1"/>
      </xdr:nvSpPr>
      <xdr:spPr>
        <a:xfrm>
          <a:off x="13839825" y="127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14661243-587A-4984-867C-3A5D05D38244}"/>
            </a:ext>
          </a:extLst>
        </xdr:cNvPr>
        <xdr:cNvSpPr/>
      </xdr:nvSpPr>
      <xdr:spPr>
        <a:xfrm>
          <a:off x="13341350" y="1248727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A5DBFB58-E26C-4C7A-AD72-64147EB6F47C}"/>
            </a:ext>
          </a:extLst>
        </xdr:cNvPr>
        <xdr:cNvSpPr txBox="1"/>
      </xdr:nvSpPr>
      <xdr:spPr>
        <a:xfrm>
          <a:off x="130302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4" name="楕円 453">
          <a:extLst>
            <a:ext uri="{FF2B5EF4-FFF2-40B4-BE49-F238E27FC236}">
              <a16:creationId xmlns:a16="http://schemas.microsoft.com/office/drawing/2014/main" id="{6A50F73C-B022-4FFC-A968-E4D04A009824}"/>
            </a:ext>
          </a:extLst>
        </xdr:cNvPr>
        <xdr:cNvSpPr/>
      </xdr:nvSpPr>
      <xdr:spPr>
        <a:xfrm>
          <a:off x="12531725" y="12632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5" name="テキスト ボックス 454">
          <a:extLst>
            <a:ext uri="{FF2B5EF4-FFF2-40B4-BE49-F238E27FC236}">
              <a16:creationId xmlns:a16="http://schemas.microsoft.com/office/drawing/2014/main" id="{1F514FD8-B9A5-460B-AF89-681C9802B0AC}"/>
            </a:ext>
          </a:extLst>
        </xdr:cNvPr>
        <xdr:cNvSpPr txBox="1"/>
      </xdr:nvSpPr>
      <xdr:spPr>
        <a:xfrm>
          <a:off x="1223645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6" name="楕円 455">
          <a:extLst>
            <a:ext uri="{FF2B5EF4-FFF2-40B4-BE49-F238E27FC236}">
              <a16:creationId xmlns:a16="http://schemas.microsoft.com/office/drawing/2014/main" id="{542C1E6D-7034-4326-8817-3CA49E81E965}"/>
            </a:ext>
          </a:extLst>
        </xdr:cNvPr>
        <xdr:cNvSpPr/>
      </xdr:nvSpPr>
      <xdr:spPr>
        <a:xfrm>
          <a:off x="11734800" y="1264920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7" name="テキスト ボックス 456">
          <a:extLst>
            <a:ext uri="{FF2B5EF4-FFF2-40B4-BE49-F238E27FC236}">
              <a16:creationId xmlns:a16="http://schemas.microsoft.com/office/drawing/2014/main" id="{C2192320-4BDD-499E-85E6-7218D994A007}"/>
            </a:ext>
          </a:extLst>
        </xdr:cNvPr>
        <xdr:cNvSpPr txBox="1"/>
      </xdr:nvSpPr>
      <xdr:spPr>
        <a:xfrm>
          <a:off x="11426825"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CCCC088-7CE2-4990-A686-B4E780D0C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E3261FE-0B23-4039-A8CA-0DC6134E5B4D}"/>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BDAD6BD-37EA-498E-97C7-BD0C7FAED229}"/>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F225855-C08F-4B24-83FE-40954ADA288A}"/>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F2E7BEA-DDEB-4C59-9F38-5D75E01BD044}"/>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77F3179-C73E-41BF-98AB-B7308922025E}"/>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E9A255E-ED5D-460F-BCBE-71F1751A6B30}"/>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BCCA2D4-3C74-476B-BF51-CEE186E8BEAC}"/>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86F7434-FCDF-4090-A5E3-0FC8DD9B532E}"/>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7C99685-1DDB-4332-968D-1B20B0B22B16}"/>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456C743-06D8-48C4-A6D2-B302A5BBC94B}"/>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6502A2E-47C7-4268-87A2-59D05CAE88D2}"/>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B76D0EC-A8BD-4605-95FC-61B04C1F4294}"/>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FFCE039-B565-42A8-A041-B280766F3C18}"/>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AE81D49-9DBB-4143-ABDE-3D91A2630EBD}"/>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BA9E0EF-348F-4625-8C9F-7C9E118B1EBF}"/>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4849DCF-9B43-4D4A-856B-4F017165B5EA}"/>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BB3C917-0DBB-4B01-BAD3-7CEEA5A641EA}"/>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5B00D07-63F8-4AE9-97A3-0BFD5069B0CF}"/>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82A495E-0B70-455F-9057-544BF99ABB7D}"/>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9630A07-5DB1-461E-BA28-63E576495B52}"/>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6194263-C356-42A7-8188-D4A2C1DCF6FA}"/>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AB1C455-D869-460B-B157-90081772755C}"/>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D6C8D4F-BC29-4EBB-B4C3-6A1A8115ED13}"/>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184B6D3-FEE1-443B-AF8D-37D369E1FFA5}"/>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04189BB-D667-43AE-8C81-E27AE7AC95DF}"/>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B23EFAE-4229-4068-9F31-7A08285F386C}"/>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9E50A3C-AE87-4D14-A4F0-FECF7F4DE6AB}"/>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B97CA7A-3481-495E-BA08-BC6B73124D07}"/>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7B7FD4F-0D92-40BA-A2E5-EF13306EC94A}"/>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E96C3F9-3C98-4FDC-AC29-5F90D7A7A906}"/>
            </a:ext>
          </a:extLst>
        </xdr:cNvPr>
        <xdr:cNvCxnSpPr/>
      </xdr:nvCxnSpPr>
      <xdr:spPr bwMode="auto">
        <a:xfrm>
          <a:off x="1952625" y="34353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27B4EB25-E70A-40E0-B646-3E73E5A9595B}"/>
            </a:ext>
          </a:extLst>
        </xdr:cNvPr>
        <xdr:cNvSpPr txBox="1"/>
      </xdr:nvSpPr>
      <xdr:spPr>
        <a:xfrm>
          <a:off x="1247775"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CD7AEC1-9BC1-4A5B-9951-47032093ED56}"/>
            </a:ext>
          </a:extLst>
        </xdr:cNvPr>
        <xdr:cNvCxnSpPr/>
      </xdr:nvCxnSpPr>
      <xdr:spPr bwMode="auto">
        <a:xfrm>
          <a:off x="1952625" y="30734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542DE59-3655-4DCE-8B52-1BD3C7793338}"/>
            </a:ext>
          </a:extLst>
        </xdr:cNvPr>
        <xdr:cNvSpPr txBox="1"/>
      </xdr:nvSpPr>
      <xdr:spPr>
        <a:xfrm>
          <a:off x="1247775"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8A00FB4-1221-4D7A-8878-0D640CCADF55}"/>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50C03D39-6D85-40D7-AF5C-0572C912E172}"/>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DB8F61B-B39B-4B80-A5ED-73A7611B1E78}"/>
            </a:ext>
          </a:extLst>
        </xdr:cNvPr>
        <xdr:cNvCxnSpPr/>
      </xdr:nvCxnSpPr>
      <xdr:spPr bwMode="auto">
        <a:xfrm>
          <a:off x="1952625" y="2339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7FADE38-DFD1-49CD-87E5-2B6346350AD6}"/>
            </a:ext>
          </a:extLst>
        </xdr:cNvPr>
        <xdr:cNvSpPr txBox="1"/>
      </xdr:nvSpPr>
      <xdr:spPr>
        <a:xfrm>
          <a:off x="1247775" y="21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C57984B-B397-4041-B596-6F5DF8F97203}"/>
            </a:ext>
          </a:extLst>
        </xdr:cNvPr>
        <xdr:cNvCxnSpPr/>
      </xdr:nvCxnSpPr>
      <xdr:spPr bwMode="auto">
        <a:xfrm>
          <a:off x="1952625" y="1958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F486FC8-6FE6-4F93-B147-6448323D34F3}"/>
            </a:ext>
          </a:extLst>
        </xdr:cNvPr>
        <xdr:cNvSpPr txBox="1"/>
      </xdr:nvSpPr>
      <xdr:spPr>
        <a:xfrm>
          <a:off x="1247775" y="18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8F27ADB1-4003-4967-A507-FE451E273D64}"/>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8952EAEB-B4AD-49A6-ACFE-0459766E832D}"/>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BFDD0D0-625B-4C3E-8B3C-A0847A41A5C6}"/>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F0FDBA97-19CA-4DE1-B59D-258E9446499F}"/>
            </a:ext>
          </a:extLst>
        </xdr:cNvPr>
        <xdr:cNvCxnSpPr/>
      </xdr:nvCxnSpPr>
      <xdr:spPr bwMode="auto">
        <a:xfrm flipV="1">
          <a:off x="5095875" y="1870037"/>
          <a:ext cx="0" cy="13008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96EC4DFA-263F-4E84-AB32-BA733BA0A34B}"/>
            </a:ext>
          </a:extLst>
        </xdr:cNvPr>
        <xdr:cNvSpPr txBox="1"/>
      </xdr:nvSpPr>
      <xdr:spPr>
        <a:xfrm>
          <a:off x="5172075" y="313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EAECA3A0-22C2-4A5B-AABC-DFFE3D18F8F6}"/>
            </a:ext>
          </a:extLst>
        </xdr:cNvPr>
        <xdr:cNvCxnSpPr/>
      </xdr:nvCxnSpPr>
      <xdr:spPr bwMode="auto">
        <a:xfrm>
          <a:off x="5010150" y="3170872"/>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E354829B-DD7C-4733-B769-3008A5EBE01B}"/>
            </a:ext>
          </a:extLst>
        </xdr:cNvPr>
        <xdr:cNvSpPr txBox="1"/>
      </xdr:nvSpPr>
      <xdr:spPr>
        <a:xfrm>
          <a:off x="5172075" y="16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5C7886AA-F6AD-44F5-9B25-A3869DEE7EF1}"/>
            </a:ext>
          </a:extLst>
        </xdr:cNvPr>
        <xdr:cNvCxnSpPr/>
      </xdr:nvCxnSpPr>
      <xdr:spPr bwMode="auto">
        <a:xfrm>
          <a:off x="5010150" y="1870037"/>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170891</xdr:rowOff>
    </xdr:from>
    <xdr:to>
      <xdr:col>29</xdr:col>
      <xdr:colOff>127000</xdr:colOff>
      <xdr:row>18</xdr:row>
      <xdr:rowOff>58992</xdr:rowOff>
    </xdr:to>
    <xdr:cxnSp macro="">
      <xdr:nvCxnSpPr>
        <xdr:cNvPr id="50" name="直線コネクタ 49">
          <a:extLst>
            <a:ext uri="{FF2B5EF4-FFF2-40B4-BE49-F238E27FC236}">
              <a16:creationId xmlns:a16="http://schemas.microsoft.com/office/drawing/2014/main" id="{2A60DB0F-93CB-4213-A9F7-FE8E495645F3}"/>
            </a:ext>
          </a:extLst>
        </xdr:cNvPr>
        <xdr:cNvCxnSpPr/>
      </xdr:nvCxnSpPr>
      <xdr:spPr bwMode="auto">
        <a:xfrm flipV="1">
          <a:off x="4505325" y="3028391"/>
          <a:ext cx="590550" cy="5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B00A5208-774D-4426-A26F-F7C46504EAF9}"/>
            </a:ext>
          </a:extLst>
        </xdr:cNvPr>
        <xdr:cNvSpPr txBox="1"/>
      </xdr:nvSpPr>
      <xdr:spPr>
        <a:xfrm>
          <a:off x="5172075" y="270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616B2178-C9D2-4E2A-970C-90C0FBCEC8E7}"/>
            </a:ext>
          </a:extLst>
        </xdr:cNvPr>
        <xdr:cNvSpPr/>
      </xdr:nvSpPr>
      <xdr:spPr bwMode="auto">
        <a:xfrm>
          <a:off x="5048250" y="2849283"/>
          <a:ext cx="95250" cy="857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58992</xdr:rowOff>
    </xdr:from>
    <xdr:to>
      <xdr:col>26</xdr:col>
      <xdr:colOff>50800</xdr:colOff>
      <xdr:row>18</xdr:row>
      <xdr:rowOff>68110</xdr:rowOff>
    </xdr:to>
    <xdr:cxnSp macro="">
      <xdr:nvCxnSpPr>
        <xdr:cNvPr id="53" name="直線コネクタ 52">
          <a:extLst>
            <a:ext uri="{FF2B5EF4-FFF2-40B4-BE49-F238E27FC236}">
              <a16:creationId xmlns:a16="http://schemas.microsoft.com/office/drawing/2014/main" id="{3E80389C-CB8F-48DD-8581-19DE4AB2A914}"/>
            </a:ext>
          </a:extLst>
        </xdr:cNvPr>
        <xdr:cNvCxnSpPr/>
      </xdr:nvCxnSpPr>
      <xdr:spPr bwMode="auto">
        <a:xfrm flipV="1">
          <a:off x="3886200" y="3087942"/>
          <a:ext cx="619125"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B6390A1D-6323-415F-80B2-3C4D991BA3F0}"/>
            </a:ext>
          </a:extLst>
        </xdr:cNvPr>
        <xdr:cNvSpPr/>
      </xdr:nvSpPr>
      <xdr:spPr bwMode="auto">
        <a:xfrm>
          <a:off x="4457700" y="2866517"/>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A59BF002-8F9D-4093-93F1-3C3FC7510331}"/>
            </a:ext>
          </a:extLst>
        </xdr:cNvPr>
        <xdr:cNvSpPr txBox="1"/>
      </xdr:nvSpPr>
      <xdr:spPr>
        <a:xfrm>
          <a:off x="4162425" y="265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66345</xdr:rowOff>
    </xdr:from>
    <xdr:to>
      <xdr:col>22</xdr:col>
      <xdr:colOff>114300</xdr:colOff>
      <xdr:row>18</xdr:row>
      <xdr:rowOff>68110</xdr:rowOff>
    </xdr:to>
    <xdr:cxnSp macro="">
      <xdr:nvCxnSpPr>
        <xdr:cNvPr id="56" name="直線コネクタ 55">
          <a:extLst>
            <a:ext uri="{FF2B5EF4-FFF2-40B4-BE49-F238E27FC236}">
              <a16:creationId xmlns:a16="http://schemas.microsoft.com/office/drawing/2014/main" id="{D0FA7B56-98A3-4D6D-8AA1-54EBF9209E07}"/>
            </a:ext>
          </a:extLst>
        </xdr:cNvPr>
        <xdr:cNvCxnSpPr/>
      </xdr:nvCxnSpPr>
      <xdr:spPr bwMode="auto">
        <a:xfrm>
          <a:off x="3257550" y="3098470"/>
          <a:ext cx="6286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32A469EB-EEAB-4DE2-9EC5-5EFCF9A7DCE5}"/>
            </a:ext>
          </a:extLst>
        </xdr:cNvPr>
        <xdr:cNvSpPr/>
      </xdr:nvSpPr>
      <xdr:spPr bwMode="auto">
        <a:xfrm>
          <a:off x="3838575" y="2868739"/>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5791335B-4FA8-4CE1-9DAD-008D8C326679}"/>
            </a:ext>
          </a:extLst>
        </xdr:cNvPr>
        <xdr:cNvSpPr txBox="1"/>
      </xdr:nvSpPr>
      <xdr:spPr>
        <a:xfrm>
          <a:off x="3543300" y="26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66345</xdr:rowOff>
    </xdr:from>
    <xdr:to>
      <xdr:col>18</xdr:col>
      <xdr:colOff>177800</xdr:colOff>
      <xdr:row>18</xdr:row>
      <xdr:rowOff>86995</xdr:rowOff>
    </xdr:to>
    <xdr:cxnSp macro="">
      <xdr:nvCxnSpPr>
        <xdr:cNvPr id="59" name="直線コネクタ 58">
          <a:extLst>
            <a:ext uri="{FF2B5EF4-FFF2-40B4-BE49-F238E27FC236}">
              <a16:creationId xmlns:a16="http://schemas.microsoft.com/office/drawing/2014/main" id="{30BEFDBA-26C1-45A3-94AA-72CD6A0E1464}"/>
            </a:ext>
          </a:extLst>
        </xdr:cNvPr>
        <xdr:cNvCxnSpPr/>
      </xdr:nvCxnSpPr>
      <xdr:spPr bwMode="auto">
        <a:xfrm flipV="1">
          <a:off x="2619375" y="3098470"/>
          <a:ext cx="638175" cy="1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163E8176-14F0-4C3B-A8B7-7DF907D52DE3}"/>
            </a:ext>
          </a:extLst>
        </xdr:cNvPr>
        <xdr:cNvSpPr/>
      </xdr:nvSpPr>
      <xdr:spPr bwMode="auto">
        <a:xfrm>
          <a:off x="3209925" y="2887370"/>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DDA9D956-D52E-4F85-8F58-61451E662187}"/>
            </a:ext>
          </a:extLst>
        </xdr:cNvPr>
        <xdr:cNvSpPr txBox="1"/>
      </xdr:nvSpPr>
      <xdr:spPr>
        <a:xfrm>
          <a:off x="2914650" y="26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8CC72A77-D69A-45CB-A9EF-7B1B09978715}"/>
            </a:ext>
          </a:extLst>
        </xdr:cNvPr>
        <xdr:cNvSpPr/>
      </xdr:nvSpPr>
      <xdr:spPr bwMode="auto">
        <a:xfrm>
          <a:off x="2571750" y="2912847"/>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77918E15-9908-4F95-BFFE-4F6078CC284B}"/>
            </a:ext>
          </a:extLst>
        </xdr:cNvPr>
        <xdr:cNvSpPr txBox="1"/>
      </xdr:nvSpPr>
      <xdr:spPr>
        <a:xfrm>
          <a:off x="2276475" y="26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FD76CF9-3E84-4710-9B01-7225036B17D1}"/>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9A9475C-FDC4-4B63-8438-3712FD24EDA8}"/>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0E115AF-9C62-4F51-AECD-1F403E0797B8}"/>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7D4C1DC-9D89-4521-9C43-CFA9D8CC28AB}"/>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532079C-DD1A-49A8-B281-B3A60CD51583}"/>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120091</xdr:rowOff>
    </xdr:from>
    <xdr:to>
      <xdr:col>29</xdr:col>
      <xdr:colOff>177800</xdr:colOff>
      <xdr:row>18</xdr:row>
      <xdr:rowOff>50241</xdr:rowOff>
    </xdr:to>
    <xdr:sp macro="" textlink="">
      <xdr:nvSpPr>
        <xdr:cNvPr id="69" name="楕円 68">
          <a:extLst>
            <a:ext uri="{FF2B5EF4-FFF2-40B4-BE49-F238E27FC236}">
              <a16:creationId xmlns:a16="http://schemas.microsoft.com/office/drawing/2014/main" id="{53C5890E-22B8-468B-9EB5-ECAA49C4BADB}"/>
            </a:ext>
          </a:extLst>
        </xdr:cNvPr>
        <xdr:cNvSpPr/>
      </xdr:nvSpPr>
      <xdr:spPr bwMode="auto">
        <a:xfrm>
          <a:off x="5048250" y="2990291"/>
          <a:ext cx="95250" cy="857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92168</xdr:rowOff>
    </xdr:from>
    <xdr:ext cx="762000" cy="259045"/>
    <xdr:sp macro="" textlink="">
      <xdr:nvSpPr>
        <xdr:cNvPr id="70" name="人口1人当たり決算額の推移該当値テキスト130">
          <a:extLst>
            <a:ext uri="{FF2B5EF4-FFF2-40B4-BE49-F238E27FC236}">
              <a16:creationId xmlns:a16="http://schemas.microsoft.com/office/drawing/2014/main" id="{15A655C3-BDA5-4C31-911F-BB04E7459776}"/>
            </a:ext>
          </a:extLst>
        </xdr:cNvPr>
        <xdr:cNvSpPr txBox="1"/>
      </xdr:nvSpPr>
      <xdr:spPr>
        <a:xfrm>
          <a:off x="5172075" y="295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8192</xdr:rowOff>
    </xdr:from>
    <xdr:to>
      <xdr:col>26</xdr:col>
      <xdr:colOff>101600</xdr:colOff>
      <xdr:row>18</xdr:row>
      <xdr:rowOff>109792</xdr:rowOff>
    </xdr:to>
    <xdr:sp macro="" textlink="">
      <xdr:nvSpPr>
        <xdr:cNvPr id="71" name="楕円 70">
          <a:extLst>
            <a:ext uri="{FF2B5EF4-FFF2-40B4-BE49-F238E27FC236}">
              <a16:creationId xmlns:a16="http://schemas.microsoft.com/office/drawing/2014/main" id="{CA376D54-7D16-4523-ABF3-D323865A3135}"/>
            </a:ext>
          </a:extLst>
        </xdr:cNvPr>
        <xdr:cNvSpPr/>
      </xdr:nvSpPr>
      <xdr:spPr bwMode="auto">
        <a:xfrm>
          <a:off x="4457700" y="3040317"/>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94568</xdr:rowOff>
    </xdr:from>
    <xdr:ext cx="736600" cy="259045"/>
    <xdr:sp macro="" textlink="">
      <xdr:nvSpPr>
        <xdr:cNvPr id="72" name="テキスト ボックス 71">
          <a:extLst>
            <a:ext uri="{FF2B5EF4-FFF2-40B4-BE49-F238E27FC236}">
              <a16:creationId xmlns:a16="http://schemas.microsoft.com/office/drawing/2014/main" id="{4AFB9AFC-006E-424F-BF0A-6B9E428EFFCA}"/>
            </a:ext>
          </a:extLst>
        </xdr:cNvPr>
        <xdr:cNvSpPr txBox="1"/>
      </xdr:nvSpPr>
      <xdr:spPr>
        <a:xfrm>
          <a:off x="4162425" y="312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17310</xdr:rowOff>
    </xdr:from>
    <xdr:to>
      <xdr:col>22</xdr:col>
      <xdr:colOff>165100</xdr:colOff>
      <xdr:row>18</xdr:row>
      <xdr:rowOff>118910</xdr:rowOff>
    </xdr:to>
    <xdr:sp macro="" textlink="">
      <xdr:nvSpPr>
        <xdr:cNvPr id="73" name="楕円 72">
          <a:extLst>
            <a:ext uri="{FF2B5EF4-FFF2-40B4-BE49-F238E27FC236}">
              <a16:creationId xmlns:a16="http://schemas.microsoft.com/office/drawing/2014/main" id="{2EB3F12C-A860-4BEE-B3D4-CDE8D4E5440A}"/>
            </a:ext>
          </a:extLst>
        </xdr:cNvPr>
        <xdr:cNvSpPr/>
      </xdr:nvSpPr>
      <xdr:spPr bwMode="auto">
        <a:xfrm>
          <a:off x="3838575" y="304626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103687</xdr:rowOff>
    </xdr:from>
    <xdr:ext cx="762000" cy="259045"/>
    <xdr:sp macro="" textlink="">
      <xdr:nvSpPr>
        <xdr:cNvPr id="74" name="テキスト ボックス 73">
          <a:extLst>
            <a:ext uri="{FF2B5EF4-FFF2-40B4-BE49-F238E27FC236}">
              <a16:creationId xmlns:a16="http://schemas.microsoft.com/office/drawing/2014/main" id="{81B0F461-63AC-4424-A83F-73E71B5838D2}"/>
            </a:ext>
          </a:extLst>
        </xdr:cNvPr>
        <xdr:cNvSpPr txBox="1"/>
      </xdr:nvSpPr>
      <xdr:spPr>
        <a:xfrm>
          <a:off x="3543300" y="31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15545</xdr:rowOff>
    </xdr:from>
    <xdr:to>
      <xdr:col>19</xdr:col>
      <xdr:colOff>38100</xdr:colOff>
      <xdr:row>18</xdr:row>
      <xdr:rowOff>117145</xdr:rowOff>
    </xdr:to>
    <xdr:sp macro="" textlink="">
      <xdr:nvSpPr>
        <xdr:cNvPr id="75" name="楕円 74">
          <a:extLst>
            <a:ext uri="{FF2B5EF4-FFF2-40B4-BE49-F238E27FC236}">
              <a16:creationId xmlns:a16="http://schemas.microsoft.com/office/drawing/2014/main" id="{4B8212AF-F065-4C7C-80F5-205E3D55E8DB}"/>
            </a:ext>
          </a:extLst>
        </xdr:cNvPr>
        <xdr:cNvSpPr/>
      </xdr:nvSpPr>
      <xdr:spPr bwMode="auto">
        <a:xfrm>
          <a:off x="3209925" y="3041320"/>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76" name="テキスト ボックス 75">
          <a:extLst>
            <a:ext uri="{FF2B5EF4-FFF2-40B4-BE49-F238E27FC236}">
              <a16:creationId xmlns:a16="http://schemas.microsoft.com/office/drawing/2014/main" id="{EBE24C17-CEC0-47F1-8EE7-197D872C7BA4}"/>
            </a:ext>
          </a:extLst>
        </xdr:cNvPr>
        <xdr:cNvSpPr txBox="1"/>
      </xdr:nvSpPr>
      <xdr:spPr>
        <a:xfrm>
          <a:off x="2914650" y="313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36195</xdr:rowOff>
    </xdr:from>
    <xdr:to>
      <xdr:col>15</xdr:col>
      <xdr:colOff>101600</xdr:colOff>
      <xdr:row>18</xdr:row>
      <xdr:rowOff>137795</xdr:rowOff>
    </xdr:to>
    <xdr:sp macro="" textlink="">
      <xdr:nvSpPr>
        <xdr:cNvPr id="77" name="楕円 76">
          <a:extLst>
            <a:ext uri="{FF2B5EF4-FFF2-40B4-BE49-F238E27FC236}">
              <a16:creationId xmlns:a16="http://schemas.microsoft.com/office/drawing/2014/main" id="{F9E6EDC9-0786-400A-BB54-80D51DAE18CF}"/>
            </a:ext>
          </a:extLst>
        </xdr:cNvPr>
        <xdr:cNvSpPr/>
      </xdr:nvSpPr>
      <xdr:spPr bwMode="auto">
        <a:xfrm>
          <a:off x="2571750" y="306514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122572</xdr:rowOff>
    </xdr:from>
    <xdr:ext cx="762000" cy="259045"/>
    <xdr:sp macro="" textlink="">
      <xdr:nvSpPr>
        <xdr:cNvPr id="78" name="テキスト ボックス 77">
          <a:extLst>
            <a:ext uri="{FF2B5EF4-FFF2-40B4-BE49-F238E27FC236}">
              <a16:creationId xmlns:a16="http://schemas.microsoft.com/office/drawing/2014/main" id="{54BB95F3-185D-4EDF-8494-2AE97B093C85}"/>
            </a:ext>
          </a:extLst>
        </xdr:cNvPr>
        <xdr:cNvSpPr txBox="1"/>
      </xdr:nvSpPr>
      <xdr:spPr>
        <a:xfrm>
          <a:off x="2276475" y="31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AC56B318-88DD-439B-9954-C0918DFB8D6C}"/>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4B95975-3DD9-408D-9803-DC5DC5043682}"/>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BA5678CD-8B0B-4736-8419-5B2B0BA5763F}"/>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93532C9F-9803-4B8A-8B10-51B185A1304C}"/>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E944EDD-756E-4527-A1EE-A9B3E79A8684}"/>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C51E8903-8A33-45E5-A7D9-03209D7A3E02}"/>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B99ECE2-827E-4AA6-ADFF-A38F602FF5F9}"/>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E684BF1A-CD71-4DC9-A0F7-04AC1B4F9172}"/>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ABF781E1-C172-487E-B473-0E2348A9E2D6}"/>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A64E5941-21B0-44E2-ADFA-72DB90C43E52}"/>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EB44914-E761-4BC4-B308-CBCF30D5217A}"/>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333F51B-75DC-4DB2-A2BD-2899C93411C3}"/>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B740165-C0DD-4CF7-9DAC-0C9BB8CE83A3}"/>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D0608CA-D7B5-4259-9B3A-25D17F92F26D}"/>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87C3ED0E-8381-4330-A716-B9C6876EB443}"/>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861BC83-74BE-4678-ADEB-47298D33FBAB}"/>
            </a:ext>
          </a:extLst>
        </xdr:cNvPr>
        <xdr:cNvCxnSpPr/>
      </xdr:nvCxnSpPr>
      <xdr:spPr bwMode="auto">
        <a:xfrm>
          <a:off x="1952625" y="7388678"/>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DDF515B6-19AB-4C16-A0F7-2A5A9CD6C34F}"/>
            </a:ext>
          </a:extLst>
        </xdr:cNvPr>
        <xdr:cNvCxnSpPr/>
      </xdr:nvCxnSpPr>
      <xdr:spPr bwMode="auto">
        <a:xfrm>
          <a:off x="1952625" y="7068457"/>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54676646-0E92-4E5A-A45C-498D6E3CE3BE}"/>
            </a:ext>
          </a:extLst>
        </xdr:cNvPr>
        <xdr:cNvSpPr txBox="1"/>
      </xdr:nvSpPr>
      <xdr:spPr>
        <a:xfrm>
          <a:off x="1247775" y="69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D94933BC-E14F-4071-9BC0-C748C62DAAEB}"/>
            </a:ext>
          </a:extLst>
        </xdr:cNvPr>
        <xdr:cNvCxnSpPr/>
      </xdr:nvCxnSpPr>
      <xdr:spPr bwMode="auto">
        <a:xfrm>
          <a:off x="1952625" y="674188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4192CE1A-3C7B-4153-BCE0-02E35F0822E2}"/>
            </a:ext>
          </a:extLst>
        </xdr:cNvPr>
        <xdr:cNvSpPr txBox="1"/>
      </xdr:nvSpPr>
      <xdr:spPr>
        <a:xfrm>
          <a:off x="1247775"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9FC38778-5B6A-44F1-9517-F7039FA26F35}"/>
            </a:ext>
          </a:extLst>
        </xdr:cNvPr>
        <xdr:cNvCxnSpPr/>
      </xdr:nvCxnSpPr>
      <xdr:spPr bwMode="auto">
        <a:xfrm>
          <a:off x="1952625" y="641214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41CC5102-BE86-4DB1-A405-219ECDBE0FB5}"/>
            </a:ext>
          </a:extLst>
        </xdr:cNvPr>
        <xdr:cNvSpPr txBox="1"/>
      </xdr:nvSpPr>
      <xdr:spPr>
        <a:xfrm>
          <a:off x="1247775" y="626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50EA883B-63A6-4485-BA80-8A8692A7D4A7}"/>
            </a:ext>
          </a:extLst>
        </xdr:cNvPr>
        <xdr:cNvCxnSpPr/>
      </xdr:nvCxnSpPr>
      <xdr:spPr bwMode="auto">
        <a:xfrm>
          <a:off x="1952625" y="6085568"/>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3C6D615D-12FF-4658-9E7F-668812AD51E5}"/>
            </a:ext>
          </a:extLst>
        </xdr:cNvPr>
        <xdr:cNvSpPr txBox="1"/>
      </xdr:nvSpPr>
      <xdr:spPr>
        <a:xfrm>
          <a:off x="1247775"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D784547-1ACF-4B14-8D1A-D40272644C9C}"/>
            </a:ext>
          </a:extLst>
        </xdr:cNvPr>
        <xdr:cNvCxnSpPr/>
      </xdr:nvCxnSpPr>
      <xdr:spPr bwMode="auto">
        <a:xfrm>
          <a:off x="1952625" y="5755822"/>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12E4B0AD-23EB-4789-BD2D-F7F8396DF043}"/>
            </a:ext>
          </a:extLst>
        </xdr:cNvPr>
        <xdr:cNvSpPr txBox="1"/>
      </xdr:nvSpPr>
      <xdr:spPr>
        <a:xfrm>
          <a:off x="1247775"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F46759C4-D90E-4E12-BE74-8F7734E64215}"/>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AE035200-BE74-4DD3-B164-B9125316BBF1}"/>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7B658E36-9C85-4353-983E-59A35D0567B7}"/>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A5DD8C7C-1C23-4C35-807C-C9BD4474D6CB}"/>
            </a:ext>
          </a:extLst>
        </xdr:cNvPr>
        <xdr:cNvCxnSpPr/>
      </xdr:nvCxnSpPr>
      <xdr:spPr bwMode="auto">
        <a:xfrm flipV="1">
          <a:off x="5095875" y="5695928"/>
          <a:ext cx="0" cy="1554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EC08EBEC-1251-4666-9AA7-5A7F7DC217A2}"/>
            </a:ext>
          </a:extLst>
        </xdr:cNvPr>
        <xdr:cNvSpPr txBox="1"/>
      </xdr:nvSpPr>
      <xdr:spPr>
        <a:xfrm>
          <a:off x="5172075" y="72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76A88A96-FE6A-48FF-9342-A02FFE1D03A8}"/>
            </a:ext>
          </a:extLst>
        </xdr:cNvPr>
        <xdr:cNvCxnSpPr/>
      </xdr:nvCxnSpPr>
      <xdr:spPr bwMode="auto">
        <a:xfrm>
          <a:off x="5010150" y="7250807"/>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2D712BF7-70F6-4A9F-9523-6C9AD2AEEFA2}"/>
            </a:ext>
          </a:extLst>
        </xdr:cNvPr>
        <xdr:cNvSpPr txBox="1"/>
      </xdr:nvSpPr>
      <xdr:spPr>
        <a:xfrm>
          <a:off x="5172075" y="544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87E82D99-DD27-427A-BA57-23A4DF7E9AAC}"/>
            </a:ext>
          </a:extLst>
        </xdr:cNvPr>
        <xdr:cNvCxnSpPr/>
      </xdr:nvCxnSpPr>
      <xdr:spPr bwMode="auto">
        <a:xfrm>
          <a:off x="5010150" y="5695928"/>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144994</xdr:rowOff>
    </xdr:from>
    <xdr:to>
      <xdr:col>29</xdr:col>
      <xdr:colOff>127000</xdr:colOff>
      <xdr:row>37</xdr:row>
      <xdr:rowOff>19786</xdr:rowOff>
    </xdr:to>
    <xdr:cxnSp macro="">
      <xdr:nvCxnSpPr>
        <xdr:cNvPr id="113" name="直線コネクタ 112">
          <a:extLst>
            <a:ext uri="{FF2B5EF4-FFF2-40B4-BE49-F238E27FC236}">
              <a16:creationId xmlns:a16="http://schemas.microsoft.com/office/drawing/2014/main" id="{2B2BF5E9-5C9A-4392-B03D-959D6BBC4996}"/>
            </a:ext>
          </a:extLst>
        </xdr:cNvPr>
        <xdr:cNvCxnSpPr/>
      </xdr:nvCxnSpPr>
      <xdr:spPr bwMode="auto">
        <a:xfrm>
          <a:off x="4505325" y="6875994"/>
          <a:ext cx="590550" cy="4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59530946-84EB-4EE4-B95C-9AC2D8BC8F79}"/>
            </a:ext>
          </a:extLst>
        </xdr:cNvPr>
        <xdr:cNvSpPr txBox="1"/>
      </xdr:nvSpPr>
      <xdr:spPr>
        <a:xfrm>
          <a:off x="5172075" y="645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74866014-F732-47BB-9D21-1513698ABEE5}"/>
            </a:ext>
          </a:extLst>
        </xdr:cNvPr>
        <xdr:cNvSpPr/>
      </xdr:nvSpPr>
      <xdr:spPr bwMode="auto">
        <a:xfrm>
          <a:off x="5048250" y="6616751"/>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144994</xdr:rowOff>
    </xdr:from>
    <xdr:to>
      <xdr:col>26</xdr:col>
      <xdr:colOff>50800</xdr:colOff>
      <xdr:row>37</xdr:row>
      <xdr:rowOff>33568</xdr:rowOff>
    </xdr:to>
    <xdr:cxnSp macro="">
      <xdr:nvCxnSpPr>
        <xdr:cNvPr id="116" name="直線コネクタ 115">
          <a:extLst>
            <a:ext uri="{FF2B5EF4-FFF2-40B4-BE49-F238E27FC236}">
              <a16:creationId xmlns:a16="http://schemas.microsoft.com/office/drawing/2014/main" id="{0FE41A40-FA6C-45D3-B571-738EDF5DB1B9}"/>
            </a:ext>
          </a:extLst>
        </xdr:cNvPr>
        <xdr:cNvCxnSpPr/>
      </xdr:nvCxnSpPr>
      <xdr:spPr bwMode="auto">
        <a:xfrm flipV="1">
          <a:off x="3886200" y="6875994"/>
          <a:ext cx="619125"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9A58E100-9578-4597-978D-B926EE203730}"/>
            </a:ext>
          </a:extLst>
        </xdr:cNvPr>
        <xdr:cNvSpPr/>
      </xdr:nvSpPr>
      <xdr:spPr bwMode="auto">
        <a:xfrm>
          <a:off x="4457700" y="6607959"/>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9C8AAF0F-7010-46E0-996B-B4CD49AC675B}"/>
            </a:ext>
          </a:extLst>
        </xdr:cNvPr>
        <xdr:cNvSpPr txBox="1"/>
      </xdr:nvSpPr>
      <xdr:spPr>
        <a:xfrm>
          <a:off x="4162425" y="638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33568</xdr:rowOff>
    </xdr:from>
    <xdr:to>
      <xdr:col>22</xdr:col>
      <xdr:colOff>114300</xdr:colOff>
      <xdr:row>37</xdr:row>
      <xdr:rowOff>78831</xdr:rowOff>
    </xdr:to>
    <xdr:cxnSp macro="">
      <xdr:nvCxnSpPr>
        <xdr:cNvPr id="119" name="直線コネクタ 118">
          <a:extLst>
            <a:ext uri="{FF2B5EF4-FFF2-40B4-BE49-F238E27FC236}">
              <a16:creationId xmlns:a16="http://schemas.microsoft.com/office/drawing/2014/main" id="{B205A605-D35A-4F2E-93A4-E73CB05944A2}"/>
            </a:ext>
          </a:extLst>
        </xdr:cNvPr>
        <xdr:cNvCxnSpPr/>
      </xdr:nvCxnSpPr>
      <xdr:spPr bwMode="auto">
        <a:xfrm flipV="1">
          <a:off x="3257550" y="6936018"/>
          <a:ext cx="628650" cy="4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8DBD8B3D-3CCB-491A-91A9-1FA2F14F4BC0}"/>
            </a:ext>
          </a:extLst>
        </xdr:cNvPr>
        <xdr:cNvSpPr/>
      </xdr:nvSpPr>
      <xdr:spPr bwMode="auto">
        <a:xfrm>
          <a:off x="3838575" y="662845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2769D6B2-852F-4F6D-BCE3-0D357B466E59}"/>
            </a:ext>
          </a:extLst>
        </xdr:cNvPr>
        <xdr:cNvSpPr txBox="1"/>
      </xdr:nvSpPr>
      <xdr:spPr>
        <a:xfrm>
          <a:off x="3543300" y="63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78831</xdr:rowOff>
    </xdr:from>
    <xdr:to>
      <xdr:col>18</xdr:col>
      <xdr:colOff>177800</xdr:colOff>
      <xdr:row>37</xdr:row>
      <xdr:rowOff>107242</xdr:rowOff>
    </xdr:to>
    <xdr:cxnSp macro="">
      <xdr:nvCxnSpPr>
        <xdr:cNvPr id="122" name="直線コネクタ 121">
          <a:extLst>
            <a:ext uri="{FF2B5EF4-FFF2-40B4-BE49-F238E27FC236}">
              <a16:creationId xmlns:a16="http://schemas.microsoft.com/office/drawing/2014/main" id="{86EB73F7-CF58-49E9-A383-481E31741A75}"/>
            </a:ext>
          </a:extLst>
        </xdr:cNvPr>
        <xdr:cNvCxnSpPr/>
      </xdr:nvCxnSpPr>
      <xdr:spPr bwMode="auto">
        <a:xfrm flipV="1">
          <a:off x="2619375" y="6984456"/>
          <a:ext cx="638175" cy="2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677950E-8ECE-4984-9C1A-5BB70923DC83}"/>
            </a:ext>
          </a:extLst>
        </xdr:cNvPr>
        <xdr:cNvSpPr/>
      </xdr:nvSpPr>
      <xdr:spPr bwMode="auto">
        <a:xfrm>
          <a:off x="3209925" y="6626868"/>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9814840C-0B10-4FB9-ABA5-E12914D52936}"/>
            </a:ext>
          </a:extLst>
        </xdr:cNvPr>
        <xdr:cNvSpPr txBox="1"/>
      </xdr:nvSpPr>
      <xdr:spPr>
        <a:xfrm>
          <a:off x="2914650" y="640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CE41D2F6-004A-49E7-B2A8-6B1F562AFA9A}"/>
            </a:ext>
          </a:extLst>
        </xdr:cNvPr>
        <xdr:cNvSpPr/>
      </xdr:nvSpPr>
      <xdr:spPr bwMode="auto">
        <a:xfrm>
          <a:off x="2571750" y="66389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B5505B53-80AF-49AC-B16A-72CD9987E526}"/>
            </a:ext>
          </a:extLst>
        </xdr:cNvPr>
        <xdr:cNvSpPr txBox="1"/>
      </xdr:nvSpPr>
      <xdr:spPr>
        <a:xfrm>
          <a:off x="22764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D1FDFD6-943A-4907-8874-2755B16CAA9F}"/>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B8F4E58-077A-4F2C-BBE6-4C1D1D99A16B}"/>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DCCB65A-2E49-42F0-BB76-B3F44E662866}"/>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1B8EF64-78A8-44CB-A2B2-E042890673C5}"/>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CBB88671-F27B-4EDD-9436-2F85FB0EBB15}"/>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140436</xdr:rowOff>
    </xdr:from>
    <xdr:to>
      <xdr:col>29</xdr:col>
      <xdr:colOff>177800</xdr:colOff>
      <xdr:row>37</xdr:row>
      <xdr:rowOff>70586</xdr:rowOff>
    </xdr:to>
    <xdr:sp macro="" textlink="">
      <xdr:nvSpPr>
        <xdr:cNvPr id="132" name="楕円 131">
          <a:extLst>
            <a:ext uri="{FF2B5EF4-FFF2-40B4-BE49-F238E27FC236}">
              <a16:creationId xmlns:a16="http://schemas.microsoft.com/office/drawing/2014/main" id="{9ED565F2-320F-4595-B934-185EBFBF9684}"/>
            </a:ext>
          </a:extLst>
        </xdr:cNvPr>
        <xdr:cNvSpPr/>
      </xdr:nvSpPr>
      <xdr:spPr bwMode="auto">
        <a:xfrm>
          <a:off x="5048250" y="687778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112513</xdr:rowOff>
    </xdr:from>
    <xdr:ext cx="762000" cy="259045"/>
    <xdr:sp macro="" textlink="">
      <xdr:nvSpPr>
        <xdr:cNvPr id="133" name="人口1人当たり決算額の推移該当値テキスト445">
          <a:extLst>
            <a:ext uri="{FF2B5EF4-FFF2-40B4-BE49-F238E27FC236}">
              <a16:creationId xmlns:a16="http://schemas.microsoft.com/office/drawing/2014/main" id="{F28037E2-0E05-49DF-9E8B-15DB9694A3C6}"/>
            </a:ext>
          </a:extLst>
        </xdr:cNvPr>
        <xdr:cNvSpPr txBox="1"/>
      </xdr:nvSpPr>
      <xdr:spPr>
        <a:xfrm>
          <a:off x="5172075" y="68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94194</xdr:rowOff>
    </xdr:from>
    <xdr:to>
      <xdr:col>26</xdr:col>
      <xdr:colOff>101600</xdr:colOff>
      <xdr:row>37</xdr:row>
      <xdr:rowOff>24344</xdr:rowOff>
    </xdr:to>
    <xdr:sp macro="" textlink="">
      <xdr:nvSpPr>
        <xdr:cNvPr id="134" name="楕円 133">
          <a:extLst>
            <a:ext uri="{FF2B5EF4-FFF2-40B4-BE49-F238E27FC236}">
              <a16:creationId xmlns:a16="http://schemas.microsoft.com/office/drawing/2014/main" id="{C40B834E-E5A4-4CD1-BB2A-20FB8F8BDAA1}"/>
            </a:ext>
          </a:extLst>
        </xdr:cNvPr>
        <xdr:cNvSpPr/>
      </xdr:nvSpPr>
      <xdr:spPr bwMode="auto">
        <a:xfrm>
          <a:off x="4457700" y="6828369"/>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9121</xdr:rowOff>
    </xdr:from>
    <xdr:ext cx="736600" cy="259045"/>
    <xdr:sp macro="" textlink="">
      <xdr:nvSpPr>
        <xdr:cNvPr id="135" name="テキスト ボックス 134">
          <a:extLst>
            <a:ext uri="{FF2B5EF4-FFF2-40B4-BE49-F238E27FC236}">
              <a16:creationId xmlns:a16="http://schemas.microsoft.com/office/drawing/2014/main" id="{34D19C2E-BCCD-4470-A8E8-8592ED0AF871}"/>
            </a:ext>
          </a:extLst>
        </xdr:cNvPr>
        <xdr:cNvSpPr txBox="1"/>
      </xdr:nvSpPr>
      <xdr:spPr>
        <a:xfrm>
          <a:off x="4162425" y="691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154218</xdr:rowOff>
    </xdr:from>
    <xdr:to>
      <xdr:col>22</xdr:col>
      <xdr:colOff>165100</xdr:colOff>
      <xdr:row>37</xdr:row>
      <xdr:rowOff>84368</xdr:rowOff>
    </xdr:to>
    <xdr:sp macro="" textlink="">
      <xdr:nvSpPr>
        <xdr:cNvPr id="136" name="楕円 135">
          <a:extLst>
            <a:ext uri="{FF2B5EF4-FFF2-40B4-BE49-F238E27FC236}">
              <a16:creationId xmlns:a16="http://schemas.microsoft.com/office/drawing/2014/main" id="{825AFBBB-5887-44C3-BD22-A8AB06FC4EAF}"/>
            </a:ext>
          </a:extLst>
        </xdr:cNvPr>
        <xdr:cNvSpPr/>
      </xdr:nvSpPr>
      <xdr:spPr bwMode="auto">
        <a:xfrm>
          <a:off x="3838575" y="6888393"/>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69145</xdr:rowOff>
    </xdr:from>
    <xdr:ext cx="762000" cy="259045"/>
    <xdr:sp macro="" textlink="">
      <xdr:nvSpPr>
        <xdr:cNvPr id="137" name="テキスト ボックス 136">
          <a:extLst>
            <a:ext uri="{FF2B5EF4-FFF2-40B4-BE49-F238E27FC236}">
              <a16:creationId xmlns:a16="http://schemas.microsoft.com/office/drawing/2014/main" id="{AAF0C805-3D0A-4403-85E3-ACB9BE51C2A1}"/>
            </a:ext>
          </a:extLst>
        </xdr:cNvPr>
        <xdr:cNvSpPr txBox="1"/>
      </xdr:nvSpPr>
      <xdr:spPr>
        <a:xfrm>
          <a:off x="3543300" y="697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28031</xdr:rowOff>
    </xdr:from>
    <xdr:to>
      <xdr:col>19</xdr:col>
      <xdr:colOff>38100</xdr:colOff>
      <xdr:row>37</xdr:row>
      <xdr:rowOff>129631</xdr:rowOff>
    </xdr:to>
    <xdr:sp macro="" textlink="">
      <xdr:nvSpPr>
        <xdr:cNvPr id="138" name="楕円 137">
          <a:extLst>
            <a:ext uri="{FF2B5EF4-FFF2-40B4-BE49-F238E27FC236}">
              <a16:creationId xmlns:a16="http://schemas.microsoft.com/office/drawing/2014/main" id="{8356E7DD-1E3C-491E-8594-90333D4ACD2D}"/>
            </a:ext>
          </a:extLst>
        </xdr:cNvPr>
        <xdr:cNvSpPr/>
      </xdr:nvSpPr>
      <xdr:spPr bwMode="auto">
        <a:xfrm>
          <a:off x="3209925" y="6936831"/>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114408</xdr:rowOff>
    </xdr:from>
    <xdr:ext cx="762000" cy="259045"/>
    <xdr:sp macro="" textlink="">
      <xdr:nvSpPr>
        <xdr:cNvPr id="139" name="テキスト ボックス 138">
          <a:extLst>
            <a:ext uri="{FF2B5EF4-FFF2-40B4-BE49-F238E27FC236}">
              <a16:creationId xmlns:a16="http://schemas.microsoft.com/office/drawing/2014/main" id="{683C38D7-E562-4285-BA5B-8DB4EDCA1D61}"/>
            </a:ext>
          </a:extLst>
        </xdr:cNvPr>
        <xdr:cNvSpPr txBox="1"/>
      </xdr:nvSpPr>
      <xdr:spPr>
        <a:xfrm>
          <a:off x="2914650" y="70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56442</xdr:rowOff>
    </xdr:from>
    <xdr:to>
      <xdr:col>15</xdr:col>
      <xdr:colOff>101600</xdr:colOff>
      <xdr:row>37</xdr:row>
      <xdr:rowOff>158042</xdr:rowOff>
    </xdr:to>
    <xdr:sp macro="" textlink="">
      <xdr:nvSpPr>
        <xdr:cNvPr id="140" name="楕円 139">
          <a:extLst>
            <a:ext uri="{FF2B5EF4-FFF2-40B4-BE49-F238E27FC236}">
              <a16:creationId xmlns:a16="http://schemas.microsoft.com/office/drawing/2014/main" id="{0B41B683-5958-44B6-BD1A-BB5D2739334D}"/>
            </a:ext>
          </a:extLst>
        </xdr:cNvPr>
        <xdr:cNvSpPr/>
      </xdr:nvSpPr>
      <xdr:spPr bwMode="auto">
        <a:xfrm>
          <a:off x="2571750" y="6962067"/>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142819</xdr:rowOff>
    </xdr:from>
    <xdr:ext cx="762000" cy="259045"/>
    <xdr:sp macro="" textlink="">
      <xdr:nvSpPr>
        <xdr:cNvPr id="141" name="テキスト ボックス 140">
          <a:extLst>
            <a:ext uri="{FF2B5EF4-FFF2-40B4-BE49-F238E27FC236}">
              <a16:creationId xmlns:a16="http://schemas.microsoft.com/office/drawing/2014/main" id="{0B7751AF-1F41-4773-8627-144FED966D03}"/>
            </a:ext>
          </a:extLst>
        </xdr:cNvPr>
        <xdr:cNvSpPr txBox="1"/>
      </xdr:nvSpPr>
      <xdr:spPr>
        <a:xfrm>
          <a:off x="2276475" y="705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F9A928-B751-437C-B613-EA445BFA9AB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30344D3-7F20-40BD-8D9C-663AD8190546}"/>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C5BEE3B-67CE-4134-9DA8-2EED62A36EBF}"/>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0CA5219-5C1E-4330-B163-DE3F6AA4F404}"/>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2740E3-A65C-48F0-8E98-A61C72861A2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41304B-5D9C-40C8-BDCC-6B9E2EC69FD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DAB520-C6A6-4E9A-B9FE-7DB15E7F817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D227E6-E28D-46DE-87DD-BA4421FEC81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FEE37-851E-4DDE-9816-E2F706E8F3A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51AE2F6-0D92-4A2D-9D06-964C37277D39}"/>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76,312
74,115
9.05
29,611,140
27,831,657
1,691,713
15,670,145
22,850,713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F5995B-DBA1-447C-9D09-4C9117D56C4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2F5EAD-FCBC-44CB-8849-69F577ED6D8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AA3DBA-D907-4E99-AD6F-A70618C088B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64AEF7-EBD9-4F65-8EA1-C1D1AD3A6A8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5FFDC2-300B-4B57-BA19-BD2E803242C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27DD97B-FA2D-4E46-AA8F-D926F2636DCF}"/>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EFD32BA-BC75-4FDE-B205-3305A3B056BC}"/>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F8340E3-BCE2-40BC-AEFF-EB447B5F473F}"/>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64902A7-2FD0-4355-8EB7-FD65474F3822}"/>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029464-00C9-4876-B3EF-494D1478C14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B0F0435-FD09-43F3-98C4-F988427BAD5C}"/>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BC763EE-10C7-45BD-8AEA-8260683212B1}"/>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00E4FB5-DFBC-467E-ADE9-7FDCA6716D8A}"/>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FB5A888-89B4-495C-A58C-1E9A725E78C6}"/>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4C97F-64AB-41FF-BA4E-8D914EFDD4D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0474839-C43B-40CD-8560-9E11169AB7A2}"/>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E23E5D-D3C7-4635-9144-C6E1C02FDDA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6BAD917-2695-4B8A-8E51-59662946ED6A}"/>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B17FC6E-D49D-43E2-A34B-5A6E2FC9FD1F}"/>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0FC8E58-5033-4D23-A346-E1C009AD8C5F}"/>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A5B2EEC-0A96-4D13-96BD-807BE1CE3BF8}"/>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129D53E-2741-47A0-BDDE-BBF62B8D7492}"/>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815E789-C434-4F84-8ABE-DB255E73E3DC}"/>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D9C60E4-B03D-4771-A747-69C2F2F5C9EF}"/>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55A21D9-D374-4E96-B871-EEA466756E43}"/>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D024B6-F05D-4E46-91B7-5E34963BCE00}"/>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1FC5EED-0088-45ED-8416-D8C6E07B668D}"/>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FD995B0-2399-44B6-8083-CF8F6F1E4E27}"/>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5A9997B-8A94-4EDC-825B-3D653B6839AA}"/>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5753703-C9C4-4E1F-A7AE-69BE962F9587}"/>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924E853-F82B-41DB-8E22-7D41C3B662C1}"/>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3E88430C-15B0-479A-A5C1-6B613D7F39D2}"/>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1FB682A4-7DC5-472B-8D7C-6414DBC1EA33}"/>
            </a:ext>
          </a:extLst>
        </xdr:cNvPr>
        <xdr:cNvSpPr txBox="1"/>
      </xdr:nvSpPr>
      <xdr:spPr>
        <a:xfrm>
          <a:off x="211651"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10C48DE-2DF8-4731-9B45-D43276EDA22C}"/>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FB26E88F-6F60-42F4-9859-56069F68B536}"/>
            </a:ext>
          </a:extLst>
        </xdr:cNvPr>
        <xdr:cNvSpPr txBox="1"/>
      </xdr:nvSpPr>
      <xdr:spPr>
        <a:xfrm>
          <a:off x="2116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5C3011E-229B-42E9-881A-3C796967113A}"/>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2908DD9-D92B-4267-A8BA-8210D74FFE49}"/>
            </a:ext>
          </a:extLst>
        </xdr:cNvPr>
        <xdr:cNvSpPr txBox="1"/>
      </xdr:nvSpPr>
      <xdr:spPr>
        <a:xfrm>
          <a:off x="211651"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94798D0-15F5-4D00-8139-254AA550625D}"/>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73C61AD-75B9-42B3-9B55-2E62EA14FFD3}"/>
            </a:ext>
          </a:extLst>
        </xdr:cNvPr>
        <xdr:cNvSpPr txBox="1"/>
      </xdr:nvSpPr>
      <xdr:spPr>
        <a:xfrm>
          <a:off x="1634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F10200E-E439-4565-A2F4-43A2CC02623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2731A223-D08B-4734-9120-3EEDC0611F98}"/>
            </a:ext>
          </a:extLst>
        </xdr:cNvPr>
        <xdr:cNvSpPr txBox="1"/>
      </xdr:nvSpPr>
      <xdr:spPr>
        <a:xfrm>
          <a:off x="1634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C667AD6-3185-4976-9A81-38BBF80F567B}"/>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CA8AAC9E-172D-4CBE-829D-319E87C8B88D}"/>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D120DB8-69F7-471B-B761-E9F38EE623E5}"/>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4D1D085A-454E-4622-9FE2-1696C8B12EC7}"/>
            </a:ext>
          </a:extLst>
        </xdr:cNvPr>
        <xdr:cNvCxnSpPr/>
      </xdr:nvCxnSpPr>
      <xdr:spPr>
        <a:xfrm flipV="1">
          <a:off x="4179570" y="4903762"/>
          <a:ext cx="1270" cy="137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C6F47B5A-FF01-4A52-87F8-65E0DD191969}"/>
            </a:ext>
          </a:extLst>
        </xdr:cNvPr>
        <xdr:cNvSpPr txBox="1"/>
      </xdr:nvSpPr>
      <xdr:spPr>
        <a:xfrm>
          <a:off x="4229100" y="62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C67147A9-18CF-4B3D-AB74-C800C2B7C355}"/>
            </a:ext>
          </a:extLst>
        </xdr:cNvPr>
        <xdr:cNvCxnSpPr/>
      </xdr:nvCxnSpPr>
      <xdr:spPr>
        <a:xfrm>
          <a:off x="4105275" y="62780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495A941B-B2F9-4F7B-A770-5E53B2DF0CE3}"/>
            </a:ext>
          </a:extLst>
        </xdr:cNvPr>
        <xdr:cNvSpPr txBox="1"/>
      </xdr:nvSpPr>
      <xdr:spPr>
        <a:xfrm>
          <a:off x="4229100" y="46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D6DF9362-1018-4FB4-AA67-C09CB52C8FC7}"/>
            </a:ext>
          </a:extLst>
        </xdr:cNvPr>
        <xdr:cNvCxnSpPr/>
      </xdr:nvCxnSpPr>
      <xdr:spPr>
        <a:xfrm>
          <a:off x="4105275" y="4903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14637</xdr:rowOff>
    </xdr:from>
    <xdr:to>
      <xdr:col>24</xdr:col>
      <xdr:colOff>63500</xdr:colOff>
      <xdr:row>38</xdr:row>
      <xdr:rowOff>46412</xdr:rowOff>
    </xdr:to>
    <xdr:cxnSp macro="">
      <xdr:nvCxnSpPr>
        <xdr:cNvPr id="61" name="直線コネクタ 60">
          <a:extLst>
            <a:ext uri="{FF2B5EF4-FFF2-40B4-BE49-F238E27FC236}">
              <a16:creationId xmlns:a16="http://schemas.microsoft.com/office/drawing/2014/main" id="{39270229-37A9-425D-A8C1-9E6B5A65132C}"/>
            </a:ext>
          </a:extLst>
        </xdr:cNvPr>
        <xdr:cNvCxnSpPr/>
      </xdr:nvCxnSpPr>
      <xdr:spPr>
        <a:xfrm flipV="1">
          <a:off x="3429000" y="6174137"/>
          <a:ext cx="752475"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F95F97C1-4CBF-4293-85A5-D2AAB1969231}"/>
            </a:ext>
          </a:extLst>
        </xdr:cNvPr>
        <xdr:cNvSpPr txBox="1"/>
      </xdr:nvSpPr>
      <xdr:spPr>
        <a:xfrm>
          <a:off x="4229100" y="570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8DAA64DA-E3BE-423E-BE8E-2E16F188656F}"/>
            </a:ext>
          </a:extLst>
        </xdr:cNvPr>
        <xdr:cNvSpPr/>
      </xdr:nvSpPr>
      <xdr:spPr>
        <a:xfrm>
          <a:off x="4124325" y="584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46412</xdr:rowOff>
    </xdr:from>
    <xdr:to>
      <xdr:col>19</xdr:col>
      <xdr:colOff>177800</xdr:colOff>
      <xdr:row>38</xdr:row>
      <xdr:rowOff>57823</xdr:rowOff>
    </xdr:to>
    <xdr:cxnSp macro="">
      <xdr:nvCxnSpPr>
        <xdr:cNvPr id="64" name="直線コネクタ 63">
          <a:extLst>
            <a:ext uri="{FF2B5EF4-FFF2-40B4-BE49-F238E27FC236}">
              <a16:creationId xmlns:a16="http://schemas.microsoft.com/office/drawing/2014/main" id="{7CDE1260-96A8-4FE0-A987-4B463A426041}"/>
            </a:ext>
          </a:extLst>
        </xdr:cNvPr>
        <xdr:cNvCxnSpPr/>
      </xdr:nvCxnSpPr>
      <xdr:spPr>
        <a:xfrm flipV="1">
          <a:off x="2619375" y="6212262"/>
          <a:ext cx="809625"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8EC38209-5BE5-4901-8459-ADB5D20C38B8}"/>
            </a:ext>
          </a:extLst>
        </xdr:cNvPr>
        <xdr:cNvSpPr/>
      </xdr:nvSpPr>
      <xdr:spPr>
        <a:xfrm>
          <a:off x="3381375" y="5867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A1DE899A-3E7C-42BF-A172-68777D05F388}"/>
            </a:ext>
          </a:extLst>
        </xdr:cNvPr>
        <xdr:cNvSpPr txBox="1"/>
      </xdr:nvSpPr>
      <xdr:spPr>
        <a:xfrm>
          <a:off x="3190386" y="56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57823</xdr:rowOff>
    </xdr:from>
    <xdr:to>
      <xdr:col>15</xdr:col>
      <xdr:colOff>50800</xdr:colOff>
      <xdr:row>38</xdr:row>
      <xdr:rowOff>59404</xdr:rowOff>
    </xdr:to>
    <xdr:cxnSp macro="">
      <xdr:nvCxnSpPr>
        <xdr:cNvPr id="67" name="直線コネクタ 66">
          <a:extLst>
            <a:ext uri="{FF2B5EF4-FFF2-40B4-BE49-F238E27FC236}">
              <a16:creationId xmlns:a16="http://schemas.microsoft.com/office/drawing/2014/main" id="{0A6A6A4D-32ED-4BA5-8881-7A4308E9973C}"/>
            </a:ext>
          </a:extLst>
        </xdr:cNvPr>
        <xdr:cNvCxnSpPr/>
      </xdr:nvCxnSpPr>
      <xdr:spPr>
        <a:xfrm flipV="1">
          <a:off x="1828800" y="6220498"/>
          <a:ext cx="790575"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A140CA8C-3F9B-4913-AF78-093F834F4297}"/>
            </a:ext>
          </a:extLst>
        </xdr:cNvPr>
        <xdr:cNvSpPr/>
      </xdr:nvSpPr>
      <xdr:spPr>
        <a:xfrm>
          <a:off x="2571750" y="58669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A175E045-AB0F-4171-8033-5612D56D52B6}"/>
            </a:ext>
          </a:extLst>
        </xdr:cNvPr>
        <xdr:cNvSpPr txBox="1"/>
      </xdr:nvSpPr>
      <xdr:spPr>
        <a:xfrm>
          <a:off x="2390286" y="56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59404</xdr:rowOff>
    </xdr:from>
    <xdr:to>
      <xdr:col>10</xdr:col>
      <xdr:colOff>114300</xdr:colOff>
      <xdr:row>38</xdr:row>
      <xdr:rowOff>170580</xdr:rowOff>
    </xdr:to>
    <xdr:cxnSp macro="">
      <xdr:nvCxnSpPr>
        <xdr:cNvPr id="70" name="直線コネクタ 69">
          <a:extLst>
            <a:ext uri="{FF2B5EF4-FFF2-40B4-BE49-F238E27FC236}">
              <a16:creationId xmlns:a16="http://schemas.microsoft.com/office/drawing/2014/main" id="{047147F4-ED64-477B-8E0A-F06979DE6BBC}"/>
            </a:ext>
          </a:extLst>
        </xdr:cNvPr>
        <xdr:cNvCxnSpPr/>
      </xdr:nvCxnSpPr>
      <xdr:spPr>
        <a:xfrm flipV="1">
          <a:off x="1028700" y="6222079"/>
          <a:ext cx="8001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1DA49DC6-71A9-419F-97CD-CF6232F290D9}"/>
            </a:ext>
          </a:extLst>
        </xdr:cNvPr>
        <xdr:cNvSpPr/>
      </xdr:nvSpPr>
      <xdr:spPr>
        <a:xfrm>
          <a:off x="1781175" y="59058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41D357DC-5C22-4476-B3F8-22663F64278B}"/>
            </a:ext>
          </a:extLst>
        </xdr:cNvPr>
        <xdr:cNvSpPr txBox="1"/>
      </xdr:nvSpPr>
      <xdr:spPr>
        <a:xfrm>
          <a:off x="1580661" y="56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BC6D9C76-A91C-4B88-98FD-736A07A1738D}"/>
            </a:ext>
          </a:extLst>
        </xdr:cNvPr>
        <xdr:cNvSpPr/>
      </xdr:nvSpPr>
      <xdr:spPr>
        <a:xfrm>
          <a:off x="981075" y="59990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7D053709-B4A2-4342-8093-522643745384}"/>
            </a:ext>
          </a:extLst>
        </xdr:cNvPr>
        <xdr:cNvSpPr txBox="1"/>
      </xdr:nvSpPr>
      <xdr:spPr>
        <a:xfrm>
          <a:off x="790086" y="57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EEAE1DC-7976-4EF6-8CCC-E8BB69B19A3B}"/>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5892B8B-676B-47C6-8F7A-7603A22E5A5B}"/>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C8BE99D-BF5A-4B58-97C3-F5366550632B}"/>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94A497A-D069-4C7F-85A0-6BED43A1358A}"/>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2F3DC45-C14A-470B-9E10-8B301FB00E62}"/>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135287</xdr:rowOff>
    </xdr:from>
    <xdr:to>
      <xdr:col>24</xdr:col>
      <xdr:colOff>114300</xdr:colOff>
      <xdr:row>38</xdr:row>
      <xdr:rowOff>65436</xdr:rowOff>
    </xdr:to>
    <xdr:sp macro="" textlink="">
      <xdr:nvSpPr>
        <xdr:cNvPr id="80" name="楕円 79">
          <a:extLst>
            <a:ext uri="{FF2B5EF4-FFF2-40B4-BE49-F238E27FC236}">
              <a16:creationId xmlns:a16="http://schemas.microsoft.com/office/drawing/2014/main" id="{E3AC6FAF-857E-4C6E-AFF3-34C1C77840DD}"/>
            </a:ext>
          </a:extLst>
        </xdr:cNvPr>
        <xdr:cNvSpPr/>
      </xdr:nvSpPr>
      <xdr:spPr>
        <a:xfrm>
          <a:off x="4124325" y="6136037"/>
          <a:ext cx="10477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50214</xdr:rowOff>
    </xdr:from>
    <xdr:ext cx="534377" cy="259045"/>
    <xdr:sp macro="" textlink="">
      <xdr:nvSpPr>
        <xdr:cNvPr id="81" name="人件費該当値テキスト">
          <a:extLst>
            <a:ext uri="{FF2B5EF4-FFF2-40B4-BE49-F238E27FC236}">
              <a16:creationId xmlns:a16="http://schemas.microsoft.com/office/drawing/2014/main" id="{7FCBF28D-30EF-4C96-B01D-E7D58071C145}"/>
            </a:ext>
          </a:extLst>
        </xdr:cNvPr>
        <xdr:cNvSpPr txBox="1"/>
      </xdr:nvSpPr>
      <xdr:spPr>
        <a:xfrm>
          <a:off x="4229100" y="60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167062</xdr:rowOff>
    </xdr:from>
    <xdr:to>
      <xdr:col>20</xdr:col>
      <xdr:colOff>38100</xdr:colOff>
      <xdr:row>38</xdr:row>
      <xdr:rowOff>97212</xdr:rowOff>
    </xdr:to>
    <xdr:sp macro="" textlink="">
      <xdr:nvSpPr>
        <xdr:cNvPr id="82" name="楕円 81">
          <a:extLst>
            <a:ext uri="{FF2B5EF4-FFF2-40B4-BE49-F238E27FC236}">
              <a16:creationId xmlns:a16="http://schemas.microsoft.com/office/drawing/2014/main" id="{F591CFD3-9D63-47BD-9B39-177294419D21}"/>
            </a:ext>
          </a:extLst>
        </xdr:cNvPr>
        <xdr:cNvSpPr/>
      </xdr:nvSpPr>
      <xdr:spPr>
        <a:xfrm>
          <a:off x="3381375" y="61646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88339</xdr:rowOff>
    </xdr:from>
    <xdr:ext cx="534377" cy="259045"/>
    <xdr:sp macro="" textlink="">
      <xdr:nvSpPr>
        <xdr:cNvPr id="83" name="テキスト ボックス 82">
          <a:extLst>
            <a:ext uri="{FF2B5EF4-FFF2-40B4-BE49-F238E27FC236}">
              <a16:creationId xmlns:a16="http://schemas.microsoft.com/office/drawing/2014/main" id="{DD256B1D-0D73-44ED-9CBA-8158C7A62CCF}"/>
            </a:ext>
          </a:extLst>
        </xdr:cNvPr>
        <xdr:cNvSpPr txBox="1"/>
      </xdr:nvSpPr>
      <xdr:spPr>
        <a:xfrm>
          <a:off x="3190386" y="62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7023</xdr:rowOff>
    </xdr:from>
    <xdr:to>
      <xdr:col>15</xdr:col>
      <xdr:colOff>101600</xdr:colOff>
      <xdr:row>38</xdr:row>
      <xdr:rowOff>108623</xdr:rowOff>
    </xdr:to>
    <xdr:sp macro="" textlink="">
      <xdr:nvSpPr>
        <xdr:cNvPr id="84" name="楕円 83">
          <a:extLst>
            <a:ext uri="{FF2B5EF4-FFF2-40B4-BE49-F238E27FC236}">
              <a16:creationId xmlns:a16="http://schemas.microsoft.com/office/drawing/2014/main" id="{A28B96D0-2763-4BD0-ACF8-5C1C297D9430}"/>
            </a:ext>
          </a:extLst>
        </xdr:cNvPr>
        <xdr:cNvSpPr/>
      </xdr:nvSpPr>
      <xdr:spPr>
        <a:xfrm>
          <a:off x="2571750" y="61728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99750</xdr:rowOff>
    </xdr:from>
    <xdr:ext cx="534377" cy="259045"/>
    <xdr:sp macro="" textlink="">
      <xdr:nvSpPr>
        <xdr:cNvPr id="85" name="テキスト ボックス 84">
          <a:extLst>
            <a:ext uri="{FF2B5EF4-FFF2-40B4-BE49-F238E27FC236}">
              <a16:creationId xmlns:a16="http://schemas.microsoft.com/office/drawing/2014/main" id="{F6BDB8BE-3227-45F2-A622-EC88F13E6833}"/>
            </a:ext>
          </a:extLst>
        </xdr:cNvPr>
        <xdr:cNvSpPr txBox="1"/>
      </xdr:nvSpPr>
      <xdr:spPr>
        <a:xfrm>
          <a:off x="2390286" y="62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8604</xdr:rowOff>
    </xdr:from>
    <xdr:to>
      <xdr:col>10</xdr:col>
      <xdr:colOff>165100</xdr:colOff>
      <xdr:row>38</xdr:row>
      <xdr:rowOff>110204</xdr:rowOff>
    </xdr:to>
    <xdr:sp macro="" textlink="">
      <xdr:nvSpPr>
        <xdr:cNvPr id="86" name="楕円 85">
          <a:extLst>
            <a:ext uri="{FF2B5EF4-FFF2-40B4-BE49-F238E27FC236}">
              <a16:creationId xmlns:a16="http://schemas.microsoft.com/office/drawing/2014/main" id="{12A2AAFC-9659-4E28-A261-66539609E373}"/>
            </a:ext>
          </a:extLst>
        </xdr:cNvPr>
        <xdr:cNvSpPr/>
      </xdr:nvSpPr>
      <xdr:spPr>
        <a:xfrm>
          <a:off x="1781175" y="6174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101331</xdr:rowOff>
    </xdr:from>
    <xdr:ext cx="534377" cy="259045"/>
    <xdr:sp macro="" textlink="">
      <xdr:nvSpPr>
        <xdr:cNvPr id="87" name="テキスト ボックス 86">
          <a:extLst>
            <a:ext uri="{FF2B5EF4-FFF2-40B4-BE49-F238E27FC236}">
              <a16:creationId xmlns:a16="http://schemas.microsoft.com/office/drawing/2014/main" id="{DD5AF454-942D-4C40-BAA4-BD61832DAAB4}"/>
            </a:ext>
          </a:extLst>
        </xdr:cNvPr>
        <xdr:cNvSpPr txBox="1"/>
      </xdr:nvSpPr>
      <xdr:spPr>
        <a:xfrm>
          <a:off x="1580661" y="62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119780</xdr:rowOff>
    </xdr:from>
    <xdr:to>
      <xdr:col>6</xdr:col>
      <xdr:colOff>38100</xdr:colOff>
      <xdr:row>39</xdr:row>
      <xdr:rowOff>49930</xdr:rowOff>
    </xdr:to>
    <xdr:sp macro="" textlink="">
      <xdr:nvSpPr>
        <xdr:cNvPr id="88" name="楕円 87">
          <a:extLst>
            <a:ext uri="{FF2B5EF4-FFF2-40B4-BE49-F238E27FC236}">
              <a16:creationId xmlns:a16="http://schemas.microsoft.com/office/drawing/2014/main" id="{CAFAFEEC-3BF4-43DB-9583-9096EE0AD8EB}"/>
            </a:ext>
          </a:extLst>
        </xdr:cNvPr>
        <xdr:cNvSpPr/>
      </xdr:nvSpPr>
      <xdr:spPr>
        <a:xfrm>
          <a:off x="981075" y="62856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41057</xdr:rowOff>
    </xdr:from>
    <xdr:ext cx="534377" cy="259045"/>
    <xdr:sp macro="" textlink="">
      <xdr:nvSpPr>
        <xdr:cNvPr id="89" name="テキスト ボックス 88">
          <a:extLst>
            <a:ext uri="{FF2B5EF4-FFF2-40B4-BE49-F238E27FC236}">
              <a16:creationId xmlns:a16="http://schemas.microsoft.com/office/drawing/2014/main" id="{3A282C62-8F15-4F6D-9681-FD5578DE88A2}"/>
            </a:ext>
          </a:extLst>
        </xdr:cNvPr>
        <xdr:cNvSpPr txBox="1"/>
      </xdr:nvSpPr>
      <xdr:spPr>
        <a:xfrm>
          <a:off x="790086" y="63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D044BAF-94C4-4FD3-8249-D5BDB74CA18D}"/>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8DB40CB-FCF6-49F2-B869-B1082E1E5696}"/>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46D38DE-4BBC-433C-8656-07F0D3DE7099}"/>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BE81189-1428-4264-A7BE-598BEC131287}"/>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A07A2CE-040B-49E0-B47E-6B490BD9AC76}"/>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E95713D-3E64-40D0-B294-0DF12E4ACA27}"/>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4DE1AB5-F69E-4E69-8280-003A4C2D233C}"/>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0ECD64F-6729-478F-B2CF-1BCADA288131}"/>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808E605-18B5-463D-9CC7-DC05F361C21B}"/>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2549B4E-4355-4072-82A6-67C793E54747}"/>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6470C17-8D04-4EF0-A599-0CAA7BE9B6B8}"/>
            </a:ext>
          </a:extLst>
        </xdr:cNvPr>
        <xdr:cNvSpPr txBox="1"/>
      </xdr:nvSpPr>
      <xdr:spPr>
        <a:xfrm>
          <a:off x="4751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EC38272F-A049-4B85-9D78-0576F244487E}"/>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D89ACB71-07BC-4F2C-92EE-FB4748037285}"/>
            </a:ext>
          </a:extLst>
        </xdr:cNvPr>
        <xdr:cNvSpPr txBox="1"/>
      </xdr:nvSpPr>
      <xdr:spPr>
        <a:xfrm>
          <a:off x="21165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E3D7D3A9-2E92-4F7E-B50D-6D0B02FAACE7}"/>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AB6E6937-14C8-4920-A5EB-C9B67D89DFBC}"/>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E682C1BE-2EB2-44BA-896D-8A1E981BA77B}"/>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C134514B-A92C-4552-A3AE-E88B0EFA0AB0}"/>
            </a:ext>
          </a:extLst>
        </xdr:cNvPr>
        <xdr:cNvSpPr txBox="1"/>
      </xdr:nvSpPr>
      <xdr:spPr>
        <a:xfrm>
          <a:off x="2116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64FE764C-5140-4926-9E0E-6E671031C163}"/>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FF6C5E03-B6CF-4499-B071-7403945CEE3D}"/>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55FE7BB3-5DAA-4B39-B334-32336131EB28}"/>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164752BB-7518-4474-821A-F61A89A65FBB}"/>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1DAA71E1-936B-46BF-8058-ADE6CF9A18F1}"/>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F99EDA68-BFB4-4F24-93D2-421BE8B46A38}"/>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FE1777F9-233B-4063-9A1F-76D1B5AD12BE}"/>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91B3DCC9-FC24-4DEC-8189-5A697587FBEA}"/>
            </a:ext>
          </a:extLst>
        </xdr:cNvPr>
        <xdr:cNvCxnSpPr/>
      </xdr:nvCxnSpPr>
      <xdr:spPr>
        <a:xfrm flipV="1">
          <a:off x="4179570" y="8135493"/>
          <a:ext cx="1270"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CDB455E4-30B3-4432-833B-4DE11175BEF5}"/>
            </a:ext>
          </a:extLst>
        </xdr:cNvPr>
        <xdr:cNvSpPr txBox="1"/>
      </xdr:nvSpPr>
      <xdr:spPr>
        <a:xfrm>
          <a:off x="4229100" y="94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32D82585-4871-4DA6-A81C-41FFD2756D4A}"/>
            </a:ext>
          </a:extLst>
        </xdr:cNvPr>
        <xdr:cNvCxnSpPr/>
      </xdr:nvCxnSpPr>
      <xdr:spPr>
        <a:xfrm>
          <a:off x="4105275" y="9451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E97326BB-70C1-4624-856A-A55221A05DA5}"/>
            </a:ext>
          </a:extLst>
        </xdr:cNvPr>
        <xdr:cNvSpPr txBox="1"/>
      </xdr:nvSpPr>
      <xdr:spPr>
        <a:xfrm>
          <a:off x="4229100" y="792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E9AE0317-ADBB-4E1A-A49A-136B71F613F1}"/>
            </a:ext>
          </a:extLst>
        </xdr:cNvPr>
        <xdr:cNvCxnSpPr/>
      </xdr:nvCxnSpPr>
      <xdr:spPr>
        <a:xfrm>
          <a:off x="4105275" y="8135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152108</xdr:rowOff>
    </xdr:from>
    <xdr:to>
      <xdr:col>24</xdr:col>
      <xdr:colOff>63500</xdr:colOff>
      <xdr:row>57</xdr:row>
      <xdr:rowOff>47181</xdr:rowOff>
    </xdr:to>
    <xdr:cxnSp macro="">
      <xdr:nvCxnSpPr>
        <xdr:cNvPr id="119" name="直線コネクタ 118">
          <a:extLst>
            <a:ext uri="{FF2B5EF4-FFF2-40B4-BE49-F238E27FC236}">
              <a16:creationId xmlns:a16="http://schemas.microsoft.com/office/drawing/2014/main" id="{D1B0F70D-59CA-4BB2-8950-085AC2334869}"/>
            </a:ext>
          </a:extLst>
        </xdr:cNvPr>
        <xdr:cNvCxnSpPr/>
      </xdr:nvCxnSpPr>
      <xdr:spPr>
        <a:xfrm>
          <a:off x="3429000" y="9229433"/>
          <a:ext cx="752475"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59B91D7D-1972-460F-9558-1B06E91CB6BC}"/>
            </a:ext>
          </a:extLst>
        </xdr:cNvPr>
        <xdr:cNvSpPr txBox="1"/>
      </xdr:nvSpPr>
      <xdr:spPr>
        <a:xfrm>
          <a:off x="4229100" y="8979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5F62CF2E-3B01-44E3-B0C1-301252C2528F}"/>
            </a:ext>
          </a:extLst>
        </xdr:cNvPr>
        <xdr:cNvSpPr/>
      </xdr:nvSpPr>
      <xdr:spPr>
        <a:xfrm>
          <a:off x="4124325" y="9115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152108</xdr:rowOff>
    </xdr:from>
    <xdr:to>
      <xdr:col>19</xdr:col>
      <xdr:colOff>177800</xdr:colOff>
      <xdr:row>56</xdr:row>
      <xdr:rowOff>164782</xdr:rowOff>
    </xdr:to>
    <xdr:cxnSp macro="">
      <xdr:nvCxnSpPr>
        <xdr:cNvPr id="122" name="直線コネクタ 121">
          <a:extLst>
            <a:ext uri="{FF2B5EF4-FFF2-40B4-BE49-F238E27FC236}">
              <a16:creationId xmlns:a16="http://schemas.microsoft.com/office/drawing/2014/main" id="{6E681F91-DB3B-4551-9AB1-417515461F73}"/>
            </a:ext>
          </a:extLst>
        </xdr:cNvPr>
        <xdr:cNvCxnSpPr/>
      </xdr:nvCxnSpPr>
      <xdr:spPr>
        <a:xfrm flipV="1">
          <a:off x="2619375" y="9229433"/>
          <a:ext cx="809625"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1488E00F-6EC1-42C0-8A69-26B2F57746CF}"/>
            </a:ext>
          </a:extLst>
        </xdr:cNvPr>
        <xdr:cNvSpPr/>
      </xdr:nvSpPr>
      <xdr:spPr>
        <a:xfrm>
          <a:off x="3381375" y="90856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618160A7-79AE-41FB-BD0C-BE318A615B95}"/>
            </a:ext>
          </a:extLst>
        </xdr:cNvPr>
        <xdr:cNvSpPr txBox="1"/>
      </xdr:nvSpPr>
      <xdr:spPr>
        <a:xfrm>
          <a:off x="3190386" y="88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164782</xdr:rowOff>
    </xdr:from>
    <xdr:to>
      <xdr:col>15</xdr:col>
      <xdr:colOff>50800</xdr:colOff>
      <xdr:row>57</xdr:row>
      <xdr:rowOff>25629</xdr:rowOff>
    </xdr:to>
    <xdr:cxnSp macro="">
      <xdr:nvCxnSpPr>
        <xdr:cNvPr id="125" name="直線コネクタ 124">
          <a:extLst>
            <a:ext uri="{FF2B5EF4-FFF2-40B4-BE49-F238E27FC236}">
              <a16:creationId xmlns:a16="http://schemas.microsoft.com/office/drawing/2014/main" id="{50BB8337-8F40-4B43-B955-236752118D7E}"/>
            </a:ext>
          </a:extLst>
        </xdr:cNvPr>
        <xdr:cNvCxnSpPr/>
      </xdr:nvCxnSpPr>
      <xdr:spPr>
        <a:xfrm flipV="1">
          <a:off x="1828800" y="9238932"/>
          <a:ext cx="790575"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7EA82C0B-627C-4059-904C-3FF38176FF0D}"/>
            </a:ext>
          </a:extLst>
        </xdr:cNvPr>
        <xdr:cNvSpPr/>
      </xdr:nvSpPr>
      <xdr:spPr>
        <a:xfrm>
          <a:off x="2571750" y="9126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7B1B01D1-39CE-47CC-B56E-B76AAD9577CD}"/>
            </a:ext>
          </a:extLst>
        </xdr:cNvPr>
        <xdr:cNvSpPr txBox="1"/>
      </xdr:nvSpPr>
      <xdr:spPr>
        <a:xfrm>
          <a:off x="2390286" y="89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25629</xdr:rowOff>
    </xdr:from>
    <xdr:to>
      <xdr:col>10</xdr:col>
      <xdr:colOff>114300</xdr:colOff>
      <xdr:row>57</xdr:row>
      <xdr:rowOff>60909</xdr:rowOff>
    </xdr:to>
    <xdr:cxnSp macro="">
      <xdr:nvCxnSpPr>
        <xdr:cNvPr id="128" name="直線コネクタ 127">
          <a:extLst>
            <a:ext uri="{FF2B5EF4-FFF2-40B4-BE49-F238E27FC236}">
              <a16:creationId xmlns:a16="http://schemas.microsoft.com/office/drawing/2014/main" id="{B816D83D-64F5-45DD-A6A3-EED45E762B65}"/>
            </a:ext>
          </a:extLst>
        </xdr:cNvPr>
        <xdr:cNvCxnSpPr/>
      </xdr:nvCxnSpPr>
      <xdr:spPr>
        <a:xfrm flipV="1">
          <a:off x="1028700" y="9268054"/>
          <a:ext cx="8001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D2F5F89A-B6DD-47F4-9E5D-43F4AA954AEE}"/>
            </a:ext>
          </a:extLst>
        </xdr:cNvPr>
        <xdr:cNvSpPr/>
      </xdr:nvSpPr>
      <xdr:spPr>
        <a:xfrm>
          <a:off x="1781175" y="9213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5F0FA038-A5BC-4A47-A973-DB9925A05F34}"/>
            </a:ext>
          </a:extLst>
        </xdr:cNvPr>
        <xdr:cNvSpPr txBox="1"/>
      </xdr:nvSpPr>
      <xdr:spPr>
        <a:xfrm>
          <a:off x="1580661" y="90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4290F8B6-2ADD-4CAA-A37C-BD4961B93C92}"/>
            </a:ext>
          </a:extLst>
        </xdr:cNvPr>
        <xdr:cNvSpPr/>
      </xdr:nvSpPr>
      <xdr:spPr>
        <a:xfrm>
          <a:off x="981075" y="92683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BFFECE03-12AA-4AE7-892D-C05297927B86}"/>
            </a:ext>
          </a:extLst>
        </xdr:cNvPr>
        <xdr:cNvSpPr txBox="1"/>
      </xdr:nvSpPr>
      <xdr:spPr>
        <a:xfrm>
          <a:off x="790086" y="93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DDC79FF-070E-4689-88B7-2C4DA89CACE6}"/>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F3AFE94-0ABC-43E9-9E55-5887C8C8DE68}"/>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E07510D-254D-4530-910E-36201D3D23B5}"/>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CEE010F-E2F7-4C6B-885F-7207587B3111}"/>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33CD069-AE00-49DA-996F-842DD37FEEEB}"/>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167831</xdr:rowOff>
    </xdr:from>
    <xdr:to>
      <xdr:col>24</xdr:col>
      <xdr:colOff>114300</xdr:colOff>
      <xdr:row>57</xdr:row>
      <xdr:rowOff>97981</xdr:rowOff>
    </xdr:to>
    <xdr:sp macro="" textlink="">
      <xdr:nvSpPr>
        <xdr:cNvPr id="138" name="楕円 137">
          <a:extLst>
            <a:ext uri="{FF2B5EF4-FFF2-40B4-BE49-F238E27FC236}">
              <a16:creationId xmlns:a16="http://schemas.microsoft.com/office/drawing/2014/main" id="{D06AB7C7-93BB-4387-855C-940DF841BC5F}"/>
            </a:ext>
          </a:extLst>
        </xdr:cNvPr>
        <xdr:cNvSpPr/>
      </xdr:nvSpPr>
      <xdr:spPr>
        <a:xfrm>
          <a:off x="4124325" y="9241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146258</xdr:rowOff>
    </xdr:from>
    <xdr:ext cx="534377" cy="259045"/>
    <xdr:sp macro="" textlink="">
      <xdr:nvSpPr>
        <xdr:cNvPr id="139" name="物件費該当値テキスト">
          <a:extLst>
            <a:ext uri="{FF2B5EF4-FFF2-40B4-BE49-F238E27FC236}">
              <a16:creationId xmlns:a16="http://schemas.microsoft.com/office/drawing/2014/main" id="{79AFC387-137F-4925-AA35-C964CA9ED041}"/>
            </a:ext>
          </a:extLst>
        </xdr:cNvPr>
        <xdr:cNvSpPr txBox="1"/>
      </xdr:nvSpPr>
      <xdr:spPr>
        <a:xfrm>
          <a:off x="4229100" y="92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101308</xdr:rowOff>
    </xdr:from>
    <xdr:to>
      <xdr:col>20</xdr:col>
      <xdr:colOff>38100</xdr:colOff>
      <xdr:row>57</xdr:row>
      <xdr:rowOff>31458</xdr:rowOff>
    </xdr:to>
    <xdr:sp macro="" textlink="">
      <xdr:nvSpPr>
        <xdr:cNvPr id="140" name="楕円 139">
          <a:extLst>
            <a:ext uri="{FF2B5EF4-FFF2-40B4-BE49-F238E27FC236}">
              <a16:creationId xmlns:a16="http://schemas.microsoft.com/office/drawing/2014/main" id="{DE010CB3-7319-48A4-96A0-F4F994FB18FE}"/>
            </a:ext>
          </a:extLst>
        </xdr:cNvPr>
        <xdr:cNvSpPr/>
      </xdr:nvSpPr>
      <xdr:spPr>
        <a:xfrm>
          <a:off x="3381375" y="91818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22585</xdr:rowOff>
    </xdr:from>
    <xdr:ext cx="534377" cy="259045"/>
    <xdr:sp macro="" textlink="">
      <xdr:nvSpPr>
        <xdr:cNvPr id="141" name="テキスト ボックス 140">
          <a:extLst>
            <a:ext uri="{FF2B5EF4-FFF2-40B4-BE49-F238E27FC236}">
              <a16:creationId xmlns:a16="http://schemas.microsoft.com/office/drawing/2014/main" id="{D219822C-7A6C-4583-AF6C-E2559767B24B}"/>
            </a:ext>
          </a:extLst>
        </xdr:cNvPr>
        <xdr:cNvSpPr txBox="1"/>
      </xdr:nvSpPr>
      <xdr:spPr>
        <a:xfrm>
          <a:off x="3190386" y="92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113982</xdr:rowOff>
    </xdr:from>
    <xdr:to>
      <xdr:col>15</xdr:col>
      <xdr:colOff>101600</xdr:colOff>
      <xdr:row>57</xdr:row>
      <xdr:rowOff>44132</xdr:rowOff>
    </xdr:to>
    <xdr:sp macro="" textlink="">
      <xdr:nvSpPr>
        <xdr:cNvPr id="142" name="楕円 141">
          <a:extLst>
            <a:ext uri="{FF2B5EF4-FFF2-40B4-BE49-F238E27FC236}">
              <a16:creationId xmlns:a16="http://schemas.microsoft.com/office/drawing/2014/main" id="{91D1D968-8973-46C0-B927-50AD8AB46A5F}"/>
            </a:ext>
          </a:extLst>
        </xdr:cNvPr>
        <xdr:cNvSpPr/>
      </xdr:nvSpPr>
      <xdr:spPr>
        <a:xfrm>
          <a:off x="2571750" y="91913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35259</xdr:rowOff>
    </xdr:from>
    <xdr:ext cx="534377" cy="259045"/>
    <xdr:sp macro="" textlink="">
      <xdr:nvSpPr>
        <xdr:cNvPr id="143" name="テキスト ボックス 142">
          <a:extLst>
            <a:ext uri="{FF2B5EF4-FFF2-40B4-BE49-F238E27FC236}">
              <a16:creationId xmlns:a16="http://schemas.microsoft.com/office/drawing/2014/main" id="{B511F157-BF84-4312-80FA-2748E365F4A4}"/>
            </a:ext>
          </a:extLst>
        </xdr:cNvPr>
        <xdr:cNvSpPr txBox="1"/>
      </xdr:nvSpPr>
      <xdr:spPr>
        <a:xfrm>
          <a:off x="2390286" y="92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146279</xdr:rowOff>
    </xdr:from>
    <xdr:to>
      <xdr:col>10</xdr:col>
      <xdr:colOff>165100</xdr:colOff>
      <xdr:row>57</xdr:row>
      <xdr:rowOff>76429</xdr:rowOff>
    </xdr:to>
    <xdr:sp macro="" textlink="">
      <xdr:nvSpPr>
        <xdr:cNvPr id="144" name="楕円 143">
          <a:extLst>
            <a:ext uri="{FF2B5EF4-FFF2-40B4-BE49-F238E27FC236}">
              <a16:creationId xmlns:a16="http://schemas.microsoft.com/office/drawing/2014/main" id="{D8F5E9C8-55AA-467F-B1D0-3A9BDAB17125}"/>
            </a:ext>
          </a:extLst>
        </xdr:cNvPr>
        <xdr:cNvSpPr/>
      </xdr:nvSpPr>
      <xdr:spPr>
        <a:xfrm>
          <a:off x="1781175" y="92204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67556</xdr:rowOff>
    </xdr:from>
    <xdr:ext cx="534377" cy="259045"/>
    <xdr:sp macro="" textlink="">
      <xdr:nvSpPr>
        <xdr:cNvPr id="145" name="テキスト ボックス 144">
          <a:extLst>
            <a:ext uri="{FF2B5EF4-FFF2-40B4-BE49-F238E27FC236}">
              <a16:creationId xmlns:a16="http://schemas.microsoft.com/office/drawing/2014/main" id="{1D68AECF-CE2D-4D9A-8DB1-959C75C55C73}"/>
            </a:ext>
          </a:extLst>
        </xdr:cNvPr>
        <xdr:cNvSpPr txBox="1"/>
      </xdr:nvSpPr>
      <xdr:spPr>
        <a:xfrm>
          <a:off x="1580661" y="93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10109</xdr:rowOff>
    </xdr:from>
    <xdr:to>
      <xdr:col>6</xdr:col>
      <xdr:colOff>38100</xdr:colOff>
      <xdr:row>57</xdr:row>
      <xdr:rowOff>111709</xdr:rowOff>
    </xdr:to>
    <xdr:sp macro="" textlink="">
      <xdr:nvSpPr>
        <xdr:cNvPr id="146" name="楕円 145">
          <a:extLst>
            <a:ext uri="{FF2B5EF4-FFF2-40B4-BE49-F238E27FC236}">
              <a16:creationId xmlns:a16="http://schemas.microsoft.com/office/drawing/2014/main" id="{1CA129A4-1AC7-47F6-9A57-BF60E4FF969F}"/>
            </a:ext>
          </a:extLst>
        </xdr:cNvPr>
        <xdr:cNvSpPr/>
      </xdr:nvSpPr>
      <xdr:spPr>
        <a:xfrm>
          <a:off x="981075" y="92461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128236</xdr:rowOff>
    </xdr:from>
    <xdr:ext cx="534377" cy="259045"/>
    <xdr:sp macro="" textlink="">
      <xdr:nvSpPr>
        <xdr:cNvPr id="147" name="テキスト ボックス 146">
          <a:extLst>
            <a:ext uri="{FF2B5EF4-FFF2-40B4-BE49-F238E27FC236}">
              <a16:creationId xmlns:a16="http://schemas.microsoft.com/office/drawing/2014/main" id="{F0755604-8C58-485D-AB7B-79ACF795DF9A}"/>
            </a:ext>
          </a:extLst>
        </xdr:cNvPr>
        <xdr:cNvSpPr txBox="1"/>
      </xdr:nvSpPr>
      <xdr:spPr>
        <a:xfrm>
          <a:off x="790086" y="90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D5549486-E07A-47CA-8B02-C7233A8C5987}"/>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59B34FEA-97CD-4826-9382-161B869E85F0}"/>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22798CA2-4223-4C1E-BC7F-B21330E027F9}"/>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5BDB42FB-A195-46F3-B563-9110B2B0116A}"/>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9A55E2C8-3BFA-41B2-9DDE-44B0418F737C}"/>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43F9CDF5-3DC3-4FFA-A254-A5F84ECD4B4A}"/>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65526B7D-8B3E-4D20-A11C-8ADFE91ADA28}"/>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A98C61C3-615F-4F96-811D-4E39E1A32538}"/>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EB3BAA0A-B205-45D1-A457-29E3AA5B501C}"/>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3D2ED07-3EA3-47C0-8FE1-741AE7F43321}"/>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14E3DA71-0B21-4183-96C8-73AA669E563B}"/>
            </a:ext>
          </a:extLst>
        </xdr:cNvPr>
        <xdr:cNvCxnSpPr/>
      </xdr:nvCxnSpPr>
      <xdr:spPr>
        <a:xfrm>
          <a:off x="6858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841FFBEC-2382-4AAF-859B-60273E106B9D}"/>
            </a:ext>
          </a:extLst>
        </xdr:cNvPr>
        <xdr:cNvSpPr txBox="1"/>
      </xdr:nvSpPr>
      <xdr:spPr>
        <a:xfrm>
          <a:off x="4751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E5ADEFCA-20E8-4240-B43D-CA190AC7EEC0}"/>
            </a:ext>
          </a:extLst>
        </xdr:cNvPr>
        <xdr:cNvCxnSpPr/>
      </xdr:nvCxnSpPr>
      <xdr:spPr>
        <a:xfrm>
          <a:off x="6858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5F0CC6F2-7300-4C06-A4AC-2EA767E5AC30}"/>
            </a:ext>
          </a:extLst>
        </xdr:cNvPr>
        <xdr:cNvSpPr txBox="1"/>
      </xdr:nvSpPr>
      <xdr:spPr>
        <a:xfrm>
          <a:off x="21165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CA5C6EEE-35A6-4193-B93F-90AE372FFE47}"/>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AE806769-6C30-4DEF-A443-336B11099C0E}"/>
            </a:ext>
          </a:extLst>
        </xdr:cNvPr>
        <xdr:cNvSpPr txBox="1"/>
      </xdr:nvSpPr>
      <xdr:spPr>
        <a:xfrm>
          <a:off x="21165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3C8960C0-0EA8-42F5-BA06-3C67E6973AB4}"/>
            </a:ext>
          </a:extLst>
        </xdr:cNvPr>
        <xdr:cNvCxnSpPr/>
      </xdr:nvCxnSpPr>
      <xdr:spPr>
        <a:xfrm>
          <a:off x="6858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EF47936A-D445-45C9-A46B-144751B18060}"/>
            </a:ext>
          </a:extLst>
        </xdr:cNvPr>
        <xdr:cNvSpPr txBox="1"/>
      </xdr:nvSpPr>
      <xdr:spPr>
        <a:xfrm>
          <a:off x="21165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7A63DF-74AB-4AC8-8E97-507FF7B85B23}"/>
            </a:ext>
          </a:extLst>
        </xdr:cNvPr>
        <xdr:cNvCxnSpPr/>
      </xdr:nvCxnSpPr>
      <xdr:spPr>
        <a:xfrm>
          <a:off x="6858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FD65624D-6933-4F78-BCBD-9800C759D61A}"/>
            </a:ext>
          </a:extLst>
        </xdr:cNvPr>
        <xdr:cNvSpPr txBox="1"/>
      </xdr:nvSpPr>
      <xdr:spPr>
        <a:xfrm>
          <a:off x="21165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881C690-1CE0-48BD-87D2-714608623A1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953CA41C-D33B-47B4-99AC-CE7CA39A2F23}"/>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DBBE330-8898-4D60-A6A6-76BD64864DE4}"/>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FC74BFBC-57F2-4A74-AFA0-810544877BC3}"/>
            </a:ext>
          </a:extLst>
        </xdr:cNvPr>
        <xdr:cNvCxnSpPr/>
      </xdr:nvCxnSpPr>
      <xdr:spPr>
        <a:xfrm flipV="1">
          <a:off x="4179570" y="11430508"/>
          <a:ext cx="1270" cy="1399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B6CCAF15-9307-48CB-B3B0-638A4748311A}"/>
            </a:ext>
          </a:extLst>
        </xdr:cNvPr>
        <xdr:cNvSpPr txBox="1"/>
      </xdr:nvSpPr>
      <xdr:spPr>
        <a:xfrm>
          <a:off x="4229100" y="1282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720DC75C-9D7E-4BFB-945F-626F55A6225D}"/>
            </a:ext>
          </a:extLst>
        </xdr:cNvPr>
        <xdr:cNvCxnSpPr/>
      </xdr:nvCxnSpPr>
      <xdr:spPr>
        <a:xfrm>
          <a:off x="4105275" y="12830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C9526915-5567-4989-822D-7BA1D4DAF81A}"/>
            </a:ext>
          </a:extLst>
        </xdr:cNvPr>
        <xdr:cNvSpPr txBox="1"/>
      </xdr:nvSpPr>
      <xdr:spPr>
        <a:xfrm>
          <a:off x="4229100" y="112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49F2E5C3-3724-4DDC-8960-A66BF2700BC0}"/>
            </a:ext>
          </a:extLst>
        </xdr:cNvPr>
        <xdr:cNvCxnSpPr/>
      </xdr:nvCxnSpPr>
      <xdr:spPr>
        <a:xfrm>
          <a:off x="4105275" y="11430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55766</xdr:rowOff>
    </xdr:from>
    <xdr:to>
      <xdr:col>24</xdr:col>
      <xdr:colOff>63500</xdr:colOff>
      <xdr:row>78</xdr:row>
      <xdr:rowOff>67996</xdr:rowOff>
    </xdr:to>
    <xdr:cxnSp macro="">
      <xdr:nvCxnSpPr>
        <xdr:cNvPr id="176" name="直線コネクタ 175">
          <a:extLst>
            <a:ext uri="{FF2B5EF4-FFF2-40B4-BE49-F238E27FC236}">
              <a16:creationId xmlns:a16="http://schemas.microsoft.com/office/drawing/2014/main" id="{BA81FCBC-3FB8-49BF-8BBE-D83E73CED698}"/>
            </a:ext>
          </a:extLst>
        </xdr:cNvPr>
        <xdr:cNvCxnSpPr/>
      </xdr:nvCxnSpPr>
      <xdr:spPr>
        <a:xfrm flipV="1">
          <a:off x="3429000" y="12695441"/>
          <a:ext cx="752475"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96667CDD-76D5-4738-A653-E2FC5E7F43AF}"/>
            </a:ext>
          </a:extLst>
        </xdr:cNvPr>
        <xdr:cNvSpPr txBox="1"/>
      </xdr:nvSpPr>
      <xdr:spPr>
        <a:xfrm>
          <a:off x="4229100" y="1249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3478358B-A51F-46B0-B949-597A9EC52C64}"/>
            </a:ext>
          </a:extLst>
        </xdr:cNvPr>
        <xdr:cNvSpPr/>
      </xdr:nvSpPr>
      <xdr:spPr>
        <a:xfrm>
          <a:off x="4124325" y="12640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67996</xdr:rowOff>
    </xdr:from>
    <xdr:to>
      <xdr:col>19</xdr:col>
      <xdr:colOff>177800</xdr:colOff>
      <xdr:row>78</xdr:row>
      <xdr:rowOff>103772</xdr:rowOff>
    </xdr:to>
    <xdr:cxnSp macro="">
      <xdr:nvCxnSpPr>
        <xdr:cNvPr id="179" name="直線コネクタ 178">
          <a:extLst>
            <a:ext uri="{FF2B5EF4-FFF2-40B4-BE49-F238E27FC236}">
              <a16:creationId xmlns:a16="http://schemas.microsoft.com/office/drawing/2014/main" id="{B92D673C-73F1-428A-90A5-152918C80B06}"/>
            </a:ext>
          </a:extLst>
        </xdr:cNvPr>
        <xdr:cNvCxnSpPr/>
      </xdr:nvCxnSpPr>
      <xdr:spPr>
        <a:xfrm flipV="1">
          <a:off x="2619375" y="12704496"/>
          <a:ext cx="809625"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EC88400A-2058-4540-9A03-3DFF20185ABC}"/>
            </a:ext>
          </a:extLst>
        </xdr:cNvPr>
        <xdr:cNvSpPr/>
      </xdr:nvSpPr>
      <xdr:spPr>
        <a:xfrm>
          <a:off x="3381375" y="12640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583FD217-742F-4450-9959-48F6BD1475C4}"/>
            </a:ext>
          </a:extLst>
        </xdr:cNvPr>
        <xdr:cNvSpPr txBox="1"/>
      </xdr:nvSpPr>
      <xdr:spPr>
        <a:xfrm>
          <a:off x="3219528" y="1243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103772</xdr:rowOff>
    </xdr:from>
    <xdr:to>
      <xdr:col>15</xdr:col>
      <xdr:colOff>50800</xdr:colOff>
      <xdr:row>78</xdr:row>
      <xdr:rowOff>108572</xdr:rowOff>
    </xdr:to>
    <xdr:cxnSp macro="">
      <xdr:nvCxnSpPr>
        <xdr:cNvPr id="182" name="直線コネクタ 181">
          <a:extLst>
            <a:ext uri="{FF2B5EF4-FFF2-40B4-BE49-F238E27FC236}">
              <a16:creationId xmlns:a16="http://schemas.microsoft.com/office/drawing/2014/main" id="{8F4EAF0A-8295-4EEE-AED7-CD6BFF1D9F4E}"/>
            </a:ext>
          </a:extLst>
        </xdr:cNvPr>
        <xdr:cNvCxnSpPr/>
      </xdr:nvCxnSpPr>
      <xdr:spPr>
        <a:xfrm flipV="1">
          <a:off x="1828800" y="1274662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A970298B-8BDB-462E-AA88-6FA4BC49A608}"/>
            </a:ext>
          </a:extLst>
        </xdr:cNvPr>
        <xdr:cNvSpPr/>
      </xdr:nvSpPr>
      <xdr:spPr>
        <a:xfrm>
          <a:off x="2571750" y="12639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39CD5448-B98A-4E05-857D-EE1C316F90C9}"/>
            </a:ext>
          </a:extLst>
        </xdr:cNvPr>
        <xdr:cNvSpPr txBox="1"/>
      </xdr:nvSpPr>
      <xdr:spPr>
        <a:xfrm>
          <a:off x="2409903" y="124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106972</xdr:rowOff>
    </xdr:from>
    <xdr:to>
      <xdr:col>10</xdr:col>
      <xdr:colOff>114300</xdr:colOff>
      <xdr:row>78</xdr:row>
      <xdr:rowOff>108572</xdr:rowOff>
    </xdr:to>
    <xdr:cxnSp macro="">
      <xdr:nvCxnSpPr>
        <xdr:cNvPr id="185" name="直線コネクタ 184">
          <a:extLst>
            <a:ext uri="{FF2B5EF4-FFF2-40B4-BE49-F238E27FC236}">
              <a16:creationId xmlns:a16="http://schemas.microsoft.com/office/drawing/2014/main" id="{10EF339F-A3A2-471A-BB14-EAF42F4C321A}"/>
            </a:ext>
          </a:extLst>
        </xdr:cNvPr>
        <xdr:cNvCxnSpPr/>
      </xdr:nvCxnSpPr>
      <xdr:spPr>
        <a:xfrm>
          <a:off x="1028700" y="12743472"/>
          <a:ext cx="8001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23B55899-E95B-41AD-9408-AD74BA107549}"/>
            </a:ext>
          </a:extLst>
        </xdr:cNvPr>
        <xdr:cNvSpPr/>
      </xdr:nvSpPr>
      <xdr:spPr>
        <a:xfrm>
          <a:off x="1781175" y="12642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430648A8-3B1A-4F7C-B5B8-639CC05DC0AF}"/>
            </a:ext>
          </a:extLst>
        </xdr:cNvPr>
        <xdr:cNvSpPr txBox="1"/>
      </xdr:nvSpPr>
      <xdr:spPr>
        <a:xfrm>
          <a:off x="1609803" y="124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DC6B8366-AA4B-45B4-8B60-94033FFD1A2F}"/>
            </a:ext>
          </a:extLst>
        </xdr:cNvPr>
        <xdr:cNvSpPr/>
      </xdr:nvSpPr>
      <xdr:spPr>
        <a:xfrm>
          <a:off x="981075" y="12667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F89F54FE-B48E-41FB-B772-130AFED2DA74}"/>
            </a:ext>
          </a:extLst>
        </xdr:cNvPr>
        <xdr:cNvSpPr txBox="1"/>
      </xdr:nvSpPr>
      <xdr:spPr>
        <a:xfrm>
          <a:off x="819228" y="124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11A2F05-8C6A-4C7D-9047-9F26640E20C0}"/>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4E37CD1-56DE-4032-8288-CC62EC2F7233}"/>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91F6579-44A4-41F4-8654-97AB4E507D4F}"/>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03D1E83-15D2-4C91-A7F8-ABF0B336B25D}"/>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91533DD-79CC-4D9A-A32F-75C496FE3F31}"/>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4966</xdr:rowOff>
    </xdr:from>
    <xdr:to>
      <xdr:col>24</xdr:col>
      <xdr:colOff>114300</xdr:colOff>
      <xdr:row>78</xdr:row>
      <xdr:rowOff>106566</xdr:rowOff>
    </xdr:to>
    <xdr:sp macro="" textlink="">
      <xdr:nvSpPr>
        <xdr:cNvPr id="195" name="楕円 194">
          <a:extLst>
            <a:ext uri="{FF2B5EF4-FFF2-40B4-BE49-F238E27FC236}">
              <a16:creationId xmlns:a16="http://schemas.microsoft.com/office/drawing/2014/main" id="{3799364C-1409-4F46-80AA-8FC9D99D7D12}"/>
            </a:ext>
          </a:extLst>
        </xdr:cNvPr>
        <xdr:cNvSpPr/>
      </xdr:nvSpPr>
      <xdr:spPr>
        <a:xfrm>
          <a:off x="4124325" y="126478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154843</xdr:rowOff>
    </xdr:from>
    <xdr:ext cx="469744" cy="259045"/>
    <xdr:sp macro="" textlink="">
      <xdr:nvSpPr>
        <xdr:cNvPr id="196" name="維持補修費該当値テキスト">
          <a:extLst>
            <a:ext uri="{FF2B5EF4-FFF2-40B4-BE49-F238E27FC236}">
              <a16:creationId xmlns:a16="http://schemas.microsoft.com/office/drawing/2014/main" id="{07941F09-7585-491B-90DC-43F37FEE313B}"/>
            </a:ext>
          </a:extLst>
        </xdr:cNvPr>
        <xdr:cNvSpPr txBox="1"/>
      </xdr:nvSpPr>
      <xdr:spPr>
        <a:xfrm>
          <a:off x="4229100" y="126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17196</xdr:rowOff>
    </xdr:from>
    <xdr:to>
      <xdr:col>20</xdr:col>
      <xdr:colOff>38100</xdr:colOff>
      <xdr:row>78</xdr:row>
      <xdr:rowOff>118796</xdr:rowOff>
    </xdr:to>
    <xdr:sp macro="" textlink="">
      <xdr:nvSpPr>
        <xdr:cNvPr id="197" name="楕円 196">
          <a:extLst>
            <a:ext uri="{FF2B5EF4-FFF2-40B4-BE49-F238E27FC236}">
              <a16:creationId xmlns:a16="http://schemas.microsoft.com/office/drawing/2014/main" id="{D444B001-49FE-405C-9554-9C9DC19F2198}"/>
            </a:ext>
          </a:extLst>
        </xdr:cNvPr>
        <xdr:cNvSpPr/>
      </xdr:nvSpPr>
      <xdr:spPr>
        <a:xfrm>
          <a:off x="3381375" y="126568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109923</xdr:rowOff>
    </xdr:from>
    <xdr:ext cx="469744" cy="259045"/>
    <xdr:sp macro="" textlink="">
      <xdr:nvSpPr>
        <xdr:cNvPr id="198" name="テキスト ボックス 197">
          <a:extLst>
            <a:ext uri="{FF2B5EF4-FFF2-40B4-BE49-F238E27FC236}">
              <a16:creationId xmlns:a16="http://schemas.microsoft.com/office/drawing/2014/main" id="{DC2D4D4B-91FC-4899-974C-0447D1372EEC}"/>
            </a:ext>
          </a:extLst>
        </xdr:cNvPr>
        <xdr:cNvSpPr txBox="1"/>
      </xdr:nvSpPr>
      <xdr:spPr>
        <a:xfrm>
          <a:off x="3219528" y="1274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52972</xdr:rowOff>
    </xdr:from>
    <xdr:to>
      <xdr:col>15</xdr:col>
      <xdr:colOff>101600</xdr:colOff>
      <xdr:row>78</xdr:row>
      <xdr:rowOff>154572</xdr:rowOff>
    </xdr:to>
    <xdr:sp macro="" textlink="">
      <xdr:nvSpPr>
        <xdr:cNvPr id="199" name="楕円 198">
          <a:extLst>
            <a:ext uri="{FF2B5EF4-FFF2-40B4-BE49-F238E27FC236}">
              <a16:creationId xmlns:a16="http://schemas.microsoft.com/office/drawing/2014/main" id="{0839F662-6E40-4DC7-A323-A014B6ED8CB6}"/>
            </a:ext>
          </a:extLst>
        </xdr:cNvPr>
        <xdr:cNvSpPr/>
      </xdr:nvSpPr>
      <xdr:spPr>
        <a:xfrm>
          <a:off x="2571750" y="126894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E56129E6-ED6F-4A29-BC20-5C1A6DD43036}"/>
            </a:ext>
          </a:extLst>
        </xdr:cNvPr>
        <xdr:cNvSpPr txBox="1"/>
      </xdr:nvSpPr>
      <xdr:spPr>
        <a:xfrm>
          <a:off x="2409903" y="127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57772</xdr:rowOff>
    </xdr:from>
    <xdr:to>
      <xdr:col>10</xdr:col>
      <xdr:colOff>165100</xdr:colOff>
      <xdr:row>78</xdr:row>
      <xdr:rowOff>159372</xdr:rowOff>
    </xdr:to>
    <xdr:sp macro="" textlink="">
      <xdr:nvSpPr>
        <xdr:cNvPr id="201" name="楕円 200">
          <a:extLst>
            <a:ext uri="{FF2B5EF4-FFF2-40B4-BE49-F238E27FC236}">
              <a16:creationId xmlns:a16="http://schemas.microsoft.com/office/drawing/2014/main" id="{4593163F-7E35-4584-B9FC-922766979771}"/>
            </a:ext>
          </a:extLst>
        </xdr:cNvPr>
        <xdr:cNvSpPr/>
      </xdr:nvSpPr>
      <xdr:spPr>
        <a:xfrm>
          <a:off x="1781175" y="126974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150499</xdr:rowOff>
    </xdr:from>
    <xdr:ext cx="469744" cy="259045"/>
    <xdr:sp macro="" textlink="">
      <xdr:nvSpPr>
        <xdr:cNvPr id="202" name="テキスト ボックス 201">
          <a:extLst>
            <a:ext uri="{FF2B5EF4-FFF2-40B4-BE49-F238E27FC236}">
              <a16:creationId xmlns:a16="http://schemas.microsoft.com/office/drawing/2014/main" id="{8C807197-61D2-444C-B0D7-0B39DB904DEC}"/>
            </a:ext>
          </a:extLst>
        </xdr:cNvPr>
        <xdr:cNvSpPr txBox="1"/>
      </xdr:nvSpPr>
      <xdr:spPr>
        <a:xfrm>
          <a:off x="1609803" y="127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56172</xdr:rowOff>
    </xdr:from>
    <xdr:to>
      <xdr:col>6</xdr:col>
      <xdr:colOff>38100</xdr:colOff>
      <xdr:row>78</xdr:row>
      <xdr:rowOff>157772</xdr:rowOff>
    </xdr:to>
    <xdr:sp macro="" textlink="">
      <xdr:nvSpPr>
        <xdr:cNvPr id="203" name="楕円 202">
          <a:extLst>
            <a:ext uri="{FF2B5EF4-FFF2-40B4-BE49-F238E27FC236}">
              <a16:creationId xmlns:a16="http://schemas.microsoft.com/office/drawing/2014/main" id="{8040575C-A37B-4D4A-B524-8F8C782E9F85}"/>
            </a:ext>
          </a:extLst>
        </xdr:cNvPr>
        <xdr:cNvSpPr/>
      </xdr:nvSpPr>
      <xdr:spPr>
        <a:xfrm>
          <a:off x="981075" y="126958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148899</xdr:rowOff>
    </xdr:from>
    <xdr:ext cx="469744" cy="259045"/>
    <xdr:sp macro="" textlink="">
      <xdr:nvSpPr>
        <xdr:cNvPr id="204" name="テキスト ボックス 203">
          <a:extLst>
            <a:ext uri="{FF2B5EF4-FFF2-40B4-BE49-F238E27FC236}">
              <a16:creationId xmlns:a16="http://schemas.microsoft.com/office/drawing/2014/main" id="{DD05B148-0938-4B84-B316-E2056B3C37D0}"/>
            </a:ext>
          </a:extLst>
        </xdr:cNvPr>
        <xdr:cNvSpPr txBox="1"/>
      </xdr:nvSpPr>
      <xdr:spPr>
        <a:xfrm>
          <a:off x="819228" y="127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2035925-22F4-4FA1-B6C8-633699D70B60}"/>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9B204BAA-B410-494B-851F-0B020BF76C91}"/>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994B9E5-0AD4-4B56-8E4A-887EB63ACEFB}"/>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B0CF8DFB-4A2B-4DCC-8F6C-BDACF6CCB883}"/>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ADD2114-B102-41BC-A507-DAA6B4FA17BC}"/>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7D18A0B-D7A1-4128-9147-74DBFDCE0389}"/>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57401C5C-21F5-4F63-84F6-5DD29F86E2A0}"/>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BEB4BD9-48C9-4788-86BB-1580FD496B48}"/>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3B6C2CE-A9F9-4A12-A27F-E7A8A104412E}"/>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DEAB854-1EE6-4429-BA4A-A58AC60A4E91}"/>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B1678A8D-62BA-49C7-B75F-7F9B61A50A25}"/>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96700DD4-8E5F-4BDE-8A79-B804521BD51F}"/>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E235F253-79DE-4C34-9497-187BDF835A46}"/>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A84A7614-4C39-4CF1-8A0D-9AE369A928BE}"/>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946CCFF6-4053-4677-9F47-52B2A428A8B3}"/>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F44A9108-00C3-4635-B2A0-EA9DAFB8ABF6}"/>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834B06EE-51DD-48EE-AA16-2D66C86A039D}"/>
            </a:ext>
          </a:extLst>
        </xdr:cNvPr>
        <xdr:cNvSpPr txBox="1"/>
      </xdr:nvSpPr>
      <xdr:spPr>
        <a:xfrm>
          <a:off x="163406" y="154229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518264C5-C3F6-4339-A8E2-20A921050B86}"/>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5788AF7C-ACF2-4A82-BD81-9A222CC3FA8D}"/>
            </a:ext>
          </a:extLst>
        </xdr:cNvPr>
        <xdr:cNvSpPr txBox="1"/>
      </xdr:nvSpPr>
      <xdr:spPr>
        <a:xfrm>
          <a:off x="163406"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034587D-475F-4278-92FE-D1743F9ED0B2}"/>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1F43DE3D-5DEA-4573-95A2-9EE390F36EDE}"/>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D06B68EE-28E2-4629-9C44-317AAA24799E}"/>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94635287-8BD3-4C5C-904E-4F5EC6634400}"/>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DDDC5000-054B-42CD-BBF3-470F1E4DD896}"/>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9F8D7AA4-99B7-4920-A833-E35080D184E9}"/>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428F64DE-E9E1-48AB-846B-D7D7FBAE7265}"/>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55D6C00B-EDD5-4628-B8A8-D10E21E3E633}"/>
            </a:ext>
          </a:extLst>
        </xdr:cNvPr>
        <xdr:cNvCxnSpPr/>
      </xdr:nvCxnSpPr>
      <xdr:spPr>
        <a:xfrm flipV="1">
          <a:off x="4179570" y="14536482"/>
          <a:ext cx="1270" cy="147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4E1C777D-62DA-48D9-8B10-308C6FBFABF7}"/>
            </a:ext>
          </a:extLst>
        </xdr:cNvPr>
        <xdr:cNvSpPr txBox="1"/>
      </xdr:nvSpPr>
      <xdr:spPr>
        <a:xfrm>
          <a:off x="4229100" y="160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15F95085-BBD4-4F55-9C2B-C97FFD004DDB}"/>
            </a:ext>
          </a:extLst>
        </xdr:cNvPr>
        <xdr:cNvCxnSpPr/>
      </xdr:nvCxnSpPr>
      <xdr:spPr>
        <a:xfrm>
          <a:off x="4105275" y="16009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CC43884D-71AA-4FD4-8EEB-7369796F2588}"/>
            </a:ext>
          </a:extLst>
        </xdr:cNvPr>
        <xdr:cNvSpPr txBox="1"/>
      </xdr:nvSpPr>
      <xdr:spPr>
        <a:xfrm>
          <a:off x="4229100" y="143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1E63309C-5DEA-4022-B3C8-D8469067221E}"/>
            </a:ext>
          </a:extLst>
        </xdr:cNvPr>
        <xdr:cNvCxnSpPr/>
      </xdr:nvCxnSpPr>
      <xdr:spPr>
        <a:xfrm>
          <a:off x="4105275" y="14536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170462</xdr:rowOff>
    </xdr:from>
    <xdr:to>
      <xdr:col>24</xdr:col>
      <xdr:colOff>63500</xdr:colOff>
      <xdr:row>96</xdr:row>
      <xdr:rowOff>87568</xdr:rowOff>
    </xdr:to>
    <xdr:cxnSp macro="">
      <xdr:nvCxnSpPr>
        <xdr:cNvPr id="236" name="直線コネクタ 235">
          <a:extLst>
            <a:ext uri="{FF2B5EF4-FFF2-40B4-BE49-F238E27FC236}">
              <a16:creationId xmlns:a16="http://schemas.microsoft.com/office/drawing/2014/main" id="{AC89D860-636B-4F34-A153-6633552B6A42}"/>
            </a:ext>
          </a:extLst>
        </xdr:cNvPr>
        <xdr:cNvCxnSpPr/>
      </xdr:nvCxnSpPr>
      <xdr:spPr>
        <a:xfrm flipV="1">
          <a:off x="3429000" y="15600962"/>
          <a:ext cx="752475"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CE6FD543-DEE2-4AE9-87D3-44BC223CB071}"/>
            </a:ext>
          </a:extLst>
        </xdr:cNvPr>
        <xdr:cNvSpPr txBox="1"/>
      </xdr:nvSpPr>
      <xdr:spPr>
        <a:xfrm>
          <a:off x="4229100" y="15341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39F3C82C-CFA7-4B17-85CF-6AE00AF9979A}"/>
            </a:ext>
          </a:extLst>
        </xdr:cNvPr>
        <xdr:cNvSpPr/>
      </xdr:nvSpPr>
      <xdr:spPr>
        <a:xfrm>
          <a:off x="4124325" y="154873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108305</xdr:rowOff>
    </xdr:from>
    <xdr:to>
      <xdr:col>19</xdr:col>
      <xdr:colOff>177800</xdr:colOff>
      <xdr:row>96</xdr:row>
      <xdr:rowOff>87568</xdr:rowOff>
    </xdr:to>
    <xdr:cxnSp macro="">
      <xdr:nvCxnSpPr>
        <xdr:cNvPr id="239" name="直線コネクタ 238">
          <a:extLst>
            <a:ext uri="{FF2B5EF4-FFF2-40B4-BE49-F238E27FC236}">
              <a16:creationId xmlns:a16="http://schemas.microsoft.com/office/drawing/2014/main" id="{A9AEDF8E-94C4-4B47-B5FB-76A67E7AF399}"/>
            </a:ext>
          </a:extLst>
        </xdr:cNvPr>
        <xdr:cNvCxnSpPr/>
      </xdr:nvCxnSpPr>
      <xdr:spPr>
        <a:xfrm>
          <a:off x="2619375" y="15535630"/>
          <a:ext cx="809625"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53EBAA50-A038-4366-9ED7-227BFDDEEDBE}"/>
            </a:ext>
          </a:extLst>
        </xdr:cNvPr>
        <xdr:cNvSpPr/>
      </xdr:nvSpPr>
      <xdr:spPr>
        <a:xfrm>
          <a:off x="3381375" y="155743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4780054F-A7A9-4F22-810E-C235C413842E}"/>
            </a:ext>
          </a:extLst>
        </xdr:cNvPr>
        <xdr:cNvSpPr txBox="1"/>
      </xdr:nvSpPr>
      <xdr:spPr>
        <a:xfrm>
          <a:off x="3151720" y="15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108305</xdr:rowOff>
    </xdr:from>
    <xdr:to>
      <xdr:col>15</xdr:col>
      <xdr:colOff>50800</xdr:colOff>
      <xdr:row>97</xdr:row>
      <xdr:rowOff>31736</xdr:rowOff>
    </xdr:to>
    <xdr:cxnSp macro="">
      <xdr:nvCxnSpPr>
        <xdr:cNvPr id="242" name="直線コネクタ 241">
          <a:extLst>
            <a:ext uri="{FF2B5EF4-FFF2-40B4-BE49-F238E27FC236}">
              <a16:creationId xmlns:a16="http://schemas.microsoft.com/office/drawing/2014/main" id="{F204D56A-35F4-4074-851B-8914F59A2022}"/>
            </a:ext>
          </a:extLst>
        </xdr:cNvPr>
        <xdr:cNvCxnSpPr/>
      </xdr:nvCxnSpPr>
      <xdr:spPr>
        <a:xfrm flipV="1">
          <a:off x="1828800" y="15535630"/>
          <a:ext cx="790575" cy="2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2E1BD677-6DF2-413E-97E9-0CC46005F555}"/>
            </a:ext>
          </a:extLst>
        </xdr:cNvPr>
        <xdr:cNvSpPr/>
      </xdr:nvSpPr>
      <xdr:spPr>
        <a:xfrm>
          <a:off x="2571750" y="15437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B22B3D0A-DB72-4903-A1EC-926DBF1A9EEC}"/>
            </a:ext>
          </a:extLst>
        </xdr:cNvPr>
        <xdr:cNvSpPr txBox="1"/>
      </xdr:nvSpPr>
      <xdr:spPr>
        <a:xfrm>
          <a:off x="2361145" y="1521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31736</xdr:rowOff>
    </xdr:from>
    <xdr:to>
      <xdr:col>10</xdr:col>
      <xdr:colOff>114300</xdr:colOff>
      <xdr:row>97</xdr:row>
      <xdr:rowOff>87165</xdr:rowOff>
    </xdr:to>
    <xdr:cxnSp macro="">
      <xdr:nvCxnSpPr>
        <xdr:cNvPr id="245" name="直線コネクタ 244">
          <a:extLst>
            <a:ext uri="{FF2B5EF4-FFF2-40B4-BE49-F238E27FC236}">
              <a16:creationId xmlns:a16="http://schemas.microsoft.com/office/drawing/2014/main" id="{3034E732-F7E7-411C-87CE-C62296700595}"/>
            </a:ext>
          </a:extLst>
        </xdr:cNvPr>
        <xdr:cNvCxnSpPr/>
      </xdr:nvCxnSpPr>
      <xdr:spPr>
        <a:xfrm flipV="1">
          <a:off x="1028700" y="15801961"/>
          <a:ext cx="800100" cy="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B5EB13ED-F90B-438D-B870-205971EB474B}"/>
            </a:ext>
          </a:extLst>
        </xdr:cNvPr>
        <xdr:cNvSpPr/>
      </xdr:nvSpPr>
      <xdr:spPr>
        <a:xfrm>
          <a:off x="1781175" y="157260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A14C8EC9-1BBF-4635-B7C5-3E7410A1F192}"/>
            </a:ext>
          </a:extLst>
        </xdr:cNvPr>
        <xdr:cNvSpPr txBox="1"/>
      </xdr:nvSpPr>
      <xdr:spPr>
        <a:xfrm>
          <a:off x="1551520" y="15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23CECD63-491D-4231-A3B0-6A1A416605F5}"/>
            </a:ext>
          </a:extLst>
        </xdr:cNvPr>
        <xdr:cNvSpPr/>
      </xdr:nvSpPr>
      <xdr:spPr>
        <a:xfrm>
          <a:off x="981075" y="157737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208EF3CF-B498-412D-A7BC-BD88A63984AE}"/>
            </a:ext>
          </a:extLst>
        </xdr:cNvPr>
        <xdr:cNvSpPr txBox="1"/>
      </xdr:nvSpPr>
      <xdr:spPr>
        <a:xfrm>
          <a:off x="790086" y="155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CE7B5EB-E00E-432B-9C92-B6F568C9EB2C}"/>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0C2CB2C-8A94-4153-80FF-C41954003B07}"/>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A8C3D72-3C7B-47F1-9234-7F472E235525}"/>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B93A99D-7486-4ED6-9ACB-844322F25B57}"/>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6C5D53F-F982-457F-8723-6EB53CC27734}"/>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119662</xdr:rowOff>
    </xdr:from>
    <xdr:to>
      <xdr:col>24</xdr:col>
      <xdr:colOff>114300</xdr:colOff>
      <xdr:row>96</xdr:row>
      <xdr:rowOff>49812</xdr:rowOff>
    </xdr:to>
    <xdr:sp macro="" textlink="">
      <xdr:nvSpPr>
        <xdr:cNvPr id="255" name="楕円 254">
          <a:extLst>
            <a:ext uri="{FF2B5EF4-FFF2-40B4-BE49-F238E27FC236}">
              <a16:creationId xmlns:a16="http://schemas.microsoft.com/office/drawing/2014/main" id="{A51C86FE-3B83-4DC7-BC9C-01252F36152D}"/>
            </a:ext>
          </a:extLst>
        </xdr:cNvPr>
        <xdr:cNvSpPr/>
      </xdr:nvSpPr>
      <xdr:spPr>
        <a:xfrm>
          <a:off x="4124325" y="155533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98089</xdr:rowOff>
    </xdr:from>
    <xdr:ext cx="599010" cy="259045"/>
    <xdr:sp macro="" textlink="">
      <xdr:nvSpPr>
        <xdr:cNvPr id="256" name="扶助費該当値テキスト">
          <a:extLst>
            <a:ext uri="{FF2B5EF4-FFF2-40B4-BE49-F238E27FC236}">
              <a16:creationId xmlns:a16="http://schemas.microsoft.com/office/drawing/2014/main" id="{3CB1A5AC-1B1B-4466-9965-7F03E79EA2EB}"/>
            </a:ext>
          </a:extLst>
        </xdr:cNvPr>
        <xdr:cNvSpPr txBox="1"/>
      </xdr:nvSpPr>
      <xdr:spPr>
        <a:xfrm>
          <a:off x="4229100" y="155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36768</xdr:rowOff>
    </xdr:from>
    <xdr:to>
      <xdr:col>20</xdr:col>
      <xdr:colOff>38100</xdr:colOff>
      <xdr:row>96</xdr:row>
      <xdr:rowOff>138368</xdr:rowOff>
    </xdr:to>
    <xdr:sp macro="" textlink="">
      <xdr:nvSpPr>
        <xdr:cNvPr id="257" name="楕円 256">
          <a:extLst>
            <a:ext uri="{FF2B5EF4-FFF2-40B4-BE49-F238E27FC236}">
              <a16:creationId xmlns:a16="http://schemas.microsoft.com/office/drawing/2014/main" id="{FC976827-891B-4844-BC28-E407A484F01C}"/>
            </a:ext>
          </a:extLst>
        </xdr:cNvPr>
        <xdr:cNvSpPr/>
      </xdr:nvSpPr>
      <xdr:spPr>
        <a:xfrm>
          <a:off x="3381375" y="156387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129495</xdr:rowOff>
    </xdr:from>
    <xdr:ext cx="599010" cy="259045"/>
    <xdr:sp macro="" textlink="">
      <xdr:nvSpPr>
        <xdr:cNvPr id="258" name="テキスト ボックス 257">
          <a:extLst>
            <a:ext uri="{FF2B5EF4-FFF2-40B4-BE49-F238E27FC236}">
              <a16:creationId xmlns:a16="http://schemas.microsoft.com/office/drawing/2014/main" id="{5FDEAC99-8E3C-4E92-8A69-F9F64191B0F3}"/>
            </a:ext>
          </a:extLst>
        </xdr:cNvPr>
        <xdr:cNvSpPr txBox="1"/>
      </xdr:nvSpPr>
      <xdr:spPr>
        <a:xfrm>
          <a:off x="3151720" y="1572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57505</xdr:rowOff>
    </xdr:from>
    <xdr:to>
      <xdr:col>15</xdr:col>
      <xdr:colOff>101600</xdr:colOff>
      <xdr:row>95</xdr:row>
      <xdr:rowOff>159105</xdr:rowOff>
    </xdr:to>
    <xdr:sp macro="" textlink="">
      <xdr:nvSpPr>
        <xdr:cNvPr id="259" name="楕円 258">
          <a:extLst>
            <a:ext uri="{FF2B5EF4-FFF2-40B4-BE49-F238E27FC236}">
              <a16:creationId xmlns:a16="http://schemas.microsoft.com/office/drawing/2014/main" id="{D63BE2EE-0AAF-4E7E-B232-D04978A9E824}"/>
            </a:ext>
          </a:extLst>
        </xdr:cNvPr>
        <xdr:cNvSpPr/>
      </xdr:nvSpPr>
      <xdr:spPr>
        <a:xfrm>
          <a:off x="2571750" y="1548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150232</xdr:rowOff>
    </xdr:from>
    <xdr:ext cx="599010" cy="259045"/>
    <xdr:sp macro="" textlink="">
      <xdr:nvSpPr>
        <xdr:cNvPr id="260" name="テキスト ボックス 259">
          <a:extLst>
            <a:ext uri="{FF2B5EF4-FFF2-40B4-BE49-F238E27FC236}">
              <a16:creationId xmlns:a16="http://schemas.microsoft.com/office/drawing/2014/main" id="{1A6C4E59-F057-4A22-A71D-BADCE2B41A04}"/>
            </a:ext>
          </a:extLst>
        </xdr:cNvPr>
        <xdr:cNvSpPr txBox="1"/>
      </xdr:nvSpPr>
      <xdr:spPr>
        <a:xfrm>
          <a:off x="2361145" y="155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152386</xdr:rowOff>
    </xdr:from>
    <xdr:to>
      <xdr:col>10</xdr:col>
      <xdr:colOff>165100</xdr:colOff>
      <xdr:row>97</xdr:row>
      <xdr:rowOff>82536</xdr:rowOff>
    </xdr:to>
    <xdr:sp macro="" textlink="">
      <xdr:nvSpPr>
        <xdr:cNvPr id="261" name="楕円 260">
          <a:extLst>
            <a:ext uri="{FF2B5EF4-FFF2-40B4-BE49-F238E27FC236}">
              <a16:creationId xmlns:a16="http://schemas.microsoft.com/office/drawing/2014/main" id="{2E2DE5CA-146E-4C29-816A-2ED91065B22B}"/>
            </a:ext>
          </a:extLst>
        </xdr:cNvPr>
        <xdr:cNvSpPr/>
      </xdr:nvSpPr>
      <xdr:spPr>
        <a:xfrm>
          <a:off x="1781175" y="15754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73663</xdr:rowOff>
    </xdr:from>
    <xdr:ext cx="534377" cy="259045"/>
    <xdr:sp macro="" textlink="">
      <xdr:nvSpPr>
        <xdr:cNvPr id="262" name="テキスト ボックス 261">
          <a:extLst>
            <a:ext uri="{FF2B5EF4-FFF2-40B4-BE49-F238E27FC236}">
              <a16:creationId xmlns:a16="http://schemas.microsoft.com/office/drawing/2014/main" id="{8E7E0161-0FC0-4C5E-A1D5-849435CA5696}"/>
            </a:ext>
          </a:extLst>
        </xdr:cNvPr>
        <xdr:cNvSpPr txBox="1"/>
      </xdr:nvSpPr>
      <xdr:spPr>
        <a:xfrm>
          <a:off x="1580661" y="158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36365</xdr:rowOff>
    </xdr:from>
    <xdr:to>
      <xdr:col>6</xdr:col>
      <xdr:colOff>38100</xdr:colOff>
      <xdr:row>97</xdr:row>
      <xdr:rowOff>137965</xdr:rowOff>
    </xdr:to>
    <xdr:sp macro="" textlink="">
      <xdr:nvSpPr>
        <xdr:cNvPr id="263" name="楕円 262">
          <a:extLst>
            <a:ext uri="{FF2B5EF4-FFF2-40B4-BE49-F238E27FC236}">
              <a16:creationId xmlns:a16="http://schemas.microsoft.com/office/drawing/2014/main" id="{622533D3-FF75-48D8-B681-D4B44EE6F9FC}"/>
            </a:ext>
          </a:extLst>
        </xdr:cNvPr>
        <xdr:cNvSpPr/>
      </xdr:nvSpPr>
      <xdr:spPr>
        <a:xfrm>
          <a:off x="981075" y="15809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129092</xdr:rowOff>
    </xdr:from>
    <xdr:ext cx="534377" cy="259045"/>
    <xdr:sp macro="" textlink="">
      <xdr:nvSpPr>
        <xdr:cNvPr id="264" name="テキスト ボックス 263">
          <a:extLst>
            <a:ext uri="{FF2B5EF4-FFF2-40B4-BE49-F238E27FC236}">
              <a16:creationId xmlns:a16="http://schemas.microsoft.com/office/drawing/2014/main" id="{4B188406-F771-4370-8660-3FE760E8B345}"/>
            </a:ext>
          </a:extLst>
        </xdr:cNvPr>
        <xdr:cNvSpPr txBox="1"/>
      </xdr:nvSpPr>
      <xdr:spPr>
        <a:xfrm>
          <a:off x="790086" y="15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6EAA65AA-1BFA-4BA2-A817-BC463C9334EC}"/>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AB3A2F3E-51BE-434C-BA4C-0EBD7DAF5033}"/>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9FE4E97B-C645-4D51-8618-EDA6C73CCFCB}"/>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C4AB005D-4532-48F2-968E-4A76CCF54316}"/>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2681FD3E-1ACC-4B47-984A-479F56DE0DD3}"/>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8C9E4D0C-2F88-4C1A-8FE1-44E66FD20D71}"/>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DA16EC00-4102-412D-AF5C-679C401C0872}"/>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522E2D1-1E0C-4E84-9664-50D4289A993C}"/>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34FAC75E-6888-482F-A61F-F4FB7FD804DA}"/>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3481C020-5D6C-495B-BFF0-133A48008E6D}"/>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D930A98E-8423-46BD-A9A9-4D7C07B7576A}"/>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66CBBC28-19A8-4902-BA15-584DA51FE335}"/>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7993EC46-FB0E-4BF1-B5DB-D836CCCCF0DC}"/>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8D937039-63FF-41C1-A704-6549073BA0E6}"/>
            </a:ext>
          </a:extLst>
        </xdr:cNvPr>
        <xdr:cNvSpPr txBox="1"/>
      </xdr:nvSpPr>
      <xdr:spPr>
        <a:xfrm>
          <a:off x="54789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34B2B13D-6665-429C-BD17-540635609AB8}"/>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6E85737D-8BE2-4240-BD8F-2952B5FD7977}"/>
            </a:ext>
          </a:extLst>
        </xdr:cNvPr>
        <xdr:cNvSpPr txBox="1"/>
      </xdr:nvSpPr>
      <xdr:spPr>
        <a:xfrm>
          <a:off x="5421206"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9E28AF6C-05BF-485A-A05C-459860DC5B7E}"/>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E49D4873-5C2F-4B04-A155-3CC631643E90}"/>
            </a:ext>
          </a:extLst>
        </xdr:cNvPr>
        <xdr:cNvSpPr txBox="1"/>
      </xdr:nvSpPr>
      <xdr:spPr>
        <a:xfrm>
          <a:off x="54212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13D101CA-B58A-4659-AEB2-E4C27BC4B788}"/>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831F1EE6-161F-43F9-B65E-A2FD8DF98ADA}"/>
            </a:ext>
          </a:extLst>
        </xdr:cNvPr>
        <xdr:cNvSpPr txBox="1"/>
      </xdr:nvSpPr>
      <xdr:spPr>
        <a:xfrm>
          <a:off x="54212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862D4883-2EF2-4C12-9489-F78188AC5EF3}"/>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6A87BF8F-90B1-49C8-ABB4-B8FBE4879F3F}"/>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B9B295D6-84DC-4A32-85CE-2F9F277D5EEB}"/>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6F771B5-0D21-43EE-AB44-FB69EE7587C6}"/>
            </a:ext>
          </a:extLst>
        </xdr:cNvPr>
        <xdr:cNvCxnSpPr/>
      </xdr:nvCxnSpPr>
      <xdr:spPr>
        <a:xfrm flipV="1">
          <a:off x="9427845" y="4955606"/>
          <a:ext cx="1270" cy="12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CE411850-6E72-4154-8EC1-E20DF93DE1C1}"/>
            </a:ext>
          </a:extLst>
        </xdr:cNvPr>
        <xdr:cNvSpPr txBox="1"/>
      </xdr:nvSpPr>
      <xdr:spPr>
        <a:xfrm>
          <a:off x="9477375" y="61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344586BA-713A-4FFB-9194-40BC93D7C750}"/>
            </a:ext>
          </a:extLst>
        </xdr:cNvPr>
        <xdr:cNvCxnSpPr/>
      </xdr:nvCxnSpPr>
      <xdr:spPr>
        <a:xfrm>
          <a:off x="9363075" y="61903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A003CD10-52D4-4893-B6BB-F873FF47A1F9}"/>
            </a:ext>
          </a:extLst>
        </xdr:cNvPr>
        <xdr:cNvSpPr txBox="1"/>
      </xdr:nvSpPr>
      <xdr:spPr>
        <a:xfrm>
          <a:off x="9477375" y="473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CA5B1B3B-364C-4AC4-B4BE-5C8BF7D8387A}"/>
            </a:ext>
          </a:extLst>
        </xdr:cNvPr>
        <xdr:cNvCxnSpPr/>
      </xdr:nvCxnSpPr>
      <xdr:spPr>
        <a:xfrm>
          <a:off x="9363075" y="495560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138999</xdr:rowOff>
    </xdr:from>
    <xdr:to>
      <xdr:col>55</xdr:col>
      <xdr:colOff>0</xdr:colOff>
      <xdr:row>37</xdr:row>
      <xdr:rowOff>41303</xdr:rowOff>
    </xdr:to>
    <xdr:cxnSp macro="">
      <xdr:nvCxnSpPr>
        <xdr:cNvPr id="293" name="直線コネクタ 292">
          <a:extLst>
            <a:ext uri="{FF2B5EF4-FFF2-40B4-BE49-F238E27FC236}">
              <a16:creationId xmlns:a16="http://schemas.microsoft.com/office/drawing/2014/main" id="{4D6D7035-3220-4318-9E57-EB737C6CC555}"/>
            </a:ext>
          </a:extLst>
        </xdr:cNvPr>
        <xdr:cNvCxnSpPr/>
      </xdr:nvCxnSpPr>
      <xdr:spPr>
        <a:xfrm>
          <a:off x="8686800" y="5980999"/>
          <a:ext cx="74295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891E7CD0-F475-4AD5-A430-B3067F84AA9C}"/>
            </a:ext>
          </a:extLst>
        </xdr:cNvPr>
        <xdr:cNvSpPr txBox="1"/>
      </xdr:nvSpPr>
      <xdr:spPr>
        <a:xfrm>
          <a:off x="9477375" y="57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190B9E66-4C20-409E-8976-C7A02EE014B8}"/>
            </a:ext>
          </a:extLst>
        </xdr:cNvPr>
        <xdr:cNvSpPr/>
      </xdr:nvSpPr>
      <xdr:spPr>
        <a:xfrm>
          <a:off x="9401175" y="592635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138999</xdr:rowOff>
    </xdr:from>
    <xdr:to>
      <xdr:col>50</xdr:col>
      <xdr:colOff>114300</xdr:colOff>
      <xdr:row>37</xdr:row>
      <xdr:rowOff>29408</xdr:rowOff>
    </xdr:to>
    <xdr:cxnSp macro="">
      <xdr:nvCxnSpPr>
        <xdr:cNvPr id="296" name="直線コネクタ 295">
          <a:extLst>
            <a:ext uri="{FF2B5EF4-FFF2-40B4-BE49-F238E27FC236}">
              <a16:creationId xmlns:a16="http://schemas.microsoft.com/office/drawing/2014/main" id="{87FE3BC1-8F49-442D-922D-B938368F51C9}"/>
            </a:ext>
          </a:extLst>
        </xdr:cNvPr>
        <xdr:cNvCxnSpPr/>
      </xdr:nvCxnSpPr>
      <xdr:spPr>
        <a:xfrm flipV="1">
          <a:off x="7886700" y="5980999"/>
          <a:ext cx="800100" cy="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C55C3C7C-7A11-4DB2-BE5D-71CABEBFCF22}"/>
            </a:ext>
          </a:extLst>
        </xdr:cNvPr>
        <xdr:cNvSpPr/>
      </xdr:nvSpPr>
      <xdr:spPr>
        <a:xfrm>
          <a:off x="8639175" y="5912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41616B73-1994-434D-8369-BF101407BC66}"/>
            </a:ext>
          </a:extLst>
        </xdr:cNvPr>
        <xdr:cNvSpPr txBox="1"/>
      </xdr:nvSpPr>
      <xdr:spPr>
        <a:xfrm>
          <a:off x="8438661" y="569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128354</xdr:rowOff>
    </xdr:from>
    <xdr:to>
      <xdr:col>45</xdr:col>
      <xdr:colOff>177800</xdr:colOff>
      <xdr:row>37</xdr:row>
      <xdr:rowOff>29408</xdr:rowOff>
    </xdr:to>
    <xdr:cxnSp macro="">
      <xdr:nvCxnSpPr>
        <xdr:cNvPr id="299" name="直線コネクタ 298">
          <a:extLst>
            <a:ext uri="{FF2B5EF4-FFF2-40B4-BE49-F238E27FC236}">
              <a16:creationId xmlns:a16="http://schemas.microsoft.com/office/drawing/2014/main" id="{9E0840D8-B3B7-4F5D-A180-45EEEE0BCEED}"/>
            </a:ext>
          </a:extLst>
        </xdr:cNvPr>
        <xdr:cNvCxnSpPr/>
      </xdr:nvCxnSpPr>
      <xdr:spPr>
        <a:xfrm>
          <a:off x="7077075" y="5316304"/>
          <a:ext cx="809625" cy="7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D81D19EA-9391-4F39-BF33-56FBDB0DA16D}"/>
            </a:ext>
          </a:extLst>
        </xdr:cNvPr>
        <xdr:cNvSpPr/>
      </xdr:nvSpPr>
      <xdr:spPr>
        <a:xfrm>
          <a:off x="7839075" y="5952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FF55B8D0-DA94-46EB-BB9B-14E7F4DEB485}"/>
            </a:ext>
          </a:extLst>
        </xdr:cNvPr>
        <xdr:cNvSpPr txBox="1"/>
      </xdr:nvSpPr>
      <xdr:spPr>
        <a:xfrm>
          <a:off x="7648086" y="5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128354</xdr:rowOff>
    </xdr:from>
    <xdr:to>
      <xdr:col>41</xdr:col>
      <xdr:colOff>50800</xdr:colOff>
      <xdr:row>37</xdr:row>
      <xdr:rowOff>47224</xdr:rowOff>
    </xdr:to>
    <xdr:cxnSp macro="">
      <xdr:nvCxnSpPr>
        <xdr:cNvPr id="302" name="直線コネクタ 301">
          <a:extLst>
            <a:ext uri="{FF2B5EF4-FFF2-40B4-BE49-F238E27FC236}">
              <a16:creationId xmlns:a16="http://schemas.microsoft.com/office/drawing/2014/main" id="{5438B6AD-2055-4776-9277-406D7D28288D}"/>
            </a:ext>
          </a:extLst>
        </xdr:cNvPr>
        <xdr:cNvCxnSpPr/>
      </xdr:nvCxnSpPr>
      <xdr:spPr>
        <a:xfrm flipV="1">
          <a:off x="6286500" y="5316304"/>
          <a:ext cx="790575" cy="7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D09B28A1-8092-4112-A546-CEC8661072CF}"/>
            </a:ext>
          </a:extLst>
        </xdr:cNvPr>
        <xdr:cNvSpPr/>
      </xdr:nvSpPr>
      <xdr:spPr>
        <a:xfrm>
          <a:off x="7029450" y="52071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F95D607C-B667-4921-ACF5-50C55E1E52D9}"/>
            </a:ext>
          </a:extLst>
        </xdr:cNvPr>
        <xdr:cNvSpPr txBox="1"/>
      </xdr:nvSpPr>
      <xdr:spPr>
        <a:xfrm>
          <a:off x="6818845" y="500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F4A2CA7E-8405-422F-8A17-404F54788C12}"/>
            </a:ext>
          </a:extLst>
        </xdr:cNvPr>
        <xdr:cNvSpPr/>
      </xdr:nvSpPr>
      <xdr:spPr>
        <a:xfrm>
          <a:off x="6238875" y="60012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7224AD7B-0B03-43A2-9FEA-3B40C7681A66}"/>
            </a:ext>
          </a:extLst>
        </xdr:cNvPr>
        <xdr:cNvSpPr txBox="1"/>
      </xdr:nvSpPr>
      <xdr:spPr>
        <a:xfrm>
          <a:off x="6038361" y="60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BE8F926-EA0A-4327-9B1F-5E25F0CD064D}"/>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E32BBF4-A9EF-42D1-9F42-608F5B00EE6C}"/>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7C7E11F-1E52-4DEC-BE4C-20286F0E8FBD}"/>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9397F3B-ADDA-4B2D-A8CC-9873E8001263}"/>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9BAB871-35EF-4FA3-A4A2-2E5F358D2CF1}"/>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161953</xdr:rowOff>
    </xdr:from>
    <xdr:to>
      <xdr:col>55</xdr:col>
      <xdr:colOff>50800</xdr:colOff>
      <xdr:row>37</xdr:row>
      <xdr:rowOff>92103</xdr:rowOff>
    </xdr:to>
    <xdr:sp macro="" textlink="">
      <xdr:nvSpPr>
        <xdr:cNvPr id="312" name="楕円 311">
          <a:extLst>
            <a:ext uri="{FF2B5EF4-FFF2-40B4-BE49-F238E27FC236}">
              <a16:creationId xmlns:a16="http://schemas.microsoft.com/office/drawing/2014/main" id="{BE7770FA-FC3A-4105-9CA5-61094779CEF7}"/>
            </a:ext>
          </a:extLst>
        </xdr:cNvPr>
        <xdr:cNvSpPr/>
      </xdr:nvSpPr>
      <xdr:spPr>
        <a:xfrm>
          <a:off x="9401175" y="59976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140380</xdr:rowOff>
    </xdr:from>
    <xdr:ext cx="534377" cy="259045"/>
    <xdr:sp macro="" textlink="">
      <xdr:nvSpPr>
        <xdr:cNvPr id="313" name="補助費等該当値テキスト">
          <a:extLst>
            <a:ext uri="{FF2B5EF4-FFF2-40B4-BE49-F238E27FC236}">
              <a16:creationId xmlns:a16="http://schemas.microsoft.com/office/drawing/2014/main" id="{01327749-5C64-4030-94D1-C9DD99EDDFD1}"/>
            </a:ext>
          </a:extLst>
        </xdr:cNvPr>
        <xdr:cNvSpPr txBox="1"/>
      </xdr:nvSpPr>
      <xdr:spPr>
        <a:xfrm>
          <a:off x="9477375" y="59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88199</xdr:rowOff>
    </xdr:from>
    <xdr:to>
      <xdr:col>50</xdr:col>
      <xdr:colOff>165100</xdr:colOff>
      <xdr:row>37</xdr:row>
      <xdr:rowOff>18349</xdr:rowOff>
    </xdr:to>
    <xdr:sp macro="" textlink="">
      <xdr:nvSpPr>
        <xdr:cNvPr id="314" name="楕円 313">
          <a:extLst>
            <a:ext uri="{FF2B5EF4-FFF2-40B4-BE49-F238E27FC236}">
              <a16:creationId xmlns:a16="http://schemas.microsoft.com/office/drawing/2014/main" id="{29FA1EA8-3376-4F98-83A3-37889E151556}"/>
            </a:ext>
          </a:extLst>
        </xdr:cNvPr>
        <xdr:cNvSpPr/>
      </xdr:nvSpPr>
      <xdr:spPr>
        <a:xfrm>
          <a:off x="8639175" y="5923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9476</xdr:rowOff>
    </xdr:from>
    <xdr:ext cx="534377" cy="259045"/>
    <xdr:sp macro="" textlink="">
      <xdr:nvSpPr>
        <xdr:cNvPr id="315" name="テキスト ボックス 314">
          <a:extLst>
            <a:ext uri="{FF2B5EF4-FFF2-40B4-BE49-F238E27FC236}">
              <a16:creationId xmlns:a16="http://schemas.microsoft.com/office/drawing/2014/main" id="{7CDC4228-A4B0-4A3B-9251-DD4E0DD82001}"/>
            </a:ext>
          </a:extLst>
        </xdr:cNvPr>
        <xdr:cNvSpPr txBox="1"/>
      </xdr:nvSpPr>
      <xdr:spPr>
        <a:xfrm>
          <a:off x="8438661" y="60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150058</xdr:rowOff>
    </xdr:from>
    <xdr:to>
      <xdr:col>46</xdr:col>
      <xdr:colOff>38100</xdr:colOff>
      <xdr:row>37</xdr:row>
      <xdr:rowOff>80208</xdr:rowOff>
    </xdr:to>
    <xdr:sp macro="" textlink="">
      <xdr:nvSpPr>
        <xdr:cNvPr id="316" name="楕円 315">
          <a:extLst>
            <a:ext uri="{FF2B5EF4-FFF2-40B4-BE49-F238E27FC236}">
              <a16:creationId xmlns:a16="http://schemas.microsoft.com/office/drawing/2014/main" id="{E16D5B79-0390-4752-9A62-F6409B51F2EA}"/>
            </a:ext>
          </a:extLst>
        </xdr:cNvPr>
        <xdr:cNvSpPr/>
      </xdr:nvSpPr>
      <xdr:spPr>
        <a:xfrm>
          <a:off x="7839075" y="59888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71335</xdr:rowOff>
    </xdr:from>
    <xdr:ext cx="534377" cy="259045"/>
    <xdr:sp macro="" textlink="">
      <xdr:nvSpPr>
        <xdr:cNvPr id="317" name="テキスト ボックス 316">
          <a:extLst>
            <a:ext uri="{FF2B5EF4-FFF2-40B4-BE49-F238E27FC236}">
              <a16:creationId xmlns:a16="http://schemas.microsoft.com/office/drawing/2014/main" id="{FFCB9631-D6DF-4EB9-A2D7-F0EFE76779A8}"/>
            </a:ext>
          </a:extLst>
        </xdr:cNvPr>
        <xdr:cNvSpPr txBox="1"/>
      </xdr:nvSpPr>
      <xdr:spPr>
        <a:xfrm>
          <a:off x="7648086" y="606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77554</xdr:rowOff>
    </xdr:from>
    <xdr:to>
      <xdr:col>41</xdr:col>
      <xdr:colOff>101600</xdr:colOff>
      <xdr:row>33</xdr:row>
      <xdr:rowOff>7704</xdr:rowOff>
    </xdr:to>
    <xdr:sp macro="" textlink="">
      <xdr:nvSpPr>
        <xdr:cNvPr id="318" name="楕円 317">
          <a:extLst>
            <a:ext uri="{FF2B5EF4-FFF2-40B4-BE49-F238E27FC236}">
              <a16:creationId xmlns:a16="http://schemas.microsoft.com/office/drawing/2014/main" id="{1BBBCB44-DF22-4000-B3FF-DECB667DC370}"/>
            </a:ext>
          </a:extLst>
        </xdr:cNvPr>
        <xdr:cNvSpPr/>
      </xdr:nvSpPr>
      <xdr:spPr>
        <a:xfrm>
          <a:off x="7029450" y="52686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170281</xdr:rowOff>
    </xdr:from>
    <xdr:ext cx="599010" cy="259045"/>
    <xdr:sp macro="" textlink="">
      <xdr:nvSpPr>
        <xdr:cNvPr id="319" name="テキスト ボックス 318">
          <a:extLst>
            <a:ext uri="{FF2B5EF4-FFF2-40B4-BE49-F238E27FC236}">
              <a16:creationId xmlns:a16="http://schemas.microsoft.com/office/drawing/2014/main" id="{0E84DC65-F1B7-465F-85CD-B1D083749A9C}"/>
            </a:ext>
          </a:extLst>
        </xdr:cNvPr>
        <xdr:cNvSpPr txBox="1"/>
      </xdr:nvSpPr>
      <xdr:spPr>
        <a:xfrm>
          <a:off x="6818845" y="535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167874</xdr:rowOff>
    </xdr:from>
    <xdr:to>
      <xdr:col>36</xdr:col>
      <xdr:colOff>165100</xdr:colOff>
      <xdr:row>37</xdr:row>
      <xdr:rowOff>98024</xdr:rowOff>
    </xdr:to>
    <xdr:sp macro="" textlink="">
      <xdr:nvSpPr>
        <xdr:cNvPr id="320" name="楕円 319">
          <a:extLst>
            <a:ext uri="{FF2B5EF4-FFF2-40B4-BE49-F238E27FC236}">
              <a16:creationId xmlns:a16="http://schemas.microsoft.com/office/drawing/2014/main" id="{C664401B-8325-4344-938C-3F55303E8E1D}"/>
            </a:ext>
          </a:extLst>
        </xdr:cNvPr>
        <xdr:cNvSpPr/>
      </xdr:nvSpPr>
      <xdr:spPr>
        <a:xfrm>
          <a:off x="6238875" y="60035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114551</xdr:rowOff>
    </xdr:from>
    <xdr:ext cx="534377" cy="259045"/>
    <xdr:sp macro="" textlink="">
      <xdr:nvSpPr>
        <xdr:cNvPr id="321" name="テキスト ボックス 320">
          <a:extLst>
            <a:ext uri="{FF2B5EF4-FFF2-40B4-BE49-F238E27FC236}">
              <a16:creationId xmlns:a16="http://schemas.microsoft.com/office/drawing/2014/main" id="{5B35B393-709A-4CA8-BFD2-41BAE73D2E8E}"/>
            </a:ext>
          </a:extLst>
        </xdr:cNvPr>
        <xdr:cNvSpPr txBox="1"/>
      </xdr:nvSpPr>
      <xdr:spPr>
        <a:xfrm>
          <a:off x="6038361" y="57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FA3A8A96-EFC3-49DA-8F5A-D20E0ED270EF}"/>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52F6D9E4-F92A-43EB-85F2-E5327688F586}"/>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717D92EC-4A7A-4BD7-9CC2-FFE342AA962E}"/>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FAB6A5E2-ED72-4C7F-AE17-B3028A4629FD}"/>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8F08341C-FC91-4832-80F3-E5AEDE44EF98}"/>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BC5D3B50-8089-44E9-BFDB-AD76B2705FCE}"/>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EBAC0457-2323-4738-9882-23B4F0D8CAC3}"/>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4B52A058-16C4-4C5B-B28E-4AD15507C36E}"/>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6F62D077-1055-4D64-8196-CCB357EDD3EF}"/>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96BFA7DA-57E4-447C-AF37-AC0553E0391C}"/>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76426DC-A2C0-479F-9AC5-829DE27C6683}"/>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418E4D89-97AB-45C2-9832-FAD243C4EC9B}"/>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BC55D3F4-3920-4098-BAB1-FD24AF8439EC}"/>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6DF6472A-1DDB-4A7C-A8FF-4D5A74EC9657}"/>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6AD8166-4C2F-4D3B-B523-EC6CD113D980}"/>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D4E0E48D-5A0D-4938-BF72-BA666FEC4EFF}"/>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928B6A5D-38F3-47B4-A96A-3FD00984C325}"/>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B7AED993-544E-4553-AFA7-F1FE2DF6BEAC}"/>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4F5BDB7C-47CC-49A0-B6E0-E54B3F0F3D86}"/>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6873EB6A-D7AA-44DC-8CF5-4EF96002D624}"/>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1C21F21B-0AA5-422D-978E-1CCF74C4C629}"/>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CF292A0D-FB3F-4A14-891E-AC6F0F8EF1CC}"/>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2F59BF56-E94F-4C7D-8B45-077061BB7E97}"/>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F80A908-5A4F-4D5C-AA7D-AE6F033CC8CA}"/>
            </a:ext>
          </a:extLst>
        </xdr:cNvPr>
        <xdr:cNvCxnSpPr/>
      </xdr:nvCxnSpPr>
      <xdr:spPr>
        <a:xfrm flipV="1">
          <a:off x="9427845" y="8070126"/>
          <a:ext cx="1270" cy="1473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683A313A-1692-4D0B-B591-FCB520F424B8}"/>
            </a:ext>
          </a:extLst>
        </xdr:cNvPr>
        <xdr:cNvSpPr txBox="1"/>
      </xdr:nvSpPr>
      <xdr:spPr>
        <a:xfrm>
          <a:off x="9477375" y="954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24E9916E-6256-45B2-AE85-48EF6E407D96}"/>
            </a:ext>
          </a:extLst>
        </xdr:cNvPr>
        <xdr:cNvCxnSpPr/>
      </xdr:nvCxnSpPr>
      <xdr:spPr>
        <a:xfrm>
          <a:off x="9363075" y="95437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4A91328E-980E-4B96-94B8-C4B85D9AB551}"/>
            </a:ext>
          </a:extLst>
        </xdr:cNvPr>
        <xdr:cNvSpPr txBox="1"/>
      </xdr:nvSpPr>
      <xdr:spPr>
        <a:xfrm>
          <a:off x="9477375" y="78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BB8329E2-F960-4E71-B207-CDEA3F4AA7F0}"/>
            </a:ext>
          </a:extLst>
        </xdr:cNvPr>
        <xdr:cNvCxnSpPr/>
      </xdr:nvCxnSpPr>
      <xdr:spPr>
        <a:xfrm>
          <a:off x="9363075" y="8070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134366</xdr:rowOff>
    </xdr:from>
    <xdr:to>
      <xdr:col>55</xdr:col>
      <xdr:colOff>0</xdr:colOff>
      <xdr:row>57</xdr:row>
      <xdr:rowOff>122403</xdr:rowOff>
    </xdr:to>
    <xdr:cxnSp macro="">
      <xdr:nvCxnSpPr>
        <xdr:cNvPr id="350" name="直線コネクタ 349">
          <a:extLst>
            <a:ext uri="{FF2B5EF4-FFF2-40B4-BE49-F238E27FC236}">
              <a16:creationId xmlns:a16="http://schemas.microsoft.com/office/drawing/2014/main" id="{FD4BDDCE-9091-4D29-90D2-85F590AFDEC5}"/>
            </a:ext>
          </a:extLst>
        </xdr:cNvPr>
        <xdr:cNvCxnSpPr/>
      </xdr:nvCxnSpPr>
      <xdr:spPr>
        <a:xfrm>
          <a:off x="8686800" y="8887841"/>
          <a:ext cx="742950" cy="4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CC5422CE-B327-4891-B108-43C6FF4DA30A}"/>
            </a:ext>
          </a:extLst>
        </xdr:cNvPr>
        <xdr:cNvSpPr txBox="1"/>
      </xdr:nvSpPr>
      <xdr:spPr>
        <a:xfrm>
          <a:off x="9477375" y="887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D3A48737-4D2A-4CE8-8EB9-F528FC7B53CE}"/>
            </a:ext>
          </a:extLst>
        </xdr:cNvPr>
        <xdr:cNvSpPr/>
      </xdr:nvSpPr>
      <xdr:spPr>
        <a:xfrm>
          <a:off x="9401175" y="90108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121259</xdr:rowOff>
    </xdr:from>
    <xdr:to>
      <xdr:col>50</xdr:col>
      <xdr:colOff>114300</xdr:colOff>
      <xdr:row>54</xdr:row>
      <xdr:rowOff>134366</xdr:rowOff>
    </xdr:to>
    <xdr:cxnSp macro="">
      <xdr:nvCxnSpPr>
        <xdr:cNvPr id="353" name="直線コネクタ 352">
          <a:extLst>
            <a:ext uri="{FF2B5EF4-FFF2-40B4-BE49-F238E27FC236}">
              <a16:creationId xmlns:a16="http://schemas.microsoft.com/office/drawing/2014/main" id="{1F46E67E-9C5D-4062-9816-DBE79535EEDF}"/>
            </a:ext>
          </a:extLst>
        </xdr:cNvPr>
        <xdr:cNvCxnSpPr/>
      </xdr:nvCxnSpPr>
      <xdr:spPr>
        <a:xfrm>
          <a:off x="7886700" y="8877909"/>
          <a:ext cx="8001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3EC98752-BC37-408B-8A48-A132FC04580A}"/>
            </a:ext>
          </a:extLst>
        </xdr:cNvPr>
        <xdr:cNvSpPr/>
      </xdr:nvSpPr>
      <xdr:spPr>
        <a:xfrm>
          <a:off x="8639175" y="90300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23358A1A-E111-46CD-8945-FBDA7DA33A4E}"/>
            </a:ext>
          </a:extLst>
        </xdr:cNvPr>
        <xdr:cNvSpPr txBox="1"/>
      </xdr:nvSpPr>
      <xdr:spPr>
        <a:xfrm>
          <a:off x="8438661" y="91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121259</xdr:rowOff>
    </xdr:from>
    <xdr:to>
      <xdr:col>45</xdr:col>
      <xdr:colOff>177800</xdr:colOff>
      <xdr:row>56</xdr:row>
      <xdr:rowOff>65939</xdr:rowOff>
    </xdr:to>
    <xdr:cxnSp macro="">
      <xdr:nvCxnSpPr>
        <xdr:cNvPr id="356" name="直線コネクタ 355">
          <a:extLst>
            <a:ext uri="{FF2B5EF4-FFF2-40B4-BE49-F238E27FC236}">
              <a16:creationId xmlns:a16="http://schemas.microsoft.com/office/drawing/2014/main" id="{45F2BFDB-2E1C-4301-B29C-877C063E691D}"/>
            </a:ext>
          </a:extLst>
        </xdr:cNvPr>
        <xdr:cNvCxnSpPr/>
      </xdr:nvCxnSpPr>
      <xdr:spPr>
        <a:xfrm flipV="1">
          <a:off x="7077075" y="8877909"/>
          <a:ext cx="809625" cy="2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42F95C93-412A-438F-97FB-F05C328AE3EE}"/>
            </a:ext>
          </a:extLst>
        </xdr:cNvPr>
        <xdr:cNvSpPr/>
      </xdr:nvSpPr>
      <xdr:spPr>
        <a:xfrm>
          <a:off x="7839075" y="90113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B4AFE114-AD0F-47B2-AAC3-80D1765C3A5E}"/>
            </a:ext>
          </a:extLst>
        </xdr:cNvPr>
        <xdr:cNvSpPr txBox="1"/>
      </xdr:nvSpPr>
      <xdr:spPr>
        <a:xfrm>
          <a:off x="7648086" y="90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65939</xdr:rowOff>
    </xdr:from>
    <xdr:to>
      <xdr:col>41</xdr:col>
      <xdr:colOff>50800</xdr:colOff>
      <xdr:row>57</xdr:row>
      <xdr:rowOff>111036</xdr:rowOff>
    </xdr:to>
    <xdr:cxnSp macro="">
      <xdr:nvCxnSpPr>
        <xdr:cNvPr id="359" name="直線コネクタ 358">
          <a:extLst>
            <a:ext uri="{FF2B5EF4-FFF2-40B4-BE49-F238E27FC236}">
              <a16:creationId xmlns:a16="http://schemas.microsoft.com/office/drawing/2014/main" id="{91D9C712-5DFE-4207-AD60-1454B92DABEE}"/>
            </a:ext>
          </a:extLst>
        </xdr:cNvPr>
        <xdr:cNvCxnSpPr/>
      </xdr:nvCxnSpPr>
      <xdr:spPr>
        <a:xfrm flipV="1">
          <a:off x="6286500" y="9146439"/>
          <a:ext cx="790575" cy="20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7C57073D-922D-4DEC-81DD-12D576E59343}"/>
            </a:ext>
          </a:extLst>
        </xdr:cNvPr>
        <xdr:cNvSpPr/>
      </xdr:nvSpPr>
      <xdr:spPr>
        <a:xfrm>
          <a:off x="7029450" y="902039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F4DBAB1A-72ED-4F13-9681-30800111A8D7}"/>
            </a:ext>
          </a:extLst>
        </xdr:cNvPr>
        <xdr:cNvSpPr txBox="1"/>
      </xdr:nvSpPr>
      <xdr:spPr>
        <a:xfrm>
          <a:off x="6847986" y="879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2741-0648-4642-9C5C-B4598D170334}"/>
            </a:ext>
          </a:extLst>
        </xdr:cNvPr>
        <xdr:cNvSpPr/>
      </xdr:nvSpPr>
      <xdr:spPr>
        <a:xfrm>
          <a:off x="6238875" y="90190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47CC828E-0CDC-4A66-B0E8-96475E2D05EA}"/>
            </a:ext>
          </a:extLst>
        </xdr:cNvPr>
        <xdr:cNvSpPr txBox="1"/>
      </xdr:nvSpPr>
      <xdr:spPr>
        <a:xfrm>
          <a:off x="6038361" y="88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5296255-5CDE-4FD3-9D6A-CFF82B07FDA7}"/>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322F0FC-FD7A-4658-9E7A-2977E4E1463C}"/>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18576DA-7620-4CEE-9EC6-0A7031D4A58C}"/>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DB77D91-C325-4FD1-977E-6A35BE0B3C6A}"/>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282EB5E-50C3-4C0E-A1C4-C4B2290A4C1E}"/>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71603</xdr:rowOff>
    </xdr:from>
    <xdr:to>
      <xdr:col>55</xdr:col>
      <xdr:colOff>50800</xdr:colOff>
      <xdr:row>58</xdr:row>
      <xdr:rowOff>1753</xdr:rowOff>
    </xdr:to>
    <xdr:sp macro="" textlink="">
      <xdr:nvSpPr>
        <xdr:cNvPr id="369" name="楕円 368">
          <a:extLst>
            <a:ext uri="{FF2B5EF4-FFF2-40B4-BE49-F238E27FC236}">
              <a16:creationId xmlns:a16="http://schemas.microsoft.com/office/drawing/2014/main" id="{1B2D59E5-7175-40C8-9B40-82C4EBE7D009}"/>
            </a:ext>
          </a:extLst>
        </xdr:cNvPr>
        <xdr:cNvSpPr/>
      </xdr:nvSpPr>
      <xdr:spPr>
        <a:xfrm>
          <a:off x="9401175" y="93076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50030</xdr:rowOff>
    </xdr:from>
    <xdr:ext cx="534377" cy="259045"/>
    <xdr:sp macro="" textlink="">
      <xdr:nvSpPr>
        <xdr:cNvPr id="370" name="普通建設事業費該当値テキスト">
          <a:extLst>
            <a:ext uri="{FF2B5EF4-FFF2-40B4-BE49-F238E27FC236}">
              <a16:creationId xmlns:a16="http://schemas.microsoft.com/office/drawing/2014/main" id="{3051EEB2-BEBE-40D8-826D-E6610CB978BE}"/>
            </a:ext>
          </a:extLst>
        </xdr:cNvPr>
        <xdr:cNvSpPr txBox="1"/>
      </xdr:nvSpPr>
      <xdr:spPr>
        <a:xfrm>
          <a:off x="9477375" y="92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83566</xdr:rowOff>
    </xdr:from>
    <xdr:to>
      <xdr:col>50</xdr:col>
      <xdr:colOff>165100</xdr:colOff>
      <xdr:row>55</xdr:row>
      <xdr:rowOff>13716</xdr:rowOff>
    </xdr:to>
    <xdr:sp macro="" textlink="">
      <xdr:nvSpPr>
        <xdr:cNvPr id="371" name="楕円 370">
          <a:extLst>
            <a:ext uri="{FF2B5EF4-FFF2-40B4-BE49-F238E27FC236}">
              <a16:creationId xmlns:a16="http://schemas.microsoft.com/office/drawing/2014/main" id="{6D0A35FE-042C-4F81-A168-96D9629C235C}"/>
            </a:ext>
          </a:extLst>
        </xdr:cNvPr>
        <xdr:cNvSpPr/>
      </xdr:nvSpPr>
      <xdr:spPr>
        <a:xfrm>
          <a:off x="8639175" y="88402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30243</xdr:rowOff>
    </xdr:from>
    <xdr:ext cx="534377" cy="259045"/>
    <xdr:sp macro="" textlink="">
      <xdr:nvSpPr>
        <xdr:cNvPr id="372" name="テキスト ボックス 371">
          <a:extLst>
            <a:ext uri="{FF2B5EF4-FFF2-40B4-BE49-F238E27FC236}">
              <a16:creationId xmlns:a16="http://schemas.microsoft.com/office/drawing/2014/main" id="{AB880816-8DCD-4A51-9316-AEB46F3A7480}"/>
            </a:ext>
          </a:extLst>
        </xdr:cNvPr>
        <xdr:cNvSpPr txBox="1"/>
      </xdr:nvSpPr>
      <xdr:spPr>
        <a:xfrm>
          <a:off x="8438661" y="86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70459</xdr:rowOff>
    </xdr:from>
    <xdr:to>
      <xdr:col>46</xdr:col>
      <xdr:colOff>38100</xdr:colOff>
      <xdr:row>55</xdr:row>
      <xdr:rowOff>609</xdr:rowOff>
    </xdr:to>
    <xdr:sp macro="" textlink="">
      <xdr:nvSpPr>
        <xdr:cNvPr id="373" name="楕円 372">
          <a:extLst>
            <a:ext uri="{FF2B5EF4-FFF2-40B4-BE49-F238E27FC236}">
              <a16:creationId xmlns:a16="http://schemas.microsoft.com/office/drawing/2014/main" id="{784A6FFC-0846-4153-9B4E-F90C4F9DD7E6}"/>
            </a:ext>
          </a:extLst>
        </xdr:cNvPr>
        <xdr:cNvSpPr/>
      </xdr:nvSpPr>
      <xdr:spPr>
        <a:xfrm>
          <a:off x="7839075" y="88207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17136</xdr:rowOff>
    </xdr:from>
    <xdr:ext cx="534377" cy="259045"/>
    <xdr:sp macro="" textlink="">
      <xdr:nvSpPr>
        <xdr:cNvPr id="374" name="テキスト ボックス 373">
          <a:extLst>
            <a:ext uri="{FF2B5EF4-FFF2-40B4-BE49-F238E27FC236}">
              <a16:creationId xmlns:a16="http://schemas.microsoft.com/office/drawing/2014/main" id="{734CDEF2-65A9-435D-A568-4EE07E320AA5}"/>
            </a:ext>
          </a:extLst>
        </xdr:cNvPr>
        <xdr:cNvSpPr txBox="1"/>
      </xdr:nvSpPr>
      <xdr:spPr>
        <a:xfrm>
          <a:off x="7648086" y="86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15139</xdr:rowOff>
    </xdr:from>
    <xdr:to>
      <xdr:col>41</xdr:col>
      <xdr:colOff>101600</xdr:colOff>
      <xdr:row>56</xdr:row>
      <xdr:rowOff>116739</xdr:rowOff>
    </xdr:to>
    <xdr:sp macro="" textlink="">
      <xdr:nvSpPr>
        <xdr:cNvPr id="375" name="楕円 374">
          <a:extLst>
            <a:ext uri="{FF2B5EF4-FFF2-40B4-BE49-F238E27FC236}">
              <a16:creationId xmlns:a16="http://schemas.microsoft.com/office/drawing/2014/main" id="{014254B0-7DFF-4BC9-84E9-F2D2780B6C4F}"/>
            </a:ext>
          </a:extLst>
        </xdr:cNvPr>
        <xdr:cNvSpPr/>
      </xdr:nvSpPr>
      <xdr:spPr>
        <a:xfrm>
          <a:off x="7029450" y="9089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107866</xdr:rowOff>
    </xdr:from>
    <xdr:ext cx="534377" cy="259045"/>
    <xdr:sp macro="" textlink="">
      <xdr:nvSpPr>
        <xdr:cNvPr id="376" name="テキスト ボックス 375">
          <a:extLst>
            <a:ext uri="{FF2B5EF4-FFF2-40B4-BE49-F238E27FC236}">
              <a16:creationId xmlns:a16="http://schemas.microsoft.com/office/drawing/2014/main" id="{7ECF4523-B225-401F-9C68-A14EC3526A44}"/>
            </a:ext>
          </a:extLst>
        </xdr:cNvPr>
        <xdr:cNvSpPr txBox="1"/>
      </xdr:nvSpPr>
      <xdr:spPr>
        <a:xfrm>
          <a:off x="6847986" y="91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60236</xdr:rowOff>
    </xdr:from>
    <xdr:to>
      <xdr:col>36</xdr:col>
      <xdr:colOff>165100</xdr:colOff>
      <xdr:row>57</xdr:row>
      <xdr:rowOff>161836</xdr:rowOff>
    </xdr:to>
    <xdr:sp macro="" textlink="">
      <xdr:nvSpPr>
        <xdr:cNvPr id="377" name="楕円 376">
          <a:extLst>
            <a:ext uri="{FF2B5EF4-FFF2-40B4-BE49-F238E27FC236}">
              <a16:creationId xmlns:a16="http://schemas.microsoft.com/office/drawing/2014/main" id="{09344321-D007-4375-89C5-7846BC0949E9}"/>
            </a:ext>
          </a:extLst>
        </xdr:cNvPr>
        <xdr:cNvSpPr/>
      </xdr:nvSpPr>
      <xdr:spPr>
        <a:xfrm>
          <a:off x="6238875" y="92994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152963</xdr:rowOff>
    </xdr:from>
    <xdr:ext cx="534377" cy="259045"/>
    <xdr:sp macro="" textlink="">
      <xdr:nvSpPr>
        <xdr:cNvPr id="378" name="テキスト ボックス 377">
          <a:extLst>
            <a:ext uri="{FF2B5EF4-FFF2-40B4-BE49-F238E27FC236}">
              <a16:creationId xmlns:a16="http://schemas.microsoft.com/office/drawing/2014/main" id="{2455A030-551B-481E-938E-6C748966606A}"/>
            </a:ext>
          </a:extLst>
        </xdr:cNvPr>
        <xdr:cNvSpPr txBox="1"/>
      </xdr:nvSpPr>
      <xdr:spPr>
        <a:xfrm>
          <a:off x="6038361" y="9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50D78182-1AE4-4657-ACDE-C9F36029B2EA}"/>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6812B4C4-ED2A-434A-AA68-06239D79E440}"/>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8CE41DAA-D970-4486-872F-C9344784DBD5}"/>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A4AF8A28-FEE4-4A9E-A19D-5D429CE8515C}"/>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42A0C11E-4A59-4893-9CBE-CBD71C0821B9}"/>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CFA7613-6EBE-47A7-9E92-4EBC2C3DB47B}"/>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C828451C-EACB-4FE2-BB5E-2CD89298E865}"/>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44F39A35-581C-4537-AFC4-82BFC7FCA491}"/>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C568A4BE-2EBA-466C-8D19-99CC28938241}"/>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FC9BD2DA-84AD-48C7-9F0B-55683010D617}"/>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E90FA753-3EEF-405A-84FA-41BBCF57ADE7}"/>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13D9244C-A855-45B1-A3E7-858417D29BEF}"/>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84827CAA-CB46-41C1-9E6B-4F3FF654D50C}"/>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3120EFB0-285A-4E94-8E7D-4ECB7249B897}"/>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3B33938B-7B8D-44D6-A820-0870B84E7045}"/>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6A5634E7-364B-4191-8878-995A68828E08}"/>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90B2597-AB99-44EA-8E8B-74173946E61B}"/>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9E7B3FA-A435-4908-984A-6B3E373791A9}"/>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2648E2A2-E2F5-4C49-9DE0-DDC3E3CA3A26}"/>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210B4CDC-D7A9-4DD3-9F9F-B1791C0CB9E2}"/>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19714B62-44C5-41A4-AC0F-7E296A0A147A}"/>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E5B868EB-F6BC-4EF5-87D5-687E95DF7AE0}"/>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DA32AF6E-8A30-4234-90DD-3959595664B8}"/>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4C065DB1-CD1F-4429-9727-5ACF7972E8B2}"/>
            </a:ext>
          </a:extLst>
        </xdr:cNvPr>
        <xdr:cNvCxnSpPr/>
      </xdr:nvCxnSpPr>
      <xdr:spPr>
        <a:xfrm flipV="1">
          <a:off x="9427845" y="11411972"/>
          <a:ext cx="1270" cy="143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B283FD28-63AB-46A6-A3E6-7084641BBE98}"/>
            </a:ext>
          </a:extLst>
        </xdr:cNvPr>
        <xdr:cNvSpPr txBox="1"/>
      </xdr:nvSpPr>
      <xdr:spPr>
        <a:xfrm>
          <a:off x="9477375" y="12846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442D0F51-C972-424B-AA7C-2857EB55D55A}"/>
            </a:ext>
          </a:extLst>
        </xdr:cNvPr>
        <xdr:cNvCxnSpPr/>
      </xdr:nvCxnSpPr>
      <xdr:spPr>
        <a:xfrm>
          <a:off x="9363075" y="1284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2478200C-3969-4BDE-A522-6712277D0438}"/>
            </a:ext>
          </a:extLst>
        </xdr:cNvPr>
        <xdr:cNvSpPr txBox="1"/>
      </xdr:nvSpPr>
      <xdr:spPr>
        <a:xfrm>
          <a:off x="9477375" y="111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EA5844F2-9EF6-474C-A561-22F5C432A0EA}"/>
            </a:ext>
          </a:extLst>
        </xdr:cNvPr>
        <xdr:cNvCxnSpPr/>
      </xdr:nvCxnSpPr>
      <xdr:spPr>
        <a:xfrm>
          <a:off x="9363075" y="114119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11188</xdr:rowOff>
    </xdr:from>
    <xdr:to>
      <xdr:col>55</xdr:col>
      <xdr:colOff>0</xdr:colOff>
      <xdr:row>79</xdr:row>
      <xdr:rowOff>36792</xdr:rowOff>
    </xdr:to>
    <xdr:cxnSp macro="">
      <xdr:nvCxnSpPr>
        <xdr:cNvPr id="407" name="直線コネクタ 406">
          <a:extLst>
            <a:ext uri="{FF2B5EF4-FFF2-40B4-BE49-F238E27FC236}">
              <a16:creationId xmlns:a16="http://schemas.microsoft.com/office/drawing/2014/main" id="{E36776A9-62EE-4577-8C3C-C0BDE362B3A6}"/>
            </a:ext>
          </a:extLst>
        </xdr:cNvPr>
        <xdr:cNvCxnSpPr/>
      </xdr:nvCxnSpPr>
      <xdr:spPr>
        <a:xfrm>
          <a:off x="8686800" y="12809613"/>
          <a:ext cx="74295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2BBF1343-346F-43FD-825B-165823F1278B}"/>
            </a:ext>
          </a:extLst>
        </xdr:cNvPr>
        <xdr:cNvSpPr txBox="1"/>
      </xdr:nvSpPr>
      <xdr:spPr>
        <a:xfrm>
          <a:off x="9477375" y="124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3B1FE3B4-F96C-4C47-B0F5-B24813CD74CE}"/>
            </a:ext>
          </a:extLst>
        </xdr:cNvPr>
        <xdr:cNvSpPr/>
      </xdr:nvSpPr>
      <xdr:spPr>
        <a:xfrm>
          <a:off x="9401175" y="126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11188</xdr:rowOff>
    </xdr:from>
    <xdr:to>
      <xdr:col>50</xdr:col>
      <xdr:colOff>114300</xdr:colOff>
      <xdr:row>79</xdr:row>
      <xdr:rowOff>34240</xdr:rowOff>
    </xdr:to>
    <xdr:cxnSp macro="">
      <xdr:nvCxnSpPr>
        <xdr:cNvPr id="410" name="直線コネクタ 409">
          <a:extLst>
            <a:ext uri="{FF2B5EF4-FFF2-40B4-BE49-F238E27FC236}">
              <a16:creationId xmlns:a16="http://schemas.microsoft.com/office/drawing/2014/main" id="{A9B3739D-047F-41E7-985E-CA51A2C26C44}"/>
            </a:ext>
          </a:extLst>
        </xdr:cNvPr>
        <xdr:cNvCxnSpPr/>
      </xdr:nvCxnSpPr>
      <xdr:spPr>
        <a:xfrm flipV="1">
          <a:off x="7886700" y="12809613"/>
          <a:ext cx="8001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3340050-E9FE-4141-A63A-0075A8713C67}"/>
            </a:ext>
          </a:extLst>
        </xdr:cNvPr>
        <xdr:cNvSpPr/>
      </xdr:nvSpPr>
      <xdr:spPr>
        <a:xfrm>
          <a:off x="8639175" y="126181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EAEDA323-675D-4E2C-A98C-4D063150C32D}"/>
            </a:ext>
          </a:extLst>
        </xdr:cNvPr>
        <xdr:cNvSpPr txBox="1"/>
      </xdr:nvSpPr>
      <xdr:spPr>
        <a:xfrm>
          <a:off x="8438661" y="124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31972</xdr:rowOff>
    </xdr:from>
    <xdr:to>
      <xdr:col>45</xdr:col>
      <xdr:colOff>177800</xdr:colOff>
      <xdr:row>79</xdr:row>
      <xdr:rowOff>34240</xdr:rowOff>
    </xdr:to>
    <xdr:cxnSp macro="">
      <xdr:nvCxnSpPr>
        <xdr:cNvPr id="413" name="直線コネクタ 412">
          <a:extLst>
            <a:ext uri="{FF2B5EF4-FFF2-40B4-BE49-F238E27FC236}">
              <a16:creationId xmlns:a16="http://schemas.microsoft.com/office/drawing/2014/main" id="{BF077CE6-43B2-46AE-9B90-1F7F9273FFE9}"/>
            </a:ext>
          </a:extLst>
        </xdr:cNvPr>
        <xdr:cNvCxnSpPr/>
      </xdr:nvCxnSpPr>
      <xdr:spPr>
        <a:xfrm>
          <a:off x="7077075" y="12830397"/>
          <a:ext cx="809625"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E8FA1DC6-12E0-49BD-A273-C18739F8BD9D}"/>
            </a:ext>
          </a:extLst>
        </xdr:cNvPr>
        <xdr:cNvSpPr/>
      </xdr:nvSpPr>
      <xdr:spPr>
        <a:xfrm>
          <a:off x="7839075" y="126023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66146196-01DB-4D04-85EC-A72FC4DB36B0}"/>
            </a:ext>
          </a:extLst>
        </xdr:cNvPr>
        <xdr:cNvSpPr txBox="1"/>
      </xdr:nvSpPr>
      <xdr:spPr>
        <a:xfrm>
          <a:off x="7648086" y="123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27076</xdr:rowOff>
    </xdr:from>
    <xdr:to>
      <xdr:col>41</xdr:col>
      <xdr:colOff>50800</xdr:colOff>
      <xdr:row>79</xdr:row>
      <xdr:rowOff>31972</xdr:rowOff>
    </xdr:to>
    <xdr:cxnSp macro="">
      <xdr:nvCxnSpPr>
        <xdr:cNvPr id="416" name="直線コネクタ 415">
          <a:extLst>
            <a:ext uri="{FF2B5EF4-FFF2-40B4-BE49-F238E27FC236}">
              <a16:creationId xmlns:a16="http://schemas.microsoft.com/office/drawing/2014/main" id="{0C699312-649A-4835-BC40-7C81CD6856CE}"/>
            </a:ext>
          </a:extLst>
        </xdr:cNvPr>
        <xdr:cNvCxnSpPr/>
      </xdr:nvCxnSpPr>
      <xdr:spPr>
        <a:xfrm>
          <a:off x="6286500" y="128318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957C1192-CF55-4D45-9097-9141610E5513}"/>
            </a:ext>
          </a:extLst>
        </xdr:cNvPr>
        <xdr:cNvSpPr/>
      </xdr:nvSpPr>
      <xdr:spPr>
        <a:xfrm>
          <a:off x="7029450" y="126045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32D75D9E-E8F2-4B5D-982E-D49382761386}"/>
            </a:ext>
          </a:extLst>
        </xdr:cNvPr>
        <xdr:cNvSpPr txBox="1"/>
      </xdr:nvSpPr>
      <xdr:spPr>
        <a:xfrm>
          <a:off x="6847986" y="123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50CD9756-4815-418D-B762-3DC87BCD9502}"/>
            </a:ext>
          </a:extLst>
        </xdr:cNvPr>
        <xdr:cNvSpPr/>
      </xdr:nvSpPr>
      <xdr:spPr>
        <a:xfrm>
          <a:off x="6238875" y="125548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EAD7A191-5331-4BFF-9CE1-31DA189ABD12}"/>
            </a:ext>
          </a:extLst>
        </xdr:cNvPr>
        <xdr:cNvSpPr txBox="1"/>
      </xdr:nvSpPr>
      <xdr:spPr>
        <a:xfrm>
          <a:off x="6038361" y="1234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CBD81AA-0A4D-45F1-BDCF-DD489D533E56}"/>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F506FA3-51E6-4F95-9E14-2240CB49313C}"/>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BB41BD9-02B1-4496-9BE3-F5AF116852B6}"/>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3CBAF1E-0C9D-45CE-91B0-C2A9F40EDF00}"/>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F8AE1FB-80CA-4A7D-BEA6-59D0EBCED49D}"/>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157442</xdr:rowOff>
    </xdr:from>
    <xdr:to>
      <xdr:col>55</xdr:col>
      <xdr:colOff>50800</xdr:colOff>
      <xdr:row>79</xdr:row>
      <xdr:rowOff>87592</xdr:rowOff>
    </xdr:to>
    <xdr:sp macro="" textlink="">
      <xdr:nvSpPr>
        <xdr:cNvPr id="426" name="楕円 425">
          <a:extLst>
            <a:ext uri="{FF2B5EF4-FFF2-40B4-BE49-F238E27FC236}">
              <a16:creationId xmlns:a16="http://schemas.microsoft.com/office/drawing/2014/main" id="{219E2DF4-B9E9-4F19-BAEB-348369F4F74D}"/>
            </a:ext>
          </a:extLst>
        </xdr:cNvPr>
        <xdr:cNvSpPr/>
      </xdr:nvSpPr>
      <xdr:spPr>
        <a:xfrm>
          <a:off x="9401175" y="1280029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72369</xdr:rowOff>
    </xdr:from>
    <xdr:ext cx="378565" cy="259045"/>
    <xdr:sp macro="" textlink="">
      <xdr:nvSpPr>
        <xdr:cNvPr id="427" name="普通建設事業費 （ うち新規整備　）該当値テキスト">
          <a:extLst>
            <a:ext uri="{FF2B5EF4-FFF2-40B4-BE49-F238E27FC236}">
              <a16:creationId xmlns:a16="http://schemas.microsoft.com/office/drawing/2014/main" id="{179BEFF0-A427-4A3E-BA66-E9B892EC9D25}"/>
            </a:ext>
          </a:extLst>
        </xdr:cNvPr>
        <xdr:cNvSpPr txBox="1"/>
      </xdr:nvSpPr>
      <xdr:spPr>
        <a:xfrm>
          <a:off x="9477375" y="1270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131838</xdr:rowOff>
    </xdr:from>
    <xdr:to>
      <xdr:col>50</xdr:col>
      <xdr:colOff>165100</xdr:colOff>
      <xdr:row>79</xdr:row>
      <xdr:rowOff>61988</xdr:rowOff>
    </xdr:to>
    <xdr:sp macro="" textlink="">
      <xdr:nvSpPr>
        <xdr:cNvPr id="428" name="楕円 427">
          <a:extLst>
            <a:ext uri="{FF2B5EF4-FFF2-40B4-BE49-F238E27FC236}">
              <a16:creationId xmlns:a16="http://schemas.microsoft.com/office/drawing/2014/main" id="{681F48FB-1753-49FC-96DA-AF254C30CD9C}"/>
            </a:ext>
          </a:extLst>
        </xdr:cNvPr>
        <xdr:cNvSpPr/>
      </xdr:nvSpPr>
      <xdr:spPr>
        <a:xfrm>
          <a:off x="8639175" y="12771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53115</xdr:rowOff>
    </xdr:from>
    <xdr:ext cx="469744" cy="259045"/>
    <xdr:sp macro="" textlink="">
      <xdr:nvSpPr>
        <xdr:cNvPr id="429" name="テキスト ボックス 428">
          <a:extLst>
            <a:ext uri="{FF2B5EF4-FFF2-40B4-BE49-F238E27FC236}">
              <a16:creationId xmlns:a16="http://schemas.microsoft.com/office/drawing/2014/main" id="{26B77C2C-EFD7-4763-8A03-8A3D52E144C6}"/>
            </a:ext>
          </a:extLst>
        </xdr:cNvPr>
        <xdr:cNvSpPr txBox="1"/>
      </xdr:nvSpPr>
      <xdr:spPr>
        <a:xfrm>
          <a:off x="8467803" y="128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154890</xdr:rowOff>
    </xdr:from>
    <xdr:to>
      <xdr:col>46</xdr:col>
      <xdr:colOff>38100</xdr:colOff>
      <xdr:row>79</xdr:row>
      <xdr:rowOff>85040</xdr:rowOff>
    </xdr:to>
    <xdr:sp macro="" textlink="">
      <xdr:nvSpPr>
        <xdr:cNvPr id="430" name="楕円 429">
          <a:extLst>
            <a:ext uri="{FF2B5EF4-FFF2-40B4-BE49-F238E27FC236}">
              <a16:creationId xmlns:a16="http://schemas.microsoft.com/office/drawing/2014/main" id="{BE12B79A-F3C3-4788-9E99-A2CA1E62A916}"/>
            </a:ext>
          </a:extLst>
        </xdr:cNvPr>
        <xdr:cNvSpPr/>
      </xdr:nvSpPr>
      <xdr:spPr>
        <a:xfrm>
          <a:off x="7839075" y="1279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76167</xdr:rowOff>
    </xdr:from>
    <xdr:ext cx="378565" cy="259045"/>
    <xdr:sp macro="" textlink="">
      <xdr:nvSpPr>
        <xdr:cNvPr id="431" name="テキスト ボックス 430">
          <a:extLst>
            <a:ext uri="{FF2B5EF4-FFF2-40B4-BE49-F238E27FC236}">
              <a16:creationId xmlns:a16="http://schemas.microsoft.com/office/drawing/2014/main" id="{50FA8688-04FA-4F2F-A753-838A7654455A}"/>
            </a:ext>
          </a:extLst>
        </xdr:cNvPr>
        <xdr:cNvSpPr txBox="1"/>
      </xdr:nvSpPr>
      <xdr:spPr>
        <a:xfrm>
          <a:off x="7716467" y="1287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152622</xdr:rowOff>
    </xdr:from>
    <xdr:to>
      <xdr:col>41</xdr:col>
      <xdr:colOff>101600</xdr:colOff>
      <xdr:row>79</xdr:row>
      <xdr:rowOff>82772</xdr:rowOff>
    </xdr:to>
    <xdr:sp macro="" textlink="">
      <xdr:nvSpPr>
        <xdr:cNvPr id="432" name="楕円 431">
          <a:extLst>
            <a:ext uri="{FF2B5EF4-FFF2-40B4-BE49-F238E27FC236}">
              <a16:creationId xmlns:a16="http://schemas.microsoft.com/office/drawing/2014/main" id="{07D8373E-FC9D-4CF9-BEAC-9378351065AD}"/>
            </a:ext>
          </a:extLst>
        </xdr:cNvPr>
        <xdr:cNvSpPr/>
      </xdr:nvSpPr>
      <xdr:spPr>
        <a:xfrm>
          <a:off x="7029450" y="12792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73899</xdr:rowOff>
    </xdr:from>
    <xdr:ext cx="378565" cy="259045"/>
    <xdr:sp macro="" textlink="">
      <xdr:nvSpPr>
        <xdr:cNvPr id="433" name="テキスト ボックス 432">
          <a:extLst>
            <a:ext uri="{FF2B5EF4-FFF2-40B4-BE49-F238E27FC236}">
              <a16:creationId xmlns:a16="http://schemas.microsoft.com/office/drawing/2014/main" id="{D01C0A74-A5D1-4E26-9FBC-FC7BBA19E26B}"/>
            </a:ext>
          </a:extLst>
        </xdr:cNvPr>
        <xdr:cNvSpPr txBox="1"/>
      </xdr:nvSpPr>
      <xdr:spPr>
        <a:xfrm>
          <a:off x="6906842" y="12875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147726</xdr:rowOff>
    </xdr:from>
    <xdr:to>
      <xdr:col>36</xdr:col>
      <xdr:colOff>165100</xdr:colOff>
      <xdr:row>79</xdr:row>
      <xdr:rowOff>77876</xdr:rowOff>
    </xdr:to>
    <xdr:sp macro="" textlink="">
      <xdr:nvSpPr>
        <xdr:cNvPr id="434" name="楕円 433">
          <a:extLst>
            <a:ext uri="{FF2B5EF4-FFF2-40B4-BE49-F238E27FC236}">
              <a16:creationId xmlns:a16="http://schemas.microsoft.com/office/drawing/2014/main" id="{878A8383-AD9D-48BB-8742-EBC2C454A018}"/>
            </a:ext>
          </a:extLst>
        </xdr:cNvPr>
        <xdr:cNvSpPr/>
      </xdr:nvSpPr>
      <xdr:spPr>
        <a:xfrm>
          <a:off x="6238875" y="12784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69003</xdr:rowOff>
    </xdr:from>
    <xdr:ext cx="378565" cy="259045"/>
    <xdr:sp macro="" textlink="">
      <xdr:nvSpPr>
        <xdr:cNvPr id="435" name="テキスト ボックス 434">
          <a:extLst>
            <a:ext uri="{FF2B5EF4-FFF2-40B4-BE49-F238E27FC236}">
              <a16:creationId xmlns:a16="http://schemas.microsoft.com/office/drawing/2014/main" id="{FF7747FF-4881-4834-9E3E-417AD1042AF2}"/>
            </a:ext>
          </a:extLst>
        </xdr:cNvPr>
        <xdr:cNvSpPr txBox="1"/>
      </xdr:nvSpPr>
      <xdr:spPr>
        <a:xfrm>
          <a:off x="6116267" y="1286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BFD57E0-EEC4-4FFD-833B-6EBCFA9F71A8}"/>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5626F588-996F-4C9F-9729-E7907F6F0ECB}"/>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5101844A-E35C-4B7A-B3FF-48F13D33571A}"/>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BBE225F-9F64-43B5-A51D-CE769744A5AB}"/>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344B3E86-6CFF-4865-955F-2412DBF81B21}"/>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3AECF14A-C13B-42E1-B602-5550028FAF44}"/>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DF52841-DD8F-4B00-A49F-79277E69B068}"/>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7E8E87AE-3669-4BD0-A105-189D1C1D1DB2}"/>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5B1271D6-903D-4BA7-A8CC-C80C762F771F}"/>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C3807BCA-FF2F-4708-8E4D-19617D81F74C}"/>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922FC8B7-506B-4E0C-AF7A-788DBFF5EE00}"/>
            </a:ext>
          </a:extLst>
        </xdr:cNvPr>
        <xdr:cNvCxnSpPr/>
      </xdr:nvCxnSpPr>
      <xdr:spPr>
        <a:xfrm>
          <a:off x="5953125" y="162183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37654EA-E1F8-4162-8052-77BB08C79A2C}"/>
            </a:ext>
          </a:extLst>
        </xdr:cNvPr>
        <xdr:cNvSpPr txBox="1"/>
      </xdr:nvSpPr>
      <xdr:spPr>
        <a:xfrm>
          <a:off x="57233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8250E860-3F77-4666-909C-E9A2512E96BD}"/>
            </a:ext>
          </a:extLst>
        </xdr:cNvPr>
        <xdr:cNvCxnSpPr/>
      </xdr:nvCxnSpPr>
      <xdr:spPr>
        <a:xfrm>
          <a:off x="5953125" y="158886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749AFD02-CD1B-4B6D-A413-1B1F8EDD750B}"/>
            </a:ext>
          </a:extLst>
        </xdr:cNvPr>
        <xdr:cNvSpPr txBox="1"/>
      </xdr:nvSpPr>
      <xdr:spPr>
        <a:xfrm>
          <a:off x="54789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C51C2864-87BD-4BC6-8A0C-0EC04DA3E07D}"/>
            </a:ext>
          </a:extLst>
        </xdr:cNvPr>
        <xdr:cNvCxnSpPr/>
      </xdr:nvCxnSpPr>
      <xdr:spPr>
        <a:xfrm>
          <a:off x="5953125" y="15562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F0A83A61-7F8B-439A-9397-F86AAEE3C496}"/>
            </a:ext>
          </a:extLst>
        </xdr:cNvPr>
        <xdr:cNvSpPr txBox="1"/>
      </xdr:nvSpPr>
      <xdr:spPr>
        <a:xfrm>
          <a:off x="54789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617B179A-2D2B-425F-94D9-AB064255BAD4}"/>
            </a:ext>
          </a:extLst>
        </xdr:cNvPr>
        <xdr:cNvCxnSpPr/>
      </xdr:nvCxnSpPr>
      <xdr:spPr>
        <a:xfrm>
          <a:off x="5953125" y="152322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CF6E22D5-8902-4CBB-A39D-954B4D8713B6}"/>
            </a:ext>
          </a:extLst>
        </xdr:cNvPr>
        <xdr:cNvSpPr txBox="1"/>
      </xdr:nvSpPr>
      <xdr:spPr>
        <a:xfrm>
          <a:off x="54789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5B4EE842-DE32-492A-8EC1-4EAFFE129C67}"/>
            </a:ext>
          </a:extLst>
        </xdr:cNvPr>
        <xdr:cNvCxnSpPr/>
      </xdr:nvCxnSpPr>
      <xdr:spPr>
        <a:xfrm>
          <a:off x="5953125" y="14905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AE173D4A-FF4A-4BDF-9C64-61EA068BCA0A}"/>
            </a:ext>
          </a:extLst>
        </xdr:cNvPr>
        <xdr:cNvSpPr txBox="1"/>
      </xdr:nvSpPr>
      <xdr:spPr>
        <a:xfrm>
          <a:off x="54789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DF9E8E9-8F8A-4F50-9D2B-DB2FDF766C9F}"/>
            </a:ext>
          </a:extLst>
        </xdr:cNvPr>
        <xdr:cNvCxnSpPr/>
      </xdr:nvCxnSpPr>
      <xdr:spPr>
        <a:xfrm>
          <a:off x="5953125" y="145950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92BF67E6-6270-485D-8AA0-733090862965}"/>
            </a:ext>
          </a:extLst>
        </xdr:cNvPr>
        <xdr:cNvSpPr txBox="1"/>
      </xdr:nvSpPr>
      <xdr:spPr>
        <a:xfrm>
          <a:off x="54212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1922A4C-D9A7-4EAC-903A-E24838BF64C6}"/>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A6763417-4BDD-43CD-B3B7-F87AF1B2B59F}"/>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E79A9227-B4EA-4FF0-A574-352C7F24AE4F}"/>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8E33F66E-8CC2-406F-BC5D-678C66A29826}"/>
            </a:ext>
          </a:extLst>
        </xdr:cNvPr>
        <xdr:cNvCxnSpPr/>
      </xdr:nvCxnSpPr>
      <xdr:spPr>
        <a:xfrm flipV="1">
          <a:off x="9427845" y="14620225"/>
          <a:ext cx="1270" cy="15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DAECCF77-E7CB-4864-9F6B-59DB176948C9}"/>
            </a:ext>
          </a:extLst>
        </xdr:cNvPr>
        <xdr:cNvSpPr txBox="1"/>
      </xdr:nvSpPr>
      <xdr:spPr>
        <a:xfrm>
          <a:off x="9477375" y="161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764F1567-CF1C-4C6B-AE5D-4D255F177174}"/>
            </a:ext>
          </a:extLst>
        </xdr:cNvPr>
        <xdr:cNvCxnSpPr/>
      </xdr:nvCxnSpPr>
      <xdr:spPr>
        <a:xfrm>
          <a:off x="9363075" y="161527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1EAC9B85-7FFA-481D-8EFF-1F4A828B5993}"/>
            </a:ext>
          </a:extLst>
        </xdr:cNvPr>
        <xdr:cNvSpPr txBox="1"/>
      </xdr:nvSpPr>
      <xdr:spPr>
        <a:xfrm>
          <a:off x="9477375" y="144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675D5ECE-A2E0-4A03-B111-54D8DFEA4C7B}"/>
            </a:ext>
          </a:extLst>
        </xdr:cNvPr>
        <xdr:cNvCxnSpPr/>
      </xdr:nvCxnSpPr>
      <xdr:spPr>
        <a:xfrm>
          <a:off x="9363075" y="14620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56800</xdr:rowOff>
    </xdr:from>
    <xdr:to>
      <xdr:col>55</xdr:col>
      <xdr:colOff>0</xdr:colOff>
      <xdr:row>97</xdr:row>
      <xdr:rowOff>168422</xdr:rowOff>
    </xdr:to>
    <xdr:cxnSp macro="">
      <xdr:nvCxnSpPr>
        <xdr:cNvPr id="466" name="直線コネクタ 465">
          <a:extLst>
            <a:ext uri="{FF2B5EF4-FFF2-40B4-BE49-F238E27FC236}">
              <a16:creationId xmlns:a16="http://schemas.microsoft.com/office/drawing/2014/main" id="{1981D540-0BEF-4A75-9029-FFFAB35730D5}"/>
            </a:ext>
          </a:extLst>
        </xdr:cNvPr>
        <xdr:cNvCxnSpPr/>
      </xdr:nvCxnSpPr>
      <xdr:spPr>
        <a:xfrm>
          <a:off x="8686800" y="15315850"/>
          <a:ext cx="742950" cy="6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33E56AA6-D9B1-4519-8C6F-11E50B810233}"/>
            </a:ext>
          </a:extLst>
        </xdr:cNvPr>
        <xdr:cNvSpPr txBox="1"/>
      </xdr:nvSpPr>
      <xdr:spPr>
        <a:xfrm>
          <a:off x="9477375" y="15579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41502A48-4B68-47B9-A82D-C86791FAC589}"/>
            </a:ext>
          </a:extLst>
        </xdr:cNvPr>
        <xdr:cNvSpPr/>
      </xdr:nvSpPr>
      <xdr:spPr>
        <a:xfrm>
          <a:off x="9401175" y="1572532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164063</xdr:rowOff>
    </xdr:from>
    <xdr:to>
      <xdr:col>50</xdr:col>
      <xdr:colOff>114300</xdr:colOff>
      <xdr:row>94</xdr:row>
      <xdr:rowOff>56800</xdr:rowOff>
    </xdr:to>
    <xdr:cxnSp macro="">
      <xdr:nvCxnSpPr>
        <xdr:cNvPr id="469" name="直線コネクタ 468">
          <a:extLst>
            <a:ext uri="{FF2B5EF4-FFF2-40B4-BE49-F238E27FC236}">
              <a16:creationId xmlns:a16="http://schemas.microsoft.com/office/drawing/2014/main" id="{4CE8581D-1E57-4FA9-BCA1-D8BEBE437F76}"/>
            </a:ext>
          </a:extLst>
        </xdr:cNvPr>
        <xdr:cNvCxnSpPr/>
      </xdr:nvCxnSpPr>
      <xdr:spPr>
        <a:xfrm>
          <a:off x="7886700" y="15248488"/>
          <a:ext cx="800100" cy="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E1F8D7DA-7B07-4E97-A7A4-783E4ED13BD7}"/>
            </a:ext>
          </a:extLst>
        </xdr:cNvPr>
        <xdr:cNvSpPr/>
      </xdr:nvSpPr>
      <xdr:spPr>
        <a:xfrm>
          <a:off x="8639175" y="1573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F7C03425-8551-4E1A-85D9-42407006B2CC}"/>
            </a:ext>
          </a:extLst>
        </xdr:cNvPr>
        <xdr:cNvSpPr txBox="1"/>
      </xdr:nvSpPr>
      <xdr:spPr>
        <a:xfrm>
          <a:off x="8438661" y="158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164063</xdr:rowOff>
    </xdr:from>
    <xdr:to>
      <xdr:col>45</xdr:col>
      <xdr:colOff>177800</xdr:colOff>
      <xdr:row>96</xdr:row>
      <xdr:rowOff>34234</xdr:rowOff>
    </xdr:to>
    <xdr:cxnSp macro="">
      <xdr:nvCxnSpPr>
        <xdr:cNvPr id="472" name="直線コネクタ 471">
          <a:extLst>
            <a:ext uri="{FF2B5EF4-FFF2-40B4-BE49-F238E27FC236}">
              <a16:creationId xmlns:a16="http://schemas.microsoft.com/office/drawing/2014/main" id="{A47CBAD8-90CC-4FAC-8EFD-6C8ACB867B86}"/>
            </a:ext>
          </a:extLst>
        </xdr:cNvPr>
        <xdr:cNvCxnSpPr/>
      </xdr:nvCxnSpPr>
      <xdr:spPr>
        <a:xfrm flipV="1">
          <a:off x="7077075" y="15248488"/>
          <a:ext cx="809625" cy="38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41C798C5-62E6-4EB8-98F3-0FB24EE20A4B}"/>
            </a:ext>
          </a:extLst>
        </xdr:cNvPr>
        <xdr:cNvSpPr/>
      </xdr:nvSpPr>
      <xdr:spPr>
        <a:xfrm>
          <a:off x="7839075" y="15742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734D3543-014D-4F1F-BAD9-4B4FD848A1A7}"/>
            </a:ext>
          </a:extLst>
        </xdr:cNvPr>
        <xdr:cNvSpPr txBox="1"/>
      </xdr:nvSpPr>
      <xdr:spPr>
        <a:xfrm>
          <a:off x="7648086" y="158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34234</xdr:rowOff>
    </xdr:from>
    <xdr:to>
      <xdr:col>41</xdr:col>
      <xdr:colOff>50800</xdr:colOff>
      <xdr:row>98</xdr:row>
      <xdr:rowOff>50971</xdr:rowOff>
    </xdr:to>
    <xdr:cxnSp macro="">
      <xdr:nvCxnSpPr>
        <xdr:cNvPr id="475" name="直線コネクタ 474">
          <a:extLst>
            <a:ext uri="{FF2B5EF4-FFF2-40B4-BE49-F238E27FC236}">
              <a16:creationId xmlns:a16="http://schemas.microsoft.com/office/drawing/2014/main" id="{DE107A1E-55D5-4C0D-9531-B5FA007244F6}"/>
            </a:ext>
          </a:extLst>
        </xdr:cNvPr>
        <xdr:cNvCxnSpPr/>
      </xdr:nvCxnSpPr>
      <xdr:spPr>
        <a:xfrm flipV="1">
          <a:off x="6286500" y="15633009"/>
          <a:ext cx="790575" cy="3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708C3145-1B69-44AA-BACB-CECC913158F3}"/>
            </a:ext>
          </a:extLst>
        </xdr:cNvPr>
        <xdr:cNvSpPr/>
      </xdr:nvSpPr>
      <xdr:spPr>
        <a:xfrm>
          <a:off x="7029450" y="157322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A118F254-EF6B-4482-A844-1BE555444F6B}"/>
            </a:ext>
          </a:extLst>
        </xdr:cNvPr>
        <xdr:cNvSpPr txBox="1"/>
      </xdr:nvSpPr>
      <xdr:spPr>
        <a:xfrm>
          <a:off x="6847986" y="158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5692DA14-873A-47C0-8976-111743A79D28}"/>
            </a:ext>
          </a:extLst>
        </xdr:cNvPr>
        <xdr:cNvSpPr/>
      </xdr:nvSpPr>
      <xdr:spPr>
        <a:xfrm>
          <a:off x="6238875" y="1578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502AAEAC-1787-416D-89D4-D4EB451F3407}"/>
            </a:ext>
          </a:extLst>
        </xdr:cNvPr>
        <xdr:cNvSpPr txBox="1"/>
      </xdr:nvSpPr>
      <xdr:spPr>
        <a:xfrm>
          <a:off x="6038361" y="155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912C9AB-B92E-44D2-8D7D-57A1CF882162}"/>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C8FAB55-DA4E-4529-93EE-8795D98A385E}"/>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A43E261-17A7-49AE-B4BD-33616B412516}"/>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21DEA92-DAC5-4E0C-811E-59B1AAE56C2B}"/>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F868A6A-A630-47FC-B377-BE83E8FD8D24}"/>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117622</xdr:rowOff>
    </xdr:from>
    <xdr:to>
      <xdr:col>55</xdr:col>
      <xdr:colOff>50800</xdr:colOff>
      <xdr:row>98</xdr:row>
      <xdr:rowOff>47772</xdr:rowOff>
    </xdr:to>
    <xdr:sp macro="" textlink="">
      <xdr:nvSpPr>
        <xdr:cNvPr id="485" name="楕円 484">
          <a:extLst>
            <a:ext uri="{FF2B5EF4-FFF2-40B4-BE49-F238E27FC236}">
              <a16:creationId xmlns:a16="http://schemas.microsoft.com/office/drawing/2014/main" id="{2B0C82AB-77D9-4116-B9C2-F2085ACE7A3D}"/>
            </a:ext>
          </a:extLst>
        </xdr:cNvPr>
        <xdr:cNvSpPr/>
      </xdr:nvSpPr>
      <xdr:spPr>
        <a:xfrm>
          <a:off x="9401175" y="158941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96049</xdr:rowOff>
    </xdr:from>
    <xdr:ext cx="534377" cy="259045"/>
    <xdr:sp macro="" textlink="">
      <xdr:nvSpPr>
        <xdr:cNvPr id="486" name="普通建設事業費 （ うち更新整備　）該当値テキスト">
          <a:extLst>
            <a:ext uri="{FF2B5EF4-FFF2-40B4-BE49-F238E27FC236}">
              <a16:creationId xmlns:a16="http://schemas.microsoft.com/office/drawing/2014/main" id="{91265E15-001E-4BB9-85F3-5803048086CE}"/>
            </a:ext>
          </a:extLst>
        </xdr:cNvPr>
        <xdr:cNvSpPr txBox="1"/>
      </xdr:nvSpPr>
      <xdr:spPr>
        <a:xfrm>
          <a:off x="9477375" y="15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6000</xdr:rowOff>
    </xdr:from>
    <xdr:to>
      <xdr:col>50</xdr:col>
      <xdr:colOff>165100</xdr:colOff>
      <xdr:row>94</xdr:row>
      <xdr:rowOff>107600</xdr:rowOff>
    </xdr:to>
    <xdr:sp macro="" textlink="">
      <xdr:nvSpPr>
        <xdr:cNvPr id="487" name="楕円 486">
          <a:extLst>
            <a:ext uri="{FF2B5EF4-FFF2-40B4-BE49-F238E27FC236}">
              <a16:creationId xmlns:a16="http://schemas.microsoft.com/office/drawing/2014/main" id="{69FBC44E-ED6B-4EF7-ACF2-FC7147BB4053}"/>
            </a:ext>
          </a:extLst>
        </xdr:cNvPr>
        <xdr:cNvSpPr/>
      </xdr:nvSpPr>
      <xdr:spPr>
        <a:xfrm>
          <a:off x="8639175" y="15268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124127</xdr:rowOff>
    </xdr:from>
    <xdr:ext cx="534377" cy="259045"/>
    <xdr:sp macro="" textlink="">
      <xdr:nvSpPr>
        <xdr:cNvPr id="488" name="テキスト ボックス 487">
          <a:extLst>
            <a:ext uri="{FF2B5EF4-FFF2-40B4-BE49-F238E27FC236}">
              <a16:creationId xmlns:a16="http://schemas.microsoft.com/office/drawing/2014/main" id="{466C52D9-A862-46E0-A8AC-267F32B75ECE}"/>
            </a:ext>
          </a:extLst>
        </xdr:cNvPr>
        <xdr:cNvSpPr txBox="1"/>
      </xdr:nvSpPr>
      <xdr:spPr>
        <a:xfrm>
          <a:off x="8438661" y="150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113263</xdr:rowOff>
    </xdr:from>
    <xdr:to>
      <xdr:col>46</xdr:col>
      <xdr:colOff>38100</xdr:colOff>
      <xdr:row>94</xdr:row>
      <xdr:rowOff>43413</xdr:rowOff>
    </xdr:to>
    <xdr:sp macro="" textlink="">
      <xdr:nvSpPr>
        <xdr:cNvPr id="489" name="楕円 488">
          <a:extLst>
            <a:ext uri="{FF2B5EF4-FFF2-40B4-BE49-F238E27FC236}">
              <a16:creationId xmlns:a16="http://schemas.microsoft.com/office/drawing/2014/main" id="{B5F58E15-353B-4418-A05D-5AF9FF881D49}"/>
            </a:ext>
          </a:extLst>
        </xdr:cNvPr>
        <xdr:cNvSpPr/>
      </xdr:nvSpPr>
      <xdr:spPr>
        <a:xfrm>
          <a:off x="7839075" y="152008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59940</xdr:rowOff>
    </xdr:from>
    <xdr:ext cx="534377" cy="259045"/>
    <xdr:sp macro="" textlink="">
      <xdr:nvSpPr>
        <xdr:cNvPr id="490" name="テキスト ボックス 489">
          <a:extLst>
            <a:ext uri="{FF2B5EF4-FFF2-40B4-BE49-F238E27FC236}">
              <a16:creationId xmlns:a16="http://schemas.microsoft.com/office/drawing/2014/main" id="{01CFA893-D677-4149-92D1-7A0D6D817328}"/>
            </a:ext>
          </a:extLst>
        </xdr:cNvPr>
        <xdr:cNvSpPr txBox="1"/>
      </xdr:nvSpPr>
      <xdr:spPr>
        <a:xfrm>
          <a:off x="7648086" y="149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154884</xdr:rowOff>
    </xdr:from>
    <xdr:to>
      <xdr:col>41</xdr:col>
      <xdr:colOff>101600</xdr:colOff>
      <xdr:row>96</xdr:row>
      <xdr:rowOff>85034</xdr:rowOff>
    </xdr:to>
    <xdr:sp macro="" textlink="">
      <xdr:nvSpPr>
        <xdr:cNvPr id="491" name="楕円 490">
          <a:extLst>
            <a:ext uri="{FF2B5EF4-FFF2-40B4-BE49-F238E27FC236}">
              <a16:creationId xmlns:a16="http://schemas.microsoft.com/office/drawing/2014/main" id="{B9A4D276-D6AA-4860-B56B-5F4E3EC6C837}"/>
            </a:ext>
          </a:extLst>
        </xdr:cNvPr>
        <xdr:cNvSpPr/>
      </xdr:nvSpPr>
      <xdr:spPr>
        <a:xfrm>
          <a:off x="7029450" y="155853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101561</xdr:rowOff>
    </xdr:from>
    <xdr:ext cx="534377" cy="259045"/>
    <xdr:sp macro="" textlink="">
      <xdr:nvSpPr>
        <xdr:cNvPr id="492" name="テキスト ボックス 491">
          <a:extLst>
            <a:ext uri="{FF2B5EF4-FFF2-40B4-BE49-F238E27FC236}">
              <a16:creationId xmlns:a16="http://schemas.microsoft.com/office/drawing/2014/main" id="{C988A1F1-A0CA-49BD-8608-6A770D245776}"/>
            </a:ext>
          </a:extLst>
        </xdr:cNvPr>
        <xdr:cNvSpPr txBox="1"/>
      </xdr:nvSpPr>
      <xdr:spPr>
        <a:xfrm>
          <a:off x="6847986" y="153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93" name="楕円 492">
          <a:extLst>
            <a:ext uri="{FF2B5EF4-FFF2-40B4-BE49-F238E27FC236}">
              <a16:creationId xmlns:a16="http://schemas.microsoft.com/office/drawing/2014/main" id="{9DEF9C67-DB22-4EDE-A1EC-3567BDAE44A7}"/>
            </a:ext>
          </a:extLst>
        </xdr:cNvPr>
        <xdr:cNvSpPr/>
      </xdr:nvSpPr>
      <xdr:spPr>
        <a:xfrm>
          <a:off x="6238875" y="159450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94" name="テキスト ボックス 493">
          <a:extLst>
            <a:ext uri="{FF2B5EF4-FFF2-40B4-BE49-F238E27FC236}">
              <a16:creationId xmlns:a16="http://schemas.microsoft.com/office/drawing/2014/main" id="{BC867D94-8165-44CD-A678-3A1977AB50E6}"/>
            </a:ext>
          </a:extLst>
        </xdr:cNvPr>
        <xdr:cNvSpPr txBox="1"/>
      </xdr:nvSpPr>
      <xdr:spPr>
        <a:xfrm>
          <a:off x="6038361" y="160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94209227-070D-4F01-9A8B-21681A57526C}"/>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CCB63EB9-F427-4CB5-B961-02366312D349}"/>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326881C7-ADA7-4701-B11F-E8A429F512CE}"/>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975ECB69-9551-48B6-A1D0-07A686447052}"/>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97B4EB5E-5EBD-453C-A1CC-48A7D5B62B3A}"/>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A46E9407-D5D4-4AF9-B550-EE53EE5F813E}"/>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AEC5D012-4F6E-4685-BEE6-26559874A6E8}"/>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962A951C-FE9C-4F22-9753-CC27B89028B2}"/>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620AC93A-0809-4695-B7C5-C706BFEAA068}"/>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67EE4FBA-F7A7-4F65-9AFE-9CE335241434}"/>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EDD176D8-9F2F-452A-B218-803A588087DB}"/>
            </a:ext>
          </a:extLst>
        </xdr:cNvPr>
        <xdr:cNvCxnSpPr/>
      </xdr:nvCxnSpPr>
      <xdr:spPr>
        <a:xfrm>
          <a:off x="11210925" y="630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6346FDC9-9C0D-4E9A-92E7-ED1D70737DE7}"/>
            </a:ext>
          </a:extLst>
        </xdr:cNvPr>
        <xdr:cNvSpPr txBox="1"/>
      </xdr:nvSpPr>
      <xdr:spPr>
        <a:xfrm>
          <a:off x="10981189"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C10BD1B1-4015-45DC-8D1A-740D193D9A85}"/>
            </a:ext>
          </a:extLst>
        </xdr:cNvPr>
        <xdr:cNvCxnSpPr/>
      </xdr:nvCxnSpPr>
      <xdr:spPr>
        <a:xfrm>
          <a:off x="11210925" y="5867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4A524481-AADC-40C8-BAA4-CB803BEEF8E6}"/>
            </a:ext>
          </a:extLst>
        </xdr:cNvPr>
        <xdr:cNvSpPr txBox="1"/>
      </xdr:nvSpPr>
      <xdr:spPr>
        <a:xfrm>
          <a:off x="10736776"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CC9547B4-C647-4E97-9E2A-67891E59BC47}"/>
            </a:ext>
          </a:extLst>
        </xdr:cNvPr>
        <xdr:cNvCxnSpPr/>
      </xdr:nvCxnSpPr>
      <xdr:spPr>
        <a:xfrm>
          <a:off x="11210925" y="543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2545520-12CD-4472-8527-24AEA6DBA2EF}"/>
            </a:ext>
          </a:extLst>
        </xdr:cNvPr>
        <xdr:cNvSpPr txBox="1"/>
      </xdr:nvSpPr>
      <xdr:spPr>
        <a:xfrm>
          <a:off x="10736776"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F3AB9FC3-2806-4147-A7D5-B8F1890C6B10}"/>
            </a:ext>
          </a:extLst>
        </xdr:cNvPr>
        <xdr:cNvCxnSpPr/>
      </xdr:nvCxnSpPr>
      <xdr:spPr>
        <a:xfrm>
          <a:off x="11210925" y="5010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EF268DB4-8FD0-41A0-BDE9-221279B0775F}"/>
            </a:ext>
          </a:extLst>
        </xdr:cNvPr>
        <xdr:cNvSpPr txBox="1"/>
      </xdr:nvSpPr>
      <xdr:spPr>
        <a:xfrm>
          <a:off x="10736776"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82BC2D9E-9FC2-40B1-BEF8-174BD9CFEA70}"/>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81139820-56E5-4CD3-9DFC-EF7ADC0D7917}"/>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33EE0D9A-C3CC-41AA-8EFF-8392ED7184DE}"/>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B82C8568-C515-4C14-A532-D64361A691C8}"/>
            </a:ext>
          </a:extLst>
        </xdr:cNvPr>
        <xdr:cNvCxnSpPr/>
      </xdr:nvCxnSpPr>
      <xdr:spPr>
        <a:xfrm flipV="1">
          <a:off x="14695170" y="5279730"/>
          <a:ext cx="1269" cy="102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612ABAD4-06BF-48CF-8347-F37BFE1504C4}"/>
            </a:ext>
          </a:extLst>
        </xdr:cNvPr>
        <xdr:cNvSpPr txBox="1"/>
      </xdr:nvSpPr>
      <xdr:spPr>
        <a:xfrm>
          <a:off x="14744700" y="6313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EF6C7B62-39B7-44F4-8CC6-FB555F5AA90E}"/>
            </a:ext>
          </a:extLst>
        </xdr:cNvPr>
        <xdr:cNvCxnSpPr/>
      </xdr:nvCxnSpPr>
      <xdr:spPr>
        <a:xfrm>
          <a:off x="14611350"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4F61DBF5-26E3-438A-9AC0-A8DBDC6F39DA}"/>
            </a:ext>
          </a:extLst>
        </xdr:cNvPr>
        <xdr:cNvSpPr txBox="1"/>
      </xdr:nvSpPr>
      <xdr:spPr>
        <a:xfrm>
          <a:off x="14744700" y="50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96E5F44A-C4B2-4A63-887E-C9E49AE5DDFD}"/>
            </a:ext>
          </a:extLst>
        </xdr:cNvPr>
        <xdr:cNvCxnSpPr/>
      </xdr:nvCxnSpPr>
      <xdr:spPr>
        <a:xfrm>
          <a:off x="14611350" y="5279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1E106C3C-B1A2-44D9-955E-71C13B20D9DC}"/>
            </a:ext>
          </a:extLst>
        </xdr:cNvPr>
        <xdr:cNvCxnSpPr/>
      </xdr:nvCxnSpPr>
      <xdr:spPr>
        <a:xfrm>
          <a:off x="13935075" y="6305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8B8E34C0-06DF-4F29-A6E0-EE2508E3F5DE}"/>
            </a:ext>
          </a:extLst>
        </xdr:cNvPr>
        <xdr:cNvSpPr txBox="1"/>
      </xdr:nvSpPr>
      <xdr:spPr>
        <a:xfrm>
          <a:off x="14744700" y="6065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AC526A0D-31D3-4807-AE37-2335E75EB50B}"/>
            </a:ext>
          </a:extLst>
        </xdr:cNvPr>
        <xdr:cNvSpPr/>
      </xdr:nvSpPr>
      <xdr:spPr>
        <a:xfrm>
          <a:off x="14649450" y="6210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AAAD1271-49D4-48C7-A44E-BB238B6BAFB3}"/>
            </a:ext>
          </a:extLst>
        </xdr:cNvPr>
        <xdr:cNvCxnSpPr/>
      </xdr:nvCxnSpPr>
      <xdr:spPr>
        <a:xfrm>
          <a:off x="131445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802619A6-7229-4082-863B-57EF5C414578}"/>
            </a:ext>
          </a:extLst>
        </xdr:cNvPr>
        <xdr:cNvSpPr/>
      </xdr:nvSpPr>
      <xdr:spPr>
        <a:xfrm>
          <a:off x="13887450" y="62075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DCDFA424-D110-48E4-8D4D-60DFC38B6FC9}"/>
            </a:ext>
          </a:extLst>
        </xdr:cNvPr>
        <xdr:cNvSpPr txBox="1"/>
      </xdr:nvSpPr>
      <xdr:spPr>
        <a:xfrm>
          <a:off x="13725603" y="6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8393</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D6F87EA3-FEDF-4810-B741-5F3A0871110D}"/>
            </a:ext>
          </a:extLst>
        </xdr:cNvPr>
        <xdr:cNvCxnSpPr/>
      </xdr:nvCxnSpPr>
      <xdr:spPr>
        <a:xfrm>
          <a:off x="12344400" y="6174243"/>
          <a:ext cx="800100" cy="1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343A2BFD-FCFA-4102-8255-4310A32E66D0}"/>
            </a:ext>
          </a:extLst>
        </xdr:cNvPr>
        <xdr:cNvSpPr/>
      </xdr:nvSpPr>
      <xdr:spPr>
        <a:xfrm>
          <a:off x="13096875" y="62024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B71A2DA4-9431-4612-81BA-28276A20A76A}"/>
            </a:ext>
          </a:extLst>
        </xdr:cNvPr>
        <xdr:cNvSpPr txBox="1"/>
      </xdr:nvSpPr>
      <xdr:spPr>
        <a:xfrm>
          <a:off x="12925503"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8393</xdr:rowOff>
    </xdr:from>
    <xdr:to>
      <xdr:col>71</xdr:col>
      <xdr:colOff>177800</xdr:colOff>
      <xdr:row>38</xdr:row>
      <xdr:rowOff>125024</xdr:rowOff>
    </xdr:to>
    <xdr:cxnSp macro="">
      <xdr:nvCxnSpPr>
        <xdr:cNvPr id="530" name="直線コネクタ 529">
          <a:extLst>
            <a:ext uri="{FF2B5EF4-FFF2-40B4-BE49-F238E27FC236}">
              <a16:creationId xmlns:a16="http://schemas.microsoft.com/office/drawing/2014/main" id="{C9071F74-E9AB-4A94-84D2-4FAD8552A89A}"/>
            </a:ext>
          </a:extLst>
        </xdr:cNvPr>
        <xdr:cNvCxnSpPr/>
      </xdr:nvCxnSpPr>
      <xdr:spPr>
        <a:xfrm flipV="1">
          <a:off x="11534775" y="6174243"/>
          <a:ext cx="809625"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924B18CE-D9C1-452A-A319-96ACE3217B8E}"/>
            </a:ext>
          </a:extLst>
        </xdr:cNvPr>
        <xdr:cNvSpPr/>
      </xdr:nvSpPr>
      <xdr:spPr>
        <a:xfrm>
          <a:off x="12296775" y="62093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EA0460E7-E086-4018-B740-2B6E845C8682}"/>
            </a:ext>
          </a:extLst>
        </xdr:cNvPr>
        <xdr:cNvSpPr txBox="1"/>
      </xdr:nvSpPr>
      <xdr:spPr>
        <a:xfrm>
          <a:off x="12174167" y="629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F75C5889-213E-4CC9-B7E0-1868D0A58756}"/>
            </a:ext>
          </a:extLst>
        </xdr:cNvPr>
        <xdr:cNvSpPr/>
      </xdr:nvSpPr>
      <xdr:spPr>
        <a:xfrm>
          <a:off x="11487150" y="61894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8E33CB36-B48C-4D51-AE84-804FB089852C}"/>
            </a:ext>
          </a:extLst>
        </xdr:cNvPr>
        <xdr:cNvSpPr txBox="1"/>
      </xdr:nvSpPr>
      <xdr:spPr>
        <a:xfrm>
          <a:off x="11325303" y="598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7DB7D45-330E-4F98-9FA2-04BAADC0B0A3}"/>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3D019E3-7422-4707-BB0C-4AF12B0D1A58}"/>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2C81C046-A087-4E53-9D56-C7AD969E82D3}"/>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EA7D85A-D00B-4B84-B54F-846820163465}"/>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12045D4-065A-4501-8CFD-A871EA4669C9}"/>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2070117B-1438-4AE8-A679-EBD4C4BAF699}"/>
            </a:ext>
          </a:extLst>
        </xdr:cNvPr>
        <xdr:cNvSpPr/>
      </xdr:nvSpPr>
      <xdr:spPr>
        <a:xfrm>
          <a:off x="14649450"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A51BBCFA-F1F7-448B-81B7-5F6BB26FD6A1}"/>
            </a:ext>
          </a:extLst>
        </xdr:cNvPr>
        <xdr:cNvSpPr txBox="1"/>
      </xdr:nvSpPr>
      <xdr:spPr>
        <a:xfrm>
          <a:off x="14744700" y="618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B8DAEDF3-82DF-4737-B9D8-6700EB7DFA30}"/>
            </a:ext>
          </a:extLst>
        </xdr:cNvPr>
        <xdr:cNvSpPr/>
      </xdr:nvSpPr>
      <xdr:spPr>
        <a:xfrm>
          <a:off x="138874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6F83383A-CFD7-4273-B4EB-0CCBB9946E13}"/>
            </a:ext>
          </a:extLst>
        </xdr:cNvPr>
        <xdr:cNvSpPr txBox="1"/>
      </xdr:nvSpPr>
      <xdr:spPr>
        <a:xfrm>
          <a:off x="138326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934553E7-3453-4E74-8A72-8679CBD950B2}"/>
            </a:ext>
          </a:extLst>
        </xdr:cNvPr>
        <xdr:cNvSpPr/>
      </xdr:nvSpPr>
      <xdr:spPr>
        <a:xfrm>
          <a:off x="130968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C8CBEE4A-B7C4-4A67-9B3E-E44301400936}"/>
            </a:ext>
          </a:extLst>
        </xdr:cNvPr>
        <xdr:cNvSpPr txBox="1"/>
      </xdr:nvSpPr>
      <xdr:spPr>
        <a:xfrm>
          <a:off x="130325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129042</xdr:rowOff>
    </xdr:from>
    <xdr:to>
      <xdr:col>72</xdr:col>
      <xdr:colOff>38100</xdr:colOff>
      <xdr:row>38</xdr:row>
      <xdr:rowOff>59192</xdr:rowOff>
    </xdr:to>
    <xdr:sp macro="" textlink="">
      <xdr:nvSpPr>
        <xdr:cNvPr id="546" name="楕円 545">
          <a:extLst>
            <a:ext uri="{FF2B5EF4-FFF2-40B4-BE49-F238E27FC236}">
              <a16:creationId xmlns:a16="http://schemas.microsoft.com/office/drawing/2014/main" id="{D5D83E18-0B60-42D4-B7F8-14CECABFAFC6}"/>
            </a:ext>
          </a:extLst>
        </xdr:cNvPr>
        <xdr:cNvSpPr/>
      </xdr:nvSpPr>
      <xdr:spPr>
        <a:xfrm>
          <a:off x="12296775" y="6126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75719</xdr:rowOff>
    </xdr:from>
    <xdr:ext cx="469744" cy="259045"/>
    <xdr:sp macro="" textlink="">
      <xdr:nvSpPr>
        <xdr:cNvPr id="547" name="テキスト ボックス 546">
          <a:extLst>
            <a:ext uri="{FF2B5EF4-FFF2-40B4-BE49-F238E27FC236}">
              <a16:creationId xmlns:a16="http://schemas.microsoft.com/office/drawing/2014/main" id="{BD45E823-9CB8-46D8-850B-01F8C76981E5}"/>
            </a:ext>
          </a:extLst>
        </xdr:cNvPr>
        <xdr:cNvSpPr txBox="1"/>
      </xdr:nvSpPr>
      <xdr:spPr>
        <a:xfrm>
          <a:off x="12134928" y="5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74224</xdr:rowOff>
    </xdr:from>
    <xdr:to>
      <xdr:col>67</xdr:col>
      <xdr:colOff>101600</xdr:colOff>
      <xdr:row>39</xdr:row>
      <xdr:rowOff>4374</xdr:rowOff>
    </xdr:to>
    <xdr:sp macro="" textlink="">
      <xdr:nvSpPr>
        <xdr:cNvPr id="548" name="楕円 547">
          <a:extLst>
            <a:ext uri="{FF2B5EF4-FFF2-40B4-BE49-F238E27FC236}">
              <a16:creationId xmlns:a16="http://schemas.microsoft.com/office/drawing/2014/main" id="{ECB1F83E-3528-4341-B403-7E99144B5DA8}"/>
            </a:ext>
          </a:extLst>
        </xdr:cNvPr>
        <xdr:cNvSpPr/>
      </xdr:nvSpPr>
      <xdr:spPr>
        <a:xfrm>
          <a:off x="11487150" y="6236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166951</xdr:rowOff>
    </xdr:from>
    <xdr:ext cx="378565" cy="259045"/>
    <xdr:sp macro="" textlink="">
      <xdr:nvSpPr>
        <xdr:cNvPr id="549" name="テキスト ボックス 548">
          <a:extLst>
            <a:ext uri="{FF2B5EF4-FFF2-40B4-BE49-F238E27FC236}">
              <a16:creationId xmlns:a16="http://schemas.microsoft.com/office/drawing/2014/main" id="{37BA49B6-50F8-4206-96BA-16C6D44B96C3}"/>
            </a:ext>
          </a:extLst>
        </xdr:cNvPr>
        <xdr:cNvSpPr txBox="1"/>
      </xdr:nvSpPr>
      <xdr:spPr>
        <a:xfrm>
          <a:off x="11364542" y="632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F6A3D17F-DF9D-4BEF-9C89-9CD3936FFFEE}"/>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A90E84AA-087E-4A23-98CD-1BAE06855D18}"/>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CE2FFD10-03C8-4302-BBE2-2FE30E9D333A}"/>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5B7978A3-299A-48AC-85A6-B6AFB063F5CE}"/>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72B82E21-CFCE-467A-9BB3-5B78F017E45D}"/>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AD07EE0F-7935-4831-B118-D957D668DD35}"/>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45BB0004-C3E1-419C-918E-5232CF723B8C}"/>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8AEAB495-452C-4249-9967-99519C250DCB}"/>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876429F-2279-49C3-A39D-B8DA3125C17E}"/>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44E48CE9-5272-422F-B661-EB5D7BFCFFCC}"/>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1E5FA91A-C4BD-4359-A81D-530E25CFD183}"/>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D23B67CE-40CD-4417-A0A4-1E7D10264759}"/>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26520CAC-F0E2-42F9-9247-F271271B68D5}"/>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77404306-E68E-48DC-9DDC-BDBB63C6B943}"/>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A8FAEF5B-7E54-4E2D-9E15-F44FAFBB334B}"/>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4AFA781D-216F-4CBE-9A9E-84054192C2F7}"/>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9E20F41A-1318-4B4A-A56D-E64FB3EC8341}"/>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E8AA3B22-4AFA-4462-836D-8C72EDD3481F}"/>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C43449F7-50C2-4E38-80EE-AC62321B1C66}"/>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8FE54F13-310D-4C51-9C61-D792011C58F2}"/>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99C70C62-ADD5-4FA8-B6DA-58483B682C44}"/>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3BA33CFB-5B25-4DF8-BC82-7FC6102FA222}"/>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96BC812B-DBA0-4AC2-BC80-6E980571D2BC}"/>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5192AD7B-E7A4-4DD3-9DBE-A09CB523D41E}"/>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94212290-5678-4C69-BCA4-E2FD72FDFE9C}"/>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4D196C47-C486-4C6E-9F95-04B254D971CD}"/>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788D472F-46FF-4239-B103-1712658722D7}"/>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7CC746A3-7096-4175-A61F-C11FD5B74029}"/>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CDFF69CC-0822-4065-891C-E9BBE8F1E063}"/>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7E78C6E6-635E-4584-BF92-7AAFDC18098E}"/>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3DC2F1E0-90A2-483E-A652-987A1C0627F9}"/>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8F486BAD-DB50-443E-B4FF-864A2655F106}"/>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716FFEC9-14C2-47EB-8D3F-36352B175323}"/>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AAE826A6-B0AB-4BD7-A0EA-2A5BF5A158D0}"/>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EB38DD2-00CF-43EF-84E0-D9727CC4FE82}"/>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FE45187A-F2A6-42C7-B798-308FE3BB5C2A}"/>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32DBB277-E9DC-4DCD-8697-49A97D621968}"/>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985B89C-E69E-4A63-A326-AD6931520BDE}"/>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B44D828C-03E6-4185-9BE3-03352764CA3A}"/>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4973F78F-A524-4293-8378-35D12D0C9364}"/>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F565F394-3F09-4704-8A50-51F71457825B}"/>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B307CD70-1B77-40DD-8B1B-97D299CB6114}"/>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C13F7201-6297-4724-936C-B407D8191388}"/>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1629594D-B838-4654-B97F-79FFB6CB2FAE}"/>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58D7343-6D1B-40FD-A0A0-1BD0731127AB}"/>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D330953B-9B69-4569-9A75-C796871B5935}"/>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4743E2D-4228-428D-9156-838877F87E5E}"/>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44106D95-EEBF-4BAE-9499-2E55CDF093D4}"/>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5065371C-D629-4BC1-9114-7857557635E2}"/>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6FFD17D7-0291-4251-AFD1-398F3A2E6E30}"/>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93A8FF0D-36E5-49ED-95AD-03F79BB2390C}"/>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F550FDB9-337E-4C20-A672-74151C1DFCA4}"/>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93CD4818-4A08-4D8F-92E9-EC52BF60AF02}"/>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F605BFCE-F84F-4CDA-B72E-7D8027D221F3}"/>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E5BE8DDE-07B0-43E0-B059-28EDA15C97AA}"/>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23399337-7832-40EA-A30A-863276548F4A}"/>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1AB3AF16-7323-472E-8284-D9E6D9D2E30D}"/>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31BFB8EA-D5F5-4CBA-9612-E8FF9397DB50}"/>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6EC2BC87-CDDE-4189-8237-36468C09557F}"/>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FED78DD4-4C4C-42AC-B6C9-BF9D8B901DCB}"/>
            </a:ext>
          </a:extLst>
        </xdr:cNvPr>
        <xdr:cNvCxnSpPr/>
      </xdr:nvCxnSpPr>
      <xdr:spPr>
        <a:xfrm>
          <a:off x="11210925" y="12849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BE8B8DE1-3F0A-45DD-809E-2C857AB6B4B7}"/>
            </a:ext>
          </a:extLst>
        </xdr:cNvPr>
        <xdr:cNvSpPr txBox="1"/>
      </xdr:nvSpPr>
      <xdr:spPr>
        <a:xfrm>
          <a:off x="109811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C26716C1-4649-40B3-839D-4B369346F6DA}"/>
            </a:ext>
          </a:extLst>
        </xdr:cNvPr>
        <xdr:cNvCxnSpPr/>
      </xdr:nvCxnSpPr>
      <xdr:spPr>
        <a:xfrm>
          <a:off x="11210925" y="12487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8396D58A-CB4B-4E3C-B3F1-29B76385A706}"/>
            </a:ext>
          </a:extLst>
        </xdr:cNvPr>
        <xdr:cNvSpPr txBox="1"/>
      </xdr:nvSpPr>
      <xdr:spPr>
        <a:xfrm>
          <a:off x="107367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9BDC8B3C-48F0-40D2-B416-01C9F21CB9A7}"/>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CAEB0C76-3FAF-4ED1-93AB-78CEDF6A753E}"/>
            </a:ext>
          </a:extLst>
        </xdr:cNvPr>
        <xdr:cNvSpPr txBox="1"/>
      </xdr:nvSpPr>
      <xdr:spPr>
        <a:xfrm>
          <a:off x="107367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11C759D4-B7CE-432B-B0ED-8395AC71C263}"/>
            </a:ext>
          </a:extLst>
        </xdr:cNvPr>
        <xdr:cNvCxnSpPr/>
      </xdr:nvCxnSpPr>
      <xdr:spPr>
        <a:xfrm>
          <a:off x="11210925" y="11772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283123DD-C9B0-44FF-BA78-AADAF0A346A6}"/>
            </a:ext>
          </a:extLst>
        </xdr:cNvPr>
        <xdr:cNvSpPr txBox="1"/>
      </xdr:nvSpPr>
      <xdr:spPr>
        <a:xfrm>
          <a:off x="107367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31101EBE-CB9F-4C1F-A378-AACFB9B6A3B8}"/>
            </a:ext>
          </a:extLst>
        </xdr:cNvPr>
        <xdr:cNvCxnSpPr/>
      </xdr:nvCxnSpPr>
      <xdr:spPr>
        <a:xfrm>
          <a:off x="11210925" y="11410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746DE74B-A299-47BD-916C-3933482C790C}"/>
            </a:ext>
          </a:extLst>
        </xdr:cNvPr>
        <xdr:cNvSpPr txBox="1"/>
      </xdr:nvSpPr>
      <xdr:spPr>
        <a:xfrm>
          <a:off x="106694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FADE815-7780-4A1B-8DE1-CF1CD66247AA}"/>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597C4F38-7A11-4E36-AFA2-78C4820CE820}"/>
            </a:ext>
          </a:extLst>
        </xdr:cNvPr>
        <xdr:cNvSpPr txBox="1"/>
      </xdr:nvSpPr>
      <xdr:spPr>
        <a:xfrm>
          <a:off x="106694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7FF1FA70-C6F7-433F-9B60-3F66A083E2CA}"/>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7BA8BC4F-4ADC-427C-8ADB-5B7CB4DC6D77}"/>
            </a:ext>
          </a:extLst>
        </xdr:cNvPr>
        <xdr:cNvCxnSpPr/>
      </xdr:nvCxnSpPr>
      <xdr:spPr>
        <a:xfrm flipV="1">
          <a:off x="14695170" y="11417300"/>
          <a:ext cx="1269" cy="13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6C408EB2-BD51-4B49-8569-077B079ADD66}"/>
            </a:ext>
          </a:extLst>
        </xdr:cNvPr>
        <xdr:cNvSpPr txBox="1"/>
      </xdr:nvSpPr>
      <xdr:spPr>
        <a:xfrm>
          <a:off x="14744700" y="127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558AB9F9-5A94-47B4-B499-92F6E146CF9A}"/>
            </a:ext>
          </a:extLst>
        </xdr:cNvPr>
        <xdr:cNvCxnSpPr/>
      </xdr:nvCxnSpPr>
      <xdr:spPr>
        <a:xfrm>
          <a:off x="14611350" y="127260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ED45B984-9D2E-4395-BEDA-53BE5A356EC4}"/>
            </a:ext>
          </a:extLst>
        </xdr:cNvPr>
        <xdr:cNvSpPr txBox="1"/>
      </xdr:nvSpPr>
      <xdr:spPr>
        <a:xfrm>
          <a:off x="14744700" y="11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2D10EA9D-DAB8-4A6A-B7AE-858BA489938D}"/>
            </a:ext>
          </a:extLst>
        </xdr:cNvPr>
        <xdr:cNvCxnSpPr/>
      </xdr:nvCxnSpPr>
      <xdr:spPr>
        <a:xfrm>
          <a:off x="14611350" y="11417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70408</xdr:rowOff>
    </xdr:from>
    <xdr:to>
      <xdr:col>85</xdr:col>
      <xdr:colOff>127000</xdr:colOff>
      <xdr:row>77</xdr:row>
      <xdr:rowOff>70789</xdr:rowOff>
    </xdr:to>
    <xdr:cxnSp macro="">
      <xdr:nvCxnSpPr>
        <xdr:cNvPr id="627" name="直線コネクタ 626">
          <a:extLst>
            <a:ext uri="{FF2B5EF4-FFF2-40B4-BE49-F238E27FC236}">
              <a16:creationId xmlns:a16="http://schemas.microsoft.com/office/drawing/2014/main" id="{C13B539C-62BD-4D39-BEE8-552FFA6031C1}"/>
            </a:ext>
          </a:extLst>
        </xdr:cNvPr>
        <xdr:cNvCxnSpPr/>
      </xdr:nvCxnSpPr>
      <xdr:spPr>
        <a:xfrm>
          <a:off x="13935075" y="12544983"/>
          <a:ext cx="762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229FE234-BB88-40EA-8FE8-C0010D106621}"/>
            </a:ext>
          </a:extLst>
        </xdr:cNvPr>
        <xdr:cNvSpPr txBox="1"/>
      </xdr:nvSpPr>
      <xdr:spPr>
        <a:xfrm>
          <a:off x="14744700" y="122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96E7583C-DA64-4A46-BB8B-7F52C9FA85C6}"/>
            </a:ext>
          </a:extLst>
        </xdr:cNvPr>
        <xdr:cNvSpPr/>
      </xdr:nvSpPr>
      <xdr:spPr>
        <a:xfrm>
          <a:off x="14649450" y="123718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70408</xdr:rowOff>
    </xdr:from>
    <xdr:to>
      <xdr:col>81</xdr:col>
      <xdr:colOff>50800</xdr:colOff>
      <xdr:row>77</xdr:row>
      <xdr:rowOff>94996</xdr:rowOff>
    </xdr:to>
    <xdr:cxnSp macro="">
      <xdr:nvCxnSpPr>
        <xdr:cNvPr id="630" name="直線コネクタ 629">
          <a:extLst>
            <a:ext uri="{FF2B5EF4-FFF2-40B4-BE49-F238E27FC236}">
              <a16:creationId xmlns:a16="http://schemas.microsoft.com/office/drawing/2014/main" id="{50CF420A-C048-4123-9C0A-D1EF1CBB0001}"/>
            </a:ext>
          </a:extLst>
        </xdr:cNvPr>
        <xdr:cNvCxnSpPr/>
      </xdr:nvCxnSpPr>
      <xdr:spPr>
        <a:xfrm flipV="1">
          <a:off x="13144500" y="12544983"/>
          <a:ext cx="790575"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981C6081-AD9F-4F0D-A00D-768997EA1693}"/>
            </a:ext>
          </a:extLst>
        </xdr:cNvPr>
        <xdr:cNvSpPr/>
      </xdr:nvSpPr>
      <xdr:spPr>
        <a:xfrm>
          <a:off x="13887450" y="12361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F3BF73A8-075E-4858-9887-2AF3EA7DC0AC}"/>
            </a:ext>
          </a:extLst>
        </xdr:cNvPr>
        <xdr:cNvSpPr txBox="1"/>
      </xdr:nvSpPr>
      <xdr:spPr>
        <a:xfrm>
          <a:off x="13705986" y="121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88760</xdr:rowOff>
    </xdr:from>
    <xdr:to>
      <xdr:col>76</xdr:col>
      <xdr:colOff>114300</xdr:colOff>
      <xdr:row>77</xdr:row>
      <xdr:rowOff>94996</xdr:rowOff>
    </xdr:to>
    <xdr:cxnSp macro="">
      <xdr:nvCxnSpPr>
        <xdr:cNvPr id="633" name="直線コネクタ 632">
          <a:extLst>
            <a:ext uri="{FF2B5EF4-FFF2-40B4-BE49-F238E27FC236}">
              <a16:creationId xmlns:a16="http://schemas.microsoft.com/office/drawing/2014/main" id="{28470E07-20D7-4339-8E87-EE04C00629BC}"/>
            </a:ext>
          </a:extLst>
        </xdr:cNvPr>
        <xdr:cNvCxnSpPr/>
      </xdr:nvCxnSpPr>
      <xdr:spPr>
        <a:xfrm>
          <a:off x="12344400" y="12563335"/>
          <a:ext cx="8001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A82EF46E-88B7-4DDF-949E-FB2B9580B039}"/>
            </a:ext>
          </a:extLst>
        </xdr:cNvPr>
        <xdr:cNvSpPr/>
      </xdr:nvSpPr>
      <xdr:spPr>
        <a:xfrm>
          <a:off x="13096875" y="123657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CCA19106-7CF2-4516-AE60-816E52F4DB67}"/>
            </a:ext>
          </a:extLst>
        </xdr:cNvPr>
        <xdr:cNvSpPr txBox="1"/>
      </xdr:nvSpPr>
      <xdr:spPr>
        <a:xfrm>
          <a:off x="12896361" y="121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88760</xdr:rowOff>
    </xdr:from>
    <xdr:to>
      <xdr:col>71</xdr:col>
      <xdr:colOff>177800</xdr:colOff>
      <xdr:row>77</xdr:row>
      <xdr:rowOff>117005</xdr:rowOff>
    </xdr:to>
    <xdr:cxnSp macro="">
      <xdr:nvCxnSpPr>
        <xdr:cNvPr id="636" name="直線コネクタ 635">
          <a:extLst>
            <a:ext uri="{FF2B5EF4-FFF2-40B4-BE49-F238E27FC236}">
              <a16:creationId xmlns:a16="http://schemas.microsoft.com/office/drawing/2014/main" id="{E8571DA0-8250-430B-A370-E518F2DEB917}"/>
            </a:ext>
          </a:extLst>
        </xdr:cNvPr>
        <xdr:cNvCxnSpPr/>
      </xdr:nvCxnSpPr>
      <xdr:spPr>
        <a:xfrm flipV="1">
          <a:off x="11534775" y="12563335"/>
          <a:ext cx="809625"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434B87A1-FA19-4C3E-96A2-4527E0AAD6E2}"/>
            </a:ext>
          </a:extLst>
        </xdr:cNvPr>
        <xdr:cNvSpPr/>
      </xdr:nvSpPr>
      <xdr:spPr>
        <a:xfrm>
          <a:off x="12296775" y="123621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A2D2691D-C648-4A1E-BB97-5CD9C12326A4}"/>
            </a:ext>
          </a:extLst>
        </xdr:cNvPr>
        <xdr:cNvSpPr txBox="1"/>
      </xdr:nvSpPr>
      <xdr:spPr>
        <a:xfrm>
          <a:off x="12105786" y="121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DB8C33B8-E7CF-43B7-9726-9FEC49B7623A}"/>
            </a:ext>
          </a:extLst>
        </xdr:cNvPr>
        <xdr:cNvSpPr/>
      </xdr:nvSpPr>
      <xdr:spPr>
        <a:xfrm>
          <a:off x="11487150" y="123747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CA289127-E6CF-4E9A-90A3-3972BA32326F}"/>
            </a:ext>
          </a:extLst>
        </xdr:cNvPr>
        <xdr:cNvSpPr txBox="1"/>
      </xdr:nvSpPr>
      <xdr:spPr>
        <a:xfrm>
          <a:off x="11305686" y="121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ECF1F83-EE40-41B3-821C-75F561BC9A27}"/>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A5047265-31B7-4C32-8396-3AB64BD015DE}"/>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4B405244-1EAC-494C-9B41-816A9802C61A}"/>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E07962C-E587-422A-ACBD-D16AA14C28E0}"/>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EB86541-0E52-42AB-925D-01C4B98B7CA9}"/>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19989</xdr:rowOff>
    </xdr:from>
    <xdr:to>
      <xdr:col>85</xdr:col>
      <xdr:colOff>177800</xdr:colOff>
      <xdr:row>77</xdr:row>
      <xdr:rowOff>121589</xdr:rowOff>
    </xdr:to>
    <xdr:sp macro="" textlink="">
      <xdr:nvSpPr>
        <xdr:cNvPr id="646" name="楕円 645">
          <a:extLst>
            <a:ext uri="{FF2B5EF4-FFF2-40B4-BE49-F238E27FC236}">
              <a16:creationId xmlns:a16="http://schemas.microsoft.com/office/drawing/2014/main" id="{08BE8BB7-507C-4A30-B530-24FD6D02601D}"/>
            </a:ext>
          </a:extLst>
        </xdr:cNvPr>
        <xdr:cNvSpPr/>
      </xdr:nvSpPr>
      <xdr:spPr>
        <a:xfrm>
          <a:off x="14649450" y="12497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169866</xdr:rowOff>
    </xdr:from>
    <xdr:ext cx="534377" cy="259045"/>
    <xdr:sp macro="" textlink="">
      <xdr:nvSpPr>
        <xdr:cNvPr id="647" name="公債費該当値テキスト">
          <a:extLst>
            <a:ext uri="{FF2B5EF4-FFF2-40B4-BE49-F238E27FC236}">
              <a16:creationId xmlns:a16="http://schemas.microsoft.com/office/drawing/2014/main" id="{7CD07283-1F9A-4C11-AA4A-9A3B46022428}"/>
            </a:ext>
          </a:extLst>
        </xdr:cNvPr>
        <xdr:cNvSpPr txBox="1"/>
      </xdr:nvSpPr>
      <xdr:spPr>
        <a:xfrm>
          <a:off x="14744700" y="12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19608</xdr:rowOff>
    </xdr:from>
    <xdr:to>
      <xdr:col>81</xdr:col>
      <xdr:colOff>101600</xdr:colOff>
      <xdr:row>77</xdr:row>
      <xdr:rowOff>121208</xdr:rowOff>
    </xdr:to>
    <xdr:sp macro="" textlink="">
      <xdr:nvSpPr>
        <xdr:cNvPr id="648" name="楕円 647">
          <a:extLst>
            <a:ext uri="{FF2B5EF4-FFF2-40B4-BE49-F238E27FC236}">
              <a16:creationId xmlns:a16="http://schemas.microsoft.com/office/drawing/2014/main" id="{2F2E074B-FC73-4354-9C02-91BB711692F2}"/>
            </a:ext>
          </a:extLst>
        </xdr:cNvPr>
        <xdr:cNvSpPr/>
      </xdr:nvSpPr>
      <xdr:spPr>
        <a:xfrm>
          <a:off x="13887450" y="124973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112335</xdr:rowOff>
    </xdr:from>
    <xdr:ext cx="534377" cy="259045"/>
    <xdr:sp macro="" textlink="">
      <xdr:nvSpPr>
        <xdr:cNvPr id="649" name="テキスト ボックス 648">
          <a:extLst>
            <a:ext uri="{FF2B5EF4-FFF2-40B4-BE49-F238E27FC236}">
              <a16:creationId xmlns:a16="http://schemas.microsoft.com/office/drawing/2014/main" id="{F45CC89A-2A24-44A5-80B1-477A348F54C7}"/>
            </a:ext>
          </a:extLst>
        </xdr:cNvPr>
        <xdr:cNvSpPr txBox="1"/>
      </xdr:nvSpPr>
      <xdr:spPr>
        <a:xfrm>
          <a:off x="13705986" y="125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44196</xdr:rowOff>
    </xdr:from>
    <xdr:to>
      <xdr:col>76</xdr:col>
      <xdr:colOff>165100</xdr:colOff>
      <xdr:row>77</xdr:row>
      <xdr:rowOff>145796</xdr:rowOff>
    </xdr:to>
    <xdr:sp macro="" textlink="">
      <xdr:nvSpPr>
        <xdr:cNvPr id="650" name="楕円 649">
          <a:extLst>
            <a:ext uri="{FF2B5EF4-FFF2-40B4-BE49-F238E27FC236}">
              <a16:creationId xmlns:a16="http://schemas.microsoft.com/office/drawing/2014/main" id="{63D02FA0-0E95-48C9-B3DB-5CDDB70275B9}"/>
            </a:ext>
          </a:extLst>
        </xdr:cNvPr>
        <xdr:cNvSpPr/>
      </xdr:nvSpPr>
      <xdr:spPr>
        <a:xfrm>
          <a:off x="13096875" y="125251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136923</xdr:rowOff>
    </xdr:from>
    <xdr:ext cx="534377" cy="259045"/>
    <xdr:sp macro="" textlink="">
      <xdr:nvSpPr>
        <xdr:cNvPr id="651" name="テキスト ボックス 650">
          <a:extLst>
            <a:ext uri="{FF2B5EF4-FFF2-40B4-BE49-F238E27FC236}">
              <a16:creationId xmlns:a16="http://schemas.microsoft.com/office/drawing/2014/main" id="{2F0F07B8-8BC6-47FC-9B15-767F6093DFB7}"/>
            </a:ext>
          </a:extLst>
        </xdr:cNvPr>
        <xdr:cNvSpPr txBox="1"/>
      </xdr:nvSpPr>
      <xdr:spPr>
        <a:xfrm>
          <a:off x="12896361" y="126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37960</xdr:rowOff>
    </xdr:from>
    <xdr:to>
      <xdr:col>72</xdr:col>
      <xdr:colOff>38100</xdr:colOff>
      <xdr:row>77</xdr:row>
      <xdr:rowOff>139560</xdr:rowOff>
    </xdr:to>
    <xdr:sp macro="" textlink="">
      <xdr:nvSpPr>
        <xdr:cNvPr id="652" name="楕円 651">
          <a:extLst>
            <a:ext uri="{FF2B5EF4-FFF2-40B4-BE49-F238E27FC236}">
              <a16:creationId xmlns:a16="http://schemas.microsoft.com/office/drawing/2014/main" id="{04363C30-2386-4413-AB94-5744E2EA6C5E}"/>
            </a:ext>
          </a:extLst>
        </xdr:cNvPr>
        <xdr:cNvSpPr/>
      </xdr:nvSpPr>
      <xdr:spPr>
        <a:xfrm>
          <a:off x="12296775" y="12515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130687</xdr:rowOff>
    </xdr:from>
    <xdr:ext cx="534377" cy="259045"/>
    <xdr:sp macro="" textlink="">
      <xdr:nvSpPr>
        <xdr:cNvPr id="653" name="テキスト ボックス 652">
          <a:extLst>
            <a:ext uri="{FF2B5EF4-FFF2-40B4-BE49-F238E27FC236}">
              <a16:creationId xmlns:a16="http://schemas.microsoft.com/office/drawing/2014/main" id="{5DC230AB-EFEC-46CD-86EA-E79FCF75AC5D}"/>
            </a:ext>
          </a:extLst>
        </xdr:cNvPr>
        <xdr:cNvSpPr txBox="1"/>
      </xdr:nvSpPr>
      <xdr:spPr>
        <a:xfrm>
          <a:off x="12105786" y="126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66205</xdr:rowOff>
    </xdr:from>
    <xdr:to>
      <xdr:col>67</xdr:col>
      <xdr:colOff>101600</xdr:colOff>
      <xdr:row>77</xdr:row>
      <xdr:rowOff>167805</xdr:rowOff>
    </xdr:to>
    <xdr:sp macro="" textlink="">
      <xdr:nvSpPr>
        <xdr:cNvPr id="654" name="楕円 653">
          <a:extLst>
            <a:ext uri="{FF2B5EF4-FFF2-40B4-BE49-F238E27FC236}">
              <a16:creationId xmlns:a16="http://schemas.microsoft.com/office/drawing/2014/main" id="{8EC9395E-FA0F-4823-86D1-0C10B36D78D2}"/>
            </a:ext>
          </a:extLst>
        </xdr:cNvPr>
        <xdr:cNvSpPr/>
      </xdr:nvSpPr>
      <xdr:spPr>
        <a:xfrm>
          <a:off x="11487150" y="125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158932</xdr:rowOff>
    </xdr:from>
    <xdr:ext cx="534377" cy="259045"/>
    <xdr:sp macro="" textlink="">
      <xdr:nvSpPr>
        <xdr:cNvPr id="655" name="テキスト ボックス 654">
          <a:extLst>
            <a:ext uri="{FF2B5EF4-FFF2-40B4-BE49-F238E27FC236}">
              <a16:creationId xmlns:a16="http://schemas.microsoft.com/office/drawing/2014/main" id="{A7D03E3F-7EB5-4A6B-80A3-98F72BE35396}"/>
            </a:ext>
          </a:extLst>
        </xdr:cNvPr>
        <xdr:cNvSpPr txBox="1"/>
      </xdr:nvSpPr>
      <xdr:spPr>
        <a:xfrm>
          <a:off x="11305686" y="126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2AC9FF0C-3885-4978-BBF2-6CFB713D7E1D}"/>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891292E8-4D75-4A67-B6B1-318B93D607D7}"/>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1F9B3938-9915-4277-8303-0AC1AA0CC6C9}"/>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7E11C073-DDC8-4961-B02F-DF58AD9D453D}"/>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48349CD1-EFDB-4B6B-8B41-7EB3321284A4}"/>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6FD78ED2-6D53-4BB1-9773-76568AA52382}"/>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41BD89F-0196-4605-814A-B3D5ECBC3718}"/>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CBB6CBC3-989D-42C5-9429-6F62E01CF64B}"/>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38148A76-5008-49B3-A253-BDB4D42CE717}"/>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282D1AE5-6736-4750-8795-38F64CC43A9D}"/>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8480AF3F-16BC-4504-8237-5218961703AA}"/>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BD96CAC7-800B-467F-80ED-52AA48FA8BF3}"/>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9DD9A8B3-4DBA-457D-9E2E-CBD104C560FC}"/>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1F34607D-0EF4-421B-8949-3E2D7C4681C7}"/>
            </a:ext>
          </a:extLst>
        </xdr:cNvPr>
        <xdr:cNvSpPr txBox="1"/>
      </xdr:nvSpPr>
      <xdr:spPr>
        <a:xfrm>
          <a:off x="107367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FC6AF71-76ED-4CB9-A022-55F5DFDEAAB3}"/>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16FF89C9-E35A-41B0-ADF6-534C004B9E96}"/>
            </a:ext>
          </a:extLst>
        </xdr:cNvPr>
        <xdr:cNvSpPr txBox="1"/>
      </xdr:nvSpPr>
      <xdr:spPr>
        <a:xfrm>
          <a:off x="10669481"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33380591-5639-45E2-A7D2-CE1658B5B5C6}"/>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8C6AAE17-23FB-49A7-908D-5A0FFB075ABA}"/>
            </a:ext>
          </a:extLst>
        </xdr:cNvPr>
        <xdr:cNvSpPr txBox="1"/>
      </xdr:nvSpPr>
      <xdr:spPr>
        <a:xfrm>
          <a:off x="10669481"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974255EF-8FA4-4228-A98F-A18D034262BC}"/>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9D35B057-CA11-48B9-9E4F-5BD75B326312}"/>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D69E241E-5279-4942-BA26-635ABF58DA93}"/>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F35C2B45-DEEB-4618-A41C-B58F42876644}"/>
            </a:ext>
          </a:extLst>
        </xdr:cNvPr>
        <xdr:cNvCxnSpPr/>
      </xdr:nvCxnSpPr>
      <xdr:spPr>
        <a:xfrm flipV="1">
          <a:off x="14695170" y="14589533"/>
          <a:ext cx="1269" cy="149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8D8102F0-8EF8-45CB-80C8-9E4805DD776F}"/>
            </a:ext>
          </a:extLst>
        </xdr:cNvPr>
        <xdr:cNvSpPr txBox="1"/>
      </xdr:nvSpPr>
      <xdr:spPr>
        <a:xfrm>
          <a:off x="14744700" y="16088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BBFF4449-3CA4-457D-B3EB-D829E76201FF}"/>
            </a:ext>
          </a:extLst>
        </xdr:cNvPr>
        <xdr:cNvCxnSpPr/>
      </xdr:nvCxnSpPr>
      <xdr:spPr>
        <a:xfrm>
          <a:off x="14611350" y="16084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A3EB150F-9A36-4B5C-B7CF-B076986F6E52}"/>
            </a:ext>
          </a:extLst>
        </xdr:cNvPr>
        <xdr:cNvSpPr txBox="1"/>
      </xdr:nvSpPr>
      <xdr:spPr>
        <a:xfrm>
          <a:off x="14744700" y="143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B4B4E49D-2B9F-4C0B-BAC9-80BE97276E43}"/>
            </a:ext>
          </a:extLst>
        </xdr:cNvPr>
        <xdr:cNvCxnSpPr/>
      </xdr:nvCxnSpPr>
      <xdr:spPr>
        <a:xfrm>
          <a:off x="14611350" y="14589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53253</xdr:rowOff>
    </xdr:from>
    <xdr:to>
      <xdr:col>85</xdr:col>
      <xdr:colOff>127000</xdr:colOff>
      <xdr:row>98</xdr:row>
      <xdr:rowOff>66785</xdr:rowOff>
    </xdr:to>
    <xdr:cxnSp macro="">
      <xdr:nvCxnSpPr>
        <xdr:cNvPr id="682" name="直線コネクタ 681">
          <a:extLst>
            <a:ext uri="{FF2B5EF4-FFF2-40B4-BE49-F238E27FC236}">
              <a16:creationId xmlns:a16="http://schemas.microsoft.com/office/drawing/2014/main" id="{B82B74C0-34AF-47D7-9720-EE86BF3324C5}"/>
            </a:ext>
          </a:extLst>
        </xdr:cNvPr>
        <xdr:cNvCxnSpPr/>
      </xdr:nvCxnSpPr>
      <xdr:spPr>
        <a:xfrm>
          <a:off x="13935075" y="15994928"/>
          <a:ext cx="762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68D6B07B-7A29-4252-A211-5A924262900B}"/>
            </a:ext>
          </a:extLst>
        </xdr:cNvPr>
        <xdr:cNvSpPr txBox="1"/>
      </xdr:nvSpPr>
      <xdr:spPr>
        <a:xfrm>
          <a:off x="14744700" y="1570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41308976-8797-4C05-A34B-82937322FBB0}"/>
            </a:ext>
          </a:extLst>
        </xdr:cNvPr>
        <xdr:cNvSpPr/>
      </xdr:nvSpPr>
      <xdr:spPr>
        <a:xfrm>
          <a:off x="14649450" y="15861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53253</xdr:rowOff>
    </xdr:from>
    <xdr:to>
      <xdr:col>81</xdr:col>
      <xdr:colOff>50800</xdr:colOff>
      <xdr:row>98</xdr:row>
      <xdr:rowOff>85238</xdr:rowOff>
    </xdr:to>
    <xdr:cxnSp macro="">
      <xdr:nvCxnSpPr>
        <xdr:cNvPr id="685" name="直線コネクタ 684">
          <a:extLst>
            <a:ext uri="{FF2B5EF4-FFF2-40B4-BE49-F238E27FC236}">
              <a16:creationId xmlns:a16="http://schemas.microsoft.com/office/drawing/2014/main" id="{B491761B-BE9C-48B6-85B6-859E20F8C99D}"/>
            </a:ext>
          </a:extLst>
        </xdr:cNvPr>
        <xdr:cNvCxnSpPr/>
      </xdr:nvCxnSpPr>
      <xdr:spPr>
        <a:xfrm flipV="1">
          <a:off x="13144500" y="15994928"/>
          <a:ext cx="790575"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50CBC352-C080-4028-9877-6834FB5550EB}"/>
            </a:ext>
          </a:extLst>
        </xdr:cNvPr>
        <xdr:cNvSpPr/>
      </xdr:nvSpPr>
      <xdr:spPr>
        <a:xfrm>
          <a:off x="13887450" y="158401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9195F8A7-C3DF-4D1E-BB22-8D61C69754FD}"/>
            </a:ext>
          </a:extLst>
        </xdr:cNvPr>
        <xdr:cNvSpPr txBox="1"/>
      </xdr:nvSpPr>
      <xdr:spPr>
        <a:xfrm>
          <a:off x="13705986" y="1561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57897</xdr:rowOff>
    </xdr:from>
    <xdr:to>
      <xdr:col>76</xdr:col>
      <xdr:colOff>114300</xdr:colOff>
      <xdr:row>98</xdr:row>
      <xdr:rowOff>85238</xdr:rowOff>
    </xdr:to>
    <xdr:cxnSp macro="">
      <xdr:nvCxnSpPr>
        <xdr:cNvPr id="688" name="直線コネクタ 687">
          <a:extLst>
            <a:ext uri="{FF2B5EF4-FFF2-40B4-BE49-F238E27FC236}">
              <a16:creationId xmlns:a16="http://schemas.microsoft.com/office/drawing/2014/main" id="{38CC4B8D-4069-4B65-9535-CCED7F95A134}"/>
            </a:ext>
          </a:extLst>
        </xdr:cNvPr>
        <xdr:cNvCxnSpPr/>
      </xdr:nvCxnSpPr>
      <xdr:spPr>
        <a:xfrm>
          <a:off x="12344400" y="16002747"/>
          <a:ext cx="800100" cy="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E59E5CF3-625B-4341-BB7B-A7EEED0F46F6}"/>
            </a:ext>
          </a:extLst>
        </xdr:cNvPr>
        <xdr:cNvSpPr/>
      </xdr:nvSpPr>
      <xdr:spPr>
        <a:xfrm>
          <a:off x="13096875" y="158227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F614D33C-CC3C-4CA7-9F0E-35AB1A1AB383}"/>
            </a:ext>
          </a:extLst>
        </xdr:cNvPr>
        <xdr:cNvSpPr txBox="1"/>
      </xdr:nvSpPr>
      <xdr:spPr>
        <a:xfrm>
          <a:off x="12896361" y="156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57897</xdr:rowOff>
    </xdr:from>
    <xdr:to>
      <xdr:col>71</xdr:col>
      <xdr:colOff>177800</xdr:colOff>
      <xdr:row>98</xdr:row>
      <xdr:rowOff>81562</xdr:rowOff>
    </xdr:to>
    <xdr:cxnSp macro="">
      <xdr:nvCxnSpPr>
        <xdr:cNvPr id="691" name="直線コネクタ 690">
          <a:extLst>
            <a:ext uri="{FF2B5EF4-FFF2-40B4-BE49-F238E27FC236}">
              <a16:creationId xmlns:a16="http://schemas.microsoft.com/office/drawing/2014/main" id="{F0EEB114-25EA-499D-A913-C1EDB5EFE9C2}"/>
            </a:ext>
          </a:extLst>
        </xdr:cNvPr>
        <xdr:cNvCxnSpPr/>
      </xdr:nvCxnSpPr>
      <xdr:spPr>
        <a:xfrm flipV="1">
          <a:off x="11534775" y="16002747"/>
          <a:ext cx="809625"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E82E7228-0213-4181-962A-A76B145807F0}"/>
            </a:ext>
          </a:extLst>
        </xdr:cNvPr>
        <xdr:cNvSpPr/>
      </xdr:nvSpPr>
      <xdr:spPr>
        <a:xfrm>
          <a:off x="12296775" y="15897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2733AD8B-CCB7-438B-94CE-B03AF91943E6}"/>
            </a:ext>
          </a:extLst>
        </xdr:cNvPr>
        <xdr:cNvSpPr txBox="1"/>
      </xdr:nvSpPr>
      <xdr:spPr>
        <a:xfrm>
          <a:off x="12105786" y="156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2EE89F1D-0321-4DF6-9004-969444AA7D7F}"/>
            </a:ext>
          </a:extLst>
        </xdr:cNvPr>
        <xdr:cNvSpPr/>
      </xdr:nvSpPr>
      <xdr:spPr>
        <a:xfrm>
          <a:off x="11487150" y="159339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5063662E-89B9-4B6F-B942-D2C059CA4A44}"/>
            </a:ext>
          </a:extLst>
        </xdr:cNvPr>
        <xdr:cNvSpPr txBox="1"/>
      </xdr:nvSpPr>
      <xdr:spPr>
        <a:xfrm>
          <a:off x="11305686" y="157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86B0B49-9C1A-42C6-A6A5-3C22CEB36418}"/>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7693B72D-E089-4533-A284-5D852E5C5D14}"/>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203A2C26-CC04-46BA-A4D7-4268F8477D7F}"/>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BF3640D-EC40-4EBD-86C7-A51652A6D001}"/>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601C796-7299-4A42-A65F-C82E73593621}"/>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15985</xdr:rowOff>
    </xdr:from>
    <xdr:to>
      <xdr:col>85</xdr:col>
      <xdr:colOff>177800</xdr:colOff>
      <xdr:row>98</xdr:row>
      <xdr:rowOff>117585</xdr:rowOff>
    </xdr:to>
    <xdr:sp macro="" textlink="">
      <xdr:nvSpPr>
        <xdr:cNvPr id="701" name="楕円 700">
          <a:extLst>
            <a:ext uri="{FF2B5EF4-FFF2-40B4-BE49-F238E27FC236}">
              <a16:creationId xmlns:a16="http://schemas.microsoft.com/office/drawing/2014/main" id="{87A2ED0B-E48D-4EDE-AB18-8E3A4D2F39D7}"/>
            </a:ext>
          </a:extLst>
        </xdr:cNvPr>
        <xdr:cNvSpPr/>
      </xdr:nvSpPr>
      <xdr:spPr>
        <a:xfrm>
          <a:off x="14649450" y="159608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102362</xdr:rowOff>
    </xdr:from>
    <xdr:ext cx="469744" cy="259045"/>
    <xdr:sp macro="" textlink="">
      <xdr:nvSpPr>
        <xdr:cNvPr id="702" name="積立金該当値テキスト">
          <a:extLst>
            <a:ext uri="{FF2B5EF4-FFF2-40B4-BE49-F238E27FC236}">
              <a16:creationId xmlns:a16="http://schemas.microsoft.com/office/drawing/2014/main" id="{79C5259E-20AE-41DD-A22D-AE8327CA0835}"/>
            </a:ext>
          </a:extLst>
        </xdr:cNvPr>
        <xdr:cNvSpPr txBox="1"/>
      </xdr:nvSpPr>
      <xdr:spPr>
        <a:xfrm>
          <a:off x="14744700" y="1587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2453</xdr:rowOff>
    </xdr:from>
    <xdr:to>
      <xdr:col>81</xdr:col>
      <xdr:colOff>101600</xdr:colOff>
      <xdr:row>98</xdr:row>
      <xdr:rowOff>104053</xdr:rowOff>
    </xdr:to>
    <xdr:sp macro="" textlink="">
      <xdr:nvSpPr>
        <xdr:cNvPr id="703" name="楕円 702">
          <a:extLst>
            <a:ext uri="{FF2B5EF4-FFF2-40B4-BE49-F238E27FC236}">
              <a16:creationId xmlns:a16="http://schemas.microsoft.com/office/drawing/2014/main" id="{253DFB27-9CF5-4084-8EB2-8D2FAF454685}"/>
            </a:ext>
          </a:extLst>
        </xdr:cNvPr>
        <xdr:cNvSpPr/>
      </xdr:nvSpPr>
      <xdr:spPr>
        <a:xfrm>
          <a:off x="13887450" y="159473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95180</xdr:rowOff>
    </xdr:from>
    <xdr:ext cx="469744" cy="259045"/>
    <xdr:sp macro="" textlink="">
      <xdr:nvSpPr>
        <xdr:cNvPr id="704" name="テキスト ボックス 703">
          <a:extLst>
            <a:ext uri="{FF2B5EF4-FFF2-40B4-BE49-F238E27FC236}">
              <a16:creationId xmlns:a16="http://schemas.microsoft.com/office/drawing/2014/main" id="{F343CA34-DB11-43ED-A0EC-FF71553FB973}"/>
            </a:ext>
          </a:extLst>
        </xdr:cNvPr>
        <xdr:cNvSpPr txBox="1"/>
      </xdr:nvSpPr>
      <xdr:spPr>
        <a:xfrm>
          <a:off x="13725603" y="160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34438</xdr:rowOff>
    </xdr:from>
    <xdr:to>
      <xdr:col>76</xdr:col>
      <xdr:colOff>165100</xdr:colOff>
      <xdr:row>98</xdr:row>
      <xdr:rowOff>136038</xdr:rowOff>
    </xdr:to>
    <xdr:sp macro="" textlink="">
      <xdr:nvSpPr>
        <xdr:cNvPr id="705" name="楕円 704">
          <a:extLst>
            <a:ext uri="{FF2B5EF4-FFF2-40B4-BE49-F238E27FC236}">
              <a16:creationId xmlns:a16="http://schemas.microsoft.com/office/drawing/2014/main" id="{D7C17488-6B09-4652-9BCB-402B73DF4A80}"/>
            </a:ext>
          </a:extLst>
        </xdr:cNvPr>
        <xdr:cNvSpPr/>
      </xdr:nvSpPr>
      <xdr:spPr>
        <a:xfrm>
          <a:off x="13096875" y="159761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127165</xdr:rowOff>
    </xdr:from>
    <xdr:ext cx="469744" cy="259045"/>
    <xdr:sp macro="" textlink="">
      <xdr:nvSpPr>
        <xdr:cNvPr id="706" name="テキスト ボックス 705">
          <a:extLst>
            <a:ext uri="{FF2B5EF4-FFF2-40B4-BE49-F238E27FC236}">
              <a16:creationId xmlns:a16="http://schemas.microsoft.com/office/drawing/2014/main" id="{71F5E6F6-C11C-4668-A0B4-8DABE46DA8CC}"/>
            </a:ext>
          </a:extLst>
        </xdr:cNvPr>
        <xdr:cNvSpPr txBox="1"/>
      </xdr:nvSpPr>
      <xdr:spPr>
        <a:xfrm>
          <a:off x="12925503" y="16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7097</xdr:rowOff>
    </xdr:from>
    <xdr:to>
      <xdr:col>72</xdr:col>
      <xdr:colOff>38100</xdr:colOff>
      <xdr:row>98</xdr:row>
      <xdr:rowOff>108697</xdr:rowOff>
    </xdr:to>
    <xdr:sp macro="" textlink="">
      <xdr:nvSpPr>
        <xdr:cNvPr id="707" name="楕円 706">
          <a:extLst>
            <a:ext uri="{FF2B5EF4-FFF2-40B4-BE49-F238E27FC236}">
              <a16:creationId xmlns:a16="http://schemas.microsoft.com/office/drawing/2014/main" id="{732D7C85-4B12-4BC2-9176-F34A37F2B5A2}"/>
            </a:ext>
          </a:extLst>
        </xdr:cNvPr>
        <xdr:cNvSpPr/>
      </xdr:nvSpPr>
      <xdr:spPr>
        <a:xfrm>
          <a:off x="12296775" y="159551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99824</xdr:rowOff>
    </xdr:from>
    <xdr:ext cx="469744" cy="259045"/>
    <xdr:sp macro="" textlink="">
      <xdr:nvSpPr>
        <xdr:cNvPr id="708" name="テキスト ボックス 707">
          <a:extLst>
            <a:ext uri="{FF2B5EF4-FFF2-40B4-BE49-F238E27FC236}">
              <a16:creationId xmlns:a16="http://schemas.microsoft.com/office/drawing/2014/main" id="{C0D9FC7C-E407-4577-A197-D44DCDB35545}"/>
            </a:ext>
          </a:extLst>
        </xdr:cNvPr>
        <xdr:cNvSpPr txBox="1"/>
      </xdr:nvSpPr>
      <xdr:spPr>
        <a:xfrm>
          <a:off x="12134928" y="160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30762</xdr:rowOff>
    </xdr:from>
    <xdr:to>
      <xdr:col>67</xdr:col>
      <xdr:colOff>101600</xdr:colOff>
      <xdr:row>98</xdr:row>
      <xdr:rowOff>132362</xdr:rowOff>
    </xdr:to>
    <xdr:sp macro="" textlink="">
      <xdr:nvSpPr>
        <xdr:cNvPr id="709" name="楕円 708">
          <a:extLst>
            <a:ext uri="{FF2B5EF4-FFF2-40B4-BE49-F238E27FC236}">
              <a16:creationId xmlns:a16="http://schemas.microsoft.com/office/drawing/2014/main" id="{347EA485-360C-4605-A293-8A44AB80A5CE}"/>
            </a:ext>
          </a:extLst>
        </xdr:cNvPr>
        <xdr:cNvSpPr/>
      </xdr:nvSpPr>
      <xdr:spPr>
        <a:xfrm>
          <a:off x="11487150" y="159724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123489</xdr:rowOff>
    </xdr:from>
    <xdr:ext cx="469744" cy="259045"/>
    <xdr:sp macro="" textlink="">
      <xdr:nvSpPr>
        <xdr:cNvPr id="710" name="テキスト ボックス 709">
          <a:extLst>
            <a:ext uri="{FF2B5EF4-FFF2-40B4-BE49-F238E27FC236}">
              <a16:creationId xmlns:a16="http://schemas.microsoft.com/office/drawing/2014/main" id="{1D80EAC2-1DC4-46CB-ABEE-604548559A78}"/>
            </a:ext>
          </a:extLst>
        </xdr:cNvPr>
        <xdr:cNvSpPr txBox="1"/>
      </xdr:nvSpPr>
      <xdr:spPr>
        <a:xfrm>
          <a:off x="11325303" y="160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C23C1-53ED-4EEE-9A74-489CE9831BEC}"/>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C8B1E4D-AADD-4113-981C-585A837593EB}"/>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8BE72953-B37B-4CB6-866D-EB39DA3E29CD}"/>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DC5C986F-D6F3-4146-BF48-24440097A8A6}"/>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5A0705BD-4A86-49A8-9680-B054F9B38C47}"/>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AD9BC30-EE83-43B3-A9D8-EA999D2A3923}"/>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E83CAEBF-663D-4C1A-A34F-4469819C1643}"/>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C0D62DEC-4DF9-41A9-8F79-E3C19FA45D09}"/>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22D027A4-E5C9-4033-802C-A725FC63335A}"/>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6C44C639-6213-46DF-B58B-764EE500FD94}"/>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139F2049-6973-4D61-81EA-8988D9B982C7}"/>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3572CF1D-6776-4964-9899-EF0F9B33C414}"/>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4A64883A-2E2F-4225-B808-74B83776EDA7}"/>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887F90A6-0032-4075-9DB9-0D9437E03574}"/>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29CF7455-3062-40B0-B1CE-E31FE886B90F}"/>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1A2F59C0-5E9D-4EB0-947D-ED8FACC5BAF2}"/>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F020E534-3CCA-475F-8C4F-FAA78ADE0B42}"/>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2A6FC531-5BB0-47AC-8542-FD5BC8A5CE0A}"/>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4CD9B013-0FBA-4B85-9B4A-28D5850FA82A}"/>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CDFBD690-125A-4A5B-BFD2-68983EBD82F8}"/>
            </a:ext>
          </a:extLst>
        </xdr:cNvPr>
        <xdr:cNvSpPr txBox="1"/>
      </xdr:nvSpPr>
      <xdr:spPr>
        <a:xfrm>
          <a:off x="159850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1316E224-94A4-4F74-8944-8D20DE7741B0}"/>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B4051743-80CB-4BD7-A29A-1995D44A3722}"/>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8B37D15B-1BFA-49B0-8E05-6F885B870DE4}"/>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4FD5BD9F-B612-4135-B41C-2C3F84565B05}"/>
            </a:ext>
          </a:extLst>
        </xdr:cNvPr>
        <xdr:cNvCxnSpPr/>
      </xdr:nvCxnSpPr>
      <xdr:spPr>
        <a:xfrm flipV="1">
          <a:off x="19952970" y="4973193"/>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60FC70D-153F-4025-82D4-5D91E8E05D19}"/>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1CAD64AE-42FE-473E-B8E8-BB977B207A9A}"/>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309C0A76-D945-4E84-BDC8-D9664436C047}"/>
            </a:ext>
          </a:extLst>
        </xdr:cNvPr>
        <xdr:cNvSpPr txBox="1"/>
      </xdr:nvSpPr>
      <xdr:spPr>
        <a:xfrm>
          <a:off x="20002500" y="475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7B41304C-4121-41D2-95F3-9CB56E1BA1AF}"/>
            </a:ext>
          </a:extLst>
        </xdr:cNvPr>
        <xdr:cNvCxnSpPr/>
      </xdr:nvCxnSpPr>
      <xdr:spPr>
        <a:xfrm>
          <a:off x="19878675" y="49731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39497</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98976177-07A8-48E2-AF2C-D5383DB6A1F7}"/>
            </a:ext>
          </a:extLst>
        </xdr:cNvPr>
        <xdr:cNvCxnSpPr/>
      </xdr:nvCxnSpPr>
      <xdr:spPr>
        <a:xfrm>
          <a:off x="19202400" y="6364097"/>
          <a:ext cx="75247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943B5469-AF71-4112-A9AB-50ECE824FF9E}"/>
            </a:ext>
          </a:extLst>
        </xdr:cNvPr>
        <xdr:cNvSpPr txBox="1"/>
      </xdr:nvSpPr>
      <xdr:spPr>
        <a:xfrm>
          <a:off x="20002500" y="6026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AFB605EF-0C07-418B-A6ED-6AF1B67EBAFB}"/>
            </a:ext>
          </a:extLst>
        </xdr:cNvPr>
        <xdr:cNvSpPr/>
      </xdr:nvSpPr>
      <xdr:spPr>
        <a:xfrm>
          <a:off x="19897725" y="61720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39497</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D2F8636E-13FB-43A7-AEA8-08050ACC8103}"/>
            </a:ext>
          </a:extLst>
        </xdr:cNvPr>
        <xdr:cNvCxnSpPr/>
      </xdr:nvCxnSpPr>
      <xdr:spPr>
        <a:xfrm flipV="1">
          <a:off x="18392775" y="6364097"/>
          <a:ext cx="80962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17C0627-B12E-49B6-9026-2E5371EF998E}"/>
            </a:ext>
          </a:extLst>
        </xdr:cNvPr>
        <xdr:cNvSpPr/>
      </xdr:nvSpPr>
      <xdr:spPr>
        <a:xfrm>
          <a:off x="19154775" y="61705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6CB529BE-19B5-4832-ADC3-C1AE7FF03E33}"/>
            </a:ext>
          </a:extLst>
        </xdr:cNvPr>
        <xdr:cNvSpPr txBox="1"/>
      </xdr:nvSpPr>
      <xdr:spPr>
        <a:xfrm>
          <a:off x="18992928"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CB0747A-32C1-4BBB-8BD9-65A9442AB5B3}"/>
            </a:ext>
          </a:extLst>
        </xdr:cNvPr>
        <xdr:cNvCxnSpPr/>
      </xdr:nvCxnSpPr>
      <xdr:spPr>
        <a:xfrm>
          <a:off x="176022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76CDB12-8DB8-4C12-A3AE-685E8DC2214F}"/>
            </a:ext>
          </a:extLst>
        </xdr:cNvPr>
        <xdr:cNvSpPr/>
      </xdr:nvSpPr>
      <xdr:spPr>
        <a:xfrm>
          <a:off x="18345150" y="616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220F7255-CE88-4F06-8A2B-3DB80C9B423D}"/>
            </a:ext>
          </a:extLst>
        </xdr:cNvPr>
        <xdr:cNvSpPr txBox="1"/>
      </xdr:nvSpPr>
      <xdr:spPr>
        <a:xfrm>
          <a:off x="18183303"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C9919880-9A34-4AC0-8C01-93C6B5B0591D}"/>
            </a:ext>
          </a:extLst>
        </xdr:cNvPr>
        <xdr:cNvCxnSpPr/>
      </xdr:nvCxnSpPr>
      <xdr:spPr>
        <a:xfrm>
          <a:off x="16802100" y="637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24AED9A0-48A7-409B-AFAE-36E8A1960E0C}"/>
            </a:ext>
          </a:extLst>
        </xdr:cNvPr>
        <xdr:cNvSpPr/>
      </xdr:nvSpPr>
      <xdr:spPr>
        <a:xfrm>
          <a:off x="17554575" y="61710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CB5CF0DC-8063-4E38-AD1E-BE73D10743E5}"/>
            </a:ext>
          </a:extLst>
        </xdr:cNvPr>
        <xdr:cNvSpPr txBox="1"/>
      </xdr:nvSpPr>
      <xdr:spPr>
        <a:xfrm>
          <a:off x="17383203" y="59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AC691E8F-FA25-4683-B2C2-C519A84B0878}"/>
            </a:ext>
          </a:extLst>
        </xdr:cNvPr>
        <xdr:cNvSpPr/>
      </xdr:nvSpPr>
      <xdr:spPr>
        <a:xfrm>
          <a:off x="16754475" y="6210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7DBA1971-5AD2-4885-A278-AE79C7216D98}"/>
            </a:ext>
          </a:extLst>
        </xdr:cNvPr>
        <xdr:cNvSpPr txBox="1"/>
      </xdr:nvSpPr>
      <xdr:spPr>
        <a:xfrm>
          <a:off x="16631867" y="599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3063EBB3-29D3-43EB-B2B3-75180190BF16}"/>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264B532-7E4C-4BFA-947B-A47405CEB8D0}"/>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CA0AAE3-F8D0-4787-8157-88776967A45B}"/>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4F3D31C-C141-4E7B-A758-8D402C11244C}"/>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F98CE95F-7253-436B-93BE-F876949E5841}"/>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A94A52E3-1D5B-47A7-B375-44D0AF5E6C53}"/>
            </a:ext>
          </a:extLst>
        </xdr:cNvPr>
        <xdr:cNvSpPr/>
      </xdr:nvSpPr>
      <xdr:spPr>
        <a:xfrm>
          <a:off x="198977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DA27F5D9-4481-4EF9-8F13-28F7A1471FEA}"/>
            </a:ext>
          </a:extLst>
        </xdr:cNvPr>
        <xdr:cNvSpPr txBox="1"/>
      </xdr:nvSpPr>
      <xdr:spPr>
        <a:xfrm>
          <a:off x="20002500" y="624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160147</xdr:rowOff>
    </xdr:from>
    <xdr:to>
      <xdr:col>112</xdr:col>
      <xdr:colOff>38100</xdr:colOff>
      <xdr:row>39</xdr:row>
      <xdr:rowOff>90297</xdr:rowOff>
    </xdr:to>
    <xdr:sp macro="" textlink="">
      <xdr:nvSpPr>
        <xdr:cNvPr id="760" name="楕円 759">
          <a:extLst>
            <a:ext uri="{FF2B5EF4-FFF2-40B4-BE49-F238E27FC236}">
              <a16:creationId xmlns:a16="http://schemas.microsoft.com/office/drawing/2014/main" id="{583EB2F1-711C-4BB6-AC65-492E61F2F6D1}"/>
            </a:ext>
          </a:extLst>
        </xdr:cNvPr>
        <xdr:cNvSpPr/>
      </xdr:nvSpPr>
      <xdr:spPr>
        <a:xfrm>
          <a:off x="19154775" y="63259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81424</xdr:rowOff>
    </xdr:from>
    <xdr:ext cx="313932" cy="259045"/>
    <xdr:sp macro="" textlink="">
      <xdr:nvSpPr>
        <xdr:cNvPr id="761" name="テキスト ボックス 760">
          <a:extLst>
            <a:ext uri="{FF2B5EF4-FFF2-40B4-BE49-F238E27FC236}">
              <a16:creationId xmlns:a16="http://schemas.microsoft.com/office/drawing/2014/main" id="{B425BDF3-8D68-43B3-BEEB-1A28FD7E48A9}"/>
            </a:ext>
          </a:extLst>
        </xdr:cNvPr>
        <xdr:cNvSpPr txBox="1"/>
      </xdr:nvSpPr>
      <xdr:spPr>
        <a:xfrm>
          <a:off x="19051783" y="640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8F3FA808-ACC5-4B26-BF89-98920B6BD219}"/>
            </a:ext>
          </a:extLst>
        </xdr:cNvPr>
        <xdr:cNvSpPr/>
      </xdr:nvSpPr>
      <xdr:spPr>
        <a:xfrm>
          <a:off x="183451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50878D3D-738A-46CE-A6DE-C068D47F8182}"/>
            </a:ext>
          </a:extLst>
        </xdr:cNvPr>
        <xdr:cNvSpPr txBox="1"/>
      </xdr:nvSpPr>
      <xdr:spPr>
        <a:xfrm>
          <a:off x="182903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640380FF-BF8B-433C-90A3-3EEFCDAA93EC}"/>
            </a:ext>
          </a:extLst>
        </xdr:cNvPr>
        <xdr:cNvSpPr/>
      </xdr:nvSpPr>
      <xdr:spPr>
        <a:xfrm>
          <a:off x="175545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5DE9E27F-64E1-4AD7-BC9F-3133DD82ECA5}"/>
            </a:ext>
          </a:extLst>
        </xdr:cNvPr>
        <xdr:cNvSpPr txBox="1"/>
      </xdr:nvSpPr>
      <xdr:spPr>
        <a:xfrm>
          <a:off x="174902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7FFA800F-D571-4A00-B446-64EC8437A5BB}"/>
            </a:ext>
          </a:extLst>
        </xdr:cNvPr>
        <xdr:cNvSpPr/>
      </xdr:nvSpPr>
      <xdr:spPr>
        <a:xfrm>
          <a:off x="167544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E0363DCF-B2FA-4E11-9CB8-47F5713AC2A0}"/>
            </a:ext>
          </a:extLst>
        </xdr:cNvPr>
        <xdr:cNvSpPr txBox="1"/>
      </xdr:nvSpPr>
      <xdr:spPr>
        <a:xfrm>
          <a:off x="166806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AAA1B0CA-70F2-4C58-A473-C4952DDEF650}"/>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AAF9EFC-B7B9-4B61-9510-C8F3D7910EE7}"/>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DC5AF595-D48D-458E-ABC7-FEAD3E8798FE}"/>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8C0B3B74-C726-4826-85D5-1A2AD6A33C41}"/>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CDC381DA-4671-4122-8A4B-59A8DC040F97}"/>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FBB6CECA-527D-444D-BF07-B850983575C3}"/>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A76A9B1A-C99D-4A97-B77D-75A34263C49F}"/>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EAB25171-D376-4311-B402-86B8D67F63CC}"/>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CFE41B84-DFD1-4078-A0D4-E3BF9A5D7364}"/>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2A3A7B55-1EB9-4CD2-BE97-3218F8A5FF0D}"/>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B15EF0E0-04C9-4C5D-A067-97AE524A30B6}"/>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A2639155-1ED5-4781-9F43-B43083EE710A}"/>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D56102E1-B1DB-4E8F-B2A8-64160846BC24}"/>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7EC3B8A-2C4A-4B4B-8937-6435CF126A66}"/>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DF2ACF43-28AD-463A-978A-B79B561528E9}"/>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344161DE-C68C-4D78-8A8F-1726A4DC6F4A}"/>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11A69259-912F-49ED-AA5C-9B785EF06E5F}"/>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2EDD2158-C5F3-4867-85B2-10B8166B759F}"/>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22A75F99-F020-4EF3-92EB-B460C49D2632}"/>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90C79B2F-3C5E-4043-80FE-3204DB9292DF}"/>
            </a:ext>
          </a:extLst>
        </xdr:cNvPr>
        <xdr:cNvSpPr txBox="1"/>
      </xdr:nvSpPr>
      <xdr:spPr>
        <a:xfrm>
          <a:off x="1598505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F6F4B82F-6F37-4C20-A736-26AC83069848}"/>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4376C27-7AC8-4D09-BB24-C4392576AAF3}"/>
            </a:ext>
          </a:extLst>
        </xdr:cNvPr>
        <xdr:cNvSpPr txBox="1"/>
      </xdr:nvSpPr>
      <xdr:spPr>
        <a:xfrm>
          <a:off x="159850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EFBB16BD-0543-4002-9F79-962B5BA2E9C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7229DF5D-B0E2-4829-9037-F889F839D81C}"/>
            </a:ext>
          </a:extLst>
        </xdr:cNvPr>
        <xdr:cNvCxnSpPr/>
      </xdr:nvCxnSpPr>
      <xdr:spPr>
        <a:xfrm flipV="1">
          <a:off x="19952970" y="8070342"/>
          <a:ext cx="1269" cy="154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C22C1245-FA2B-4DA7-B97A-2DA9A30A5976}"/>
            </a:ext>
          </a:extLst>
        </xdr:cNvPr>
        <xdr:cNvSpPr txBox="1"/>
      </xdr:nvSpPr>
      <xdr:spPr>
        <a:xfrm>
          <a:off x="20002500" y="9608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D905710D-6A00-4967-B055-DA6A8186ACF0}"/>
            </a:ext>
          </a:extLst>
        </xdr:cNvPr>
        <xdr:cNvCxnSpPr/>
      </xdr:nvCxnSpPr>
      <xdr:spPr>
        <a:xfrm>
          <a:off x="19878675" y="9610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6ED7554A-C5AB-484C-AB35-E0D9B0D4FFE1}"/>
            </a:ext>
          </a:extLst>
        </xdr:cNvPr>
        <xdr:cNvSpPr txBox="1"/>
      </xdr:nvSpPr>
      <xdr:spPr>
        <a:xfrm>
          <a:off x="20002500" y="78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16096FD7-EBE1-47A4-8A06-4B05504CFAE0}"/>
            </a:ext>
          </a:extLst>
        </xdr:cNvPr>
        <xdr:cNvCxnSpPr/>
      </xdr:nvCxnSpPr>
      <xdr:spPr>
        <a:xfrm>
          <a:off x="19878675" y="80703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41097</xdr:rowOff>
    </xdr:from>
    <xdr:to>
      <xdr:col>116</xdr:col>
      <xdr:colOff>63500</xdr:colOff>
      <xdr:row>59</xdr:row>
      <xdr:rowOff>41669</xdr:rowOff>
    </xdr:to>
    <xdr:cxnSp macro="">
      <xdr:nvCxnSpPr>
        <xdr:cNvPr id="796" name="直線コネクタ 795">
          <a:extLst>
            <a:ext uri="{FF2B5EF4-FFF2-40B4-BE49-F238E27FC236}">
              <a16:creationId xmlns:a16="http://schemas.microsoft.com/office/drawing/2014/main" id="{F20F55ED-7BE1-4654-9DCD-A7A0AAA96949}"/>
            </a:ext>
          </a:extLst>
        </xdr:cNvPr>
        <xdr:cNvCxnSpPr/>
      </xdr:nvCxnSpPr>
      <xdr:spPr>
        <a:xfrm>
          <a:off x="19202400" y="9604197"/>
          <a:ext cx="752475"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917EE1D8-D4B4-4053-9473-2D220D0C9C2A}"/>
            </a:ext>
          </a:extLst>
        </xdr:cNvPr>
        <xdr:cNvSpPr txBox="1"/>
      </xdr:nvSpPr>
      <xdr:spPr>
        <a:xfrm>
          <a:off x="20002500" y="934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F0A7470B-E2AE-4BB1-9F07-337C676F7281}"/>
            </a:ext>
          </a:extLst>
        </xdr:cNvPr>
        <xdr:cNvSpPr/>
      </xdr:nvSpPr>
      <xdr:spPr>
        <a:xfrm>
          <a:off x="19897725" y="9487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38888</xdr:rowOff>
    </xdr:from>
    <xdr:to>
      <xdr:col>111</xdr:col>
      <xdr:colOff>177800</xdr:colOff>
      <xdr:row>59</xdr:row>
      <xdr:rowOff>41097</xdr:rowOff>
    </xdr:to>
    <xdr:cxnSp macro="">
      <xdr:nvCxnSpPr>
        <xdr:cNvPr id="799" name="直線コネクタ 798">
          <a:extLst>
            <a:ext uri="{FF2B5EF4-FFF2-40B4-BE49-F238E27FC236}">
              <a16:creationId xmlns:a16="http://schemas.microsoft.com/office/drawing/2014/main" id="{BF3FAB39-4377-4AB4-A74A-950AF31FF932}"/>
            </a:ext>
          </a:extLst>
        </xdr:cNvPr>
        <xdr:cNvCxnSpPr/>
      </xdr:nvCxnSpPr>
      <xdr:spPr>
        <a:xfrm>
          <a:off x="18392775" y="9601988"/>
          <a:ext cx="809625"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295BECA2-FC3F-4872-9B83-2962EE0DB058}"/>
            </a:ext>
          </a:extLst>
        </xdr:cNvPr>
        <xdr:cNvSpPr/>
      </xdr:nvSpPr>
      <xdr:spPr>
        <a:xfrm>
          <a:off x="19154775" y="94840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8FA2FEDD-9436-4F4F-B841-6102FC149BD4}"/>
            </a:ext>
          </a:extLst>
        </xdr:cNvPr>
        <xdr:cNvSpPr txBox="1"/>
      </xdr:nvSpPr>
      <xdr:spPr>
        <a:xfrm>
          <a:off x="18992928" y="926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37935</xdr:rowOff>
    </xdr:from>
    <xdr:to>
      <xdr:col>107</xdr:col>
      <xdr:colOff>50800</xdr:colOff>
      <xdr:row>59</xdr:row>
      <xdr:rowOff>38888</xdr:rowOff>
    </xdr:to>
    <xdr:cxnSp macro="">
      <xdr:nvCxnSpPr>
        <xdr:cNvPr id="802" name="直線コネクタ 801">
          <a:extLst>
            <a:ext uri="{FF2B5EF4-FFF2-40B4-BE49-F238E27FC236}">
              <a16:creationId xmlns:a16="http://schemas.microsoft.com/office/drawing/2014/main" id="{7C86DDF3-6369-467D-AFDE-2140928267D7}"/>
            </a:ext>
          </a:extLst>
        </xdr:cNvPr>
        <xdr:cNvCxnSpPr/>
      </xdr:nvCxnSpPr>
      <xdr:spPr>
        <a:xfrm>
          <a:off x="17602200" y="9601035"/>
          <a:ext cx="790575"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E573DE26-9857-44FE-8B69-21D2C29FD661}"/>
            </a:ext>
          </a:extLst>
        </xdr:cNvPr>
        <xdr:cNvSpPr/>
      </xdr:nvSpPr>
      <xdr:spPr>
        <a:xfrm>
          <a:off x="18345150" y="9479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7084962F-CEDF-47BA-AFE1-AE00ED64985C}"/>
            </a:ext>
          </a:extLst>
        </xdr:cNvPr>
        <xdr:cNvSpPr txBox="1"/>
      </xdr:nvSpPr>
      <xdr:spPr>
        <a:xfrm>
          <a:off x="18183303" y="926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37935</xdr:rowOff>
    </xdr:to>
    <xdr:cxnSp macro="">
      <xdr:nvCxnSpPr>
        <xdr:cNvPr id="805" name="直線コネクタ 804">
          <a:extLst>
            <a:ext uri="{FF2B5EF4-FFF2-40B4-BE49-F238E27FC236}">
              <a16:creationId xmlns:a16="http://schemas.microsoft.com/office/drawing/2014/main" id="{06AFC6F5-AEBD-4B62-BAB2-987834903078}"/>
            </a:ext>
          </a:extLst>
        </xdr:cNvPr>
        <xdr:cNvCxnSpPr/>
      </xdr:nvCxnSpPr>
      <xdr:spPr>
        <a:xfrm>
          <a:off x="16802100" y="9598330"/>
          <a:ext cx="8001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D8AB1D8F-4410-4F6E-B6B1-79E766B8950A}"/>
            </a:ext>
          </a:extLst>
        </xdr:cNvPr>
        <xdr:cNvSpPr/>
      </xdr:nvSpPr>
      <xdr:spPr>
        <a:xfrm>
          <a:off x="17554575" y="94606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696FDA17-6DDC-459D-BACD-E40FD9098733}"/>
            </a:ext>
          </a:extLst>
        </xdr:cNvPr>
        <xdr:cNvSpPr txBox="1"/>
      </xdr:nvSpPr>
      <xdr:spPr>
        <a:xfrm>
          <a:off x="17383203" y="924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D637CA9A-9B84-4363-82A3-F93FCDC0DCC7}"/>
            </a:ext>
          </a:extLst>
        </xdr:cNvPr>
        <xdr:cNvSpPr/>
      </xdr:nvSpPr>
      <xdr:spPr>
        <a:xfrm>
          <a:off x="16754475" y="94704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F7A53AC3-56EB-4668-8B32-CE5358583634}"/>
            </a:ext>
          </a:extLst>
        </xdr:cNvPr>
        <xdr:cNvSpPr txBox="1"/>
      </xdr:nvSpPr>
      <xdr:spPr>
        <a:xfrm>
          <a:off x="16592628" y="92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264A0BA-F871-455C-9BC6-ABE7EDA205E5}"/>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861F6B6-CA1C-46B5-99C7-1C788A8582D5}"/>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4D46780-AFE5-45B0-83DB-17DD6265F15A}"/>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42916EA-A078-4B44-B55D-5024420A7B57}"/>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177A2CE-788F-42B9-AFFF-67E9665B2270}"/>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15" name="楕円 814">
          <a:extLst>
            <a:ext uri="{FF2B5EF4-FFF2-40B4-BE49-F238E27FC236}">
              <a16:creationId xmlns:a16="http://schemas.microsoft.com/office/drawing/2014/main" id="{B123D8BC-57C9-459B-9652-E03852702A4C}"/>
            </a:ext>
          </a:extLst>
        </xdr:cNvPr>
        <xdr:cNvSpPr/>
      </xdr:nvSpPr>
      <xdr:spPr>
        <a:xfrm>
          <a:off x="19897725" y="95603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16" name="貸付金該当値テキスト">
          <a:extLst>
            <a:ext uri="{FF2B5EF4-FFF2-40B4-BE49-F238E27FC236}">
              <a16:creationId xmlns:a16="http://schemas.microsoft.com/office/drawing/2014/main" id="{FFF9DEE1-B9D6-4B9E-A396-F2C7D919674B}"/>
            </a:ext>
          </a:extLst>
        </xdr:cNvPr>
        <xdr:cNvSpPr txBox="1"/>
      </xdr:nvSpPr>
      <xdr:spPr>
        <a:xfrm>
          <a:off x="20002500" y="9478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161747</xdr:rowOff>
    </xdr:from>
    <xdr:to>
      <xdr:col>112</xdr:col>
      <xdr:colOff>38100</xdr:colOff>
      <xdr:row>59</xdr:row>
      <xdr:rowOff>91897</xdr:rowOff>
    </xdr:to>
    <xdr:sp macro="" textlink="">
      <xdr:nvSpPr>
        <xdr:cNvPr id="817" name="楕円 816">
          <a:extLst>
            <a:ext uri="{FF2B5EF4-FFF2-40B4-BE49-F238E27FC236}">
              <a16:creationId xmlns:a16="http://schemas.microsoft.com/office/drawing/2014/main" id="{8B315F40-147D-4055-AF92-507CD8EA2BB7}"/>
            </a:ext>
          </a:extLst>
        </xdr:cNvPr>
        <xdr:cNvSpPr/>
      </xdr:nvSpPr>
      <xdr:spPr>
        <a:xfrm>
          <a:off x="19154775" y="95660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83024</xdr:rowOff>
    </xdr:from>
    <xdr:ext cx="313932" cy="259045"/>
    <xdr:sp macro="" textlink="">
      <xdr:nvSpPr>
        <xdr:cNvPr id="818" name="テキスト ボックス 817">
          <a:extLst>
            <a:ext uri="{FF2B5EF4-FFF2-40B4-BE49-F238E27FC236}">
              <a16:creationId xmlns:a16="http://schemas.microsoft.com/office/drawing/2014/main" id="{B1D7558C-440E-448D-8111-CD567956F587}"/>
            </a:ext>
          </a:extLst>
        </xdr:cNvPr>
        <xdr:cNvSpPr txBox="1"/>
      </xdr:nvSpPr>
      <xdr:spPr>
        <a:xfrm>
          <a:off x="19051783" y="9649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159538</xdr:rowOff>
    </xdr:from>
    <xdr:to>
      <xdr:col>107</xdr:col>
      <xdr:colOff>101600</xdr:colOff>
      <xdr:row>59</xdr:row>
      <xdr:rowOff>89688</xdr:rowOff>
    </xdr:to>
    <xdr:sp macro="" textlink="">
      <xdr:nvSpPr>
        <xdr:cNvPr id="819" name="楕円 818">
          <a:extLst>
            <a:ext uri="{FF2B5EF4-FFF2-40B4-BE49-F238E27FC236}">
              <a16:creationId xmlns:a16="http://schemas.microsoft.com/office/drawing/2014/main" id="{C82F285E-BE2B-4F73-B73F-04F923075621}"/>
            </a:ext>
          </a:extLst>
        </xdr:cNvPr>
        <xdr:cNvSpPr/>
      </xdr:nvSpPr>
      <xdr:spPr>
        <a:xfrm>
          <a:off x="18345150" y="95638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80815</xdr:rowOff>
    </xdr:from>
    <xdr:ext cx="378565" cy="259045"/>
    <xdr:sp macro="" textlink="">
      <xdr:nvSpPr>
        <xdr:cNvPr id="820" name="テキスト ボックス 819">
          <a:extLst>
            <a:ext uri="{FF2B5EF4-FFF2-40B4-BE49-F238E27FC236}">
              <a16:creationId xmlns:a16="http://schemas.microsoft.com/office/drawing/2014/main" id="{928F0CBC-64E3-4593-80F1-B04C28A96DB1}"/>
            </a:ext>
          </a:extLst>
        </xdr:cNvPr>
        <xdr:cNvSpPr txBox="1"/>
      </xdr:nvSpPr>
      <xdr:spPr>
        <a:xfrm>
          <a:off x="18222542" y="9647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158585</xdr:rowOff>
    </xdr:from>
    <xdr:to>
      <xdr:col>102</xdr:col>
      <xdr:colOff>165100</xdr:colOff>
      <xdr:row>59</xdr:row>
      <xdr:rowOff>88735</xdr:rowOff>
    </xdr:to>
    <xdr:sp macro="" textlink="">
      <xdr:nvSpPr>
        <xdr:cNvPr id="821" name="楕円 820">
          <a:extLst>
            <a:ext uri="{FF2B5EF4-FFF2-40B4-BE49-F238E27FC236}">
              <a16:creationId xmlns:a16="http://schemas.microsoft.com/office/drawing/2014/main" id="{EBB40023-0327-45C3-842A-944E49D3F6C0}"/>
            </a:ext>
          </a:extLst>
        </xdr:cNvPr>
        <xdr:cNvSpPr/>
      </xdr:nvSpPr>
      <xdr:spPr>
        <a:xfrm>
          <a:off x="17554575" y="95629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79862</xdr:rowOff>
    </xdr:from>
    <xdr:ext cx="378565" cy="259045"/>
    <xdr:sp macro="" textlink="">
      <xdr:nvSpPr>
        <xdr:cNvPr id="822" name="テキスト ボックス 821">
          <a:extLst>
            <a:ext uri="{FF2B5EF4-FFF2-40B4-BE49-F238E27FC236}">
              <a16:creationId xmlns:a16="http://schemas.microsoft.com/office/drawing/2014/main" id="{B03868CB-84D5-41E9-9B36-3E4CC1476E43}"/>
            </a:ext>
          </a:extLst>
        </xdr:cNvPr>
        <xdr:cNvSpPr txBox="1"/>
      </xdr:nvSpPr>
      <xdr:spPr>
        <a:xfrm>
          <a:off x="17431967" y="964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23" name="楕円 822">
          <a:extLst>
            <a:ext uri="{FF2B5EF4-FFF2-40B4-BE49-F238E27FC236}">
              <a16:creationId xmlns:a16="http://schemas.microsoft.com/office/drawing/2014/main" id="{0E5F57FE-D445-4C96-8E1B-5232B7F83ACD}"/>
            </a:ext>
          </a:extLst>
        </xdr:cNvPr>
        <xdr:cNvSpPr/>
      </xdr:nvSpPr>
      <xdr:spPr>
        <a:xfrm>
          <a:off x="16754475" y="95602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24" name="テキスト ボックス 823">
          <a:extLst>
            <a:ext uri="{FF2B5EF4-FFF2-40B4-BE49-F238E27FC236}">
              <a16:creationId xmlns:a16="http://schemas.microsoft.com/office/drawing/2014/main" id="{50806EFF-C2EE-4336-B038-6604DF1B1704}"/>
            </a:ext>
          </a:extLst>
        </xdr:cNvPr>
        <xdr:cNvSpPr txBox="1"/>
      </xdr:nvSpPr>
      <xdr:spPr>
        <a:xfrm>
          <a:off x="16631867" y="9640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60413173-017F-4003-B49F-9C95C4DE9E28}"/>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61FED1B3-2252-47D5-9F15-5231E11400F0}"/>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D8DE69CA-27BB-401E-9980-D8ECA435BEEF}"/>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534761CC-47A2-400D-BB00-1C2E90E81D99}"/>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69180790-2200-46A2-8737-C418D8EF1DA5}"/>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F445E2DB-521E-4FE8-996D-51882C930120}"/>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CF08A50A-3E58-4A8C-B554-242C2B4B61DF}"/>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1A20BB7C-3E75-43B3-B807-1833D7822B91}"/>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C57ABB1B-44B6-40E3-8E33-DF2CE77E2AFD}"/>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BAF97C20-ABC3-4B3B-81D6-D59C33478C42}"/>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1A991A1C-7EB1-40D3-9D37-9A5334B42FA5}"/>
            </a:ext>
          </a:extLst>
        </xdr:cNvPr>
        <xdr:cNvSpPr txBox="1"/>
      </xdr:nvSpPr>
      <xdr:spPr>
        <a:xfrm>
          <a:off x="159850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69298AEE-4487-4E69-9FB0-D581BD34E6C0}"/>
            </a:ext>
          </a:extLst>
        </xdr:cNvPr>
        <xdr:cNvCxnSpPr/>
      </xdr:nvCxnSpPr>
      <xdr:spPr>
        <a:xfrm>
          <a:off x="164592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E33C0267-D941-4346-8B75-EC39A463E917}"/>
            </a:ext>
          </a:extLst>
        </xdr:cNvPr>
        <xdr:cNvSpPr txBox="1"/>
      </xdr:nvSpPr>
      <xdr:spPr>
        <a:xfrm>
          <a:off x="15985051" y="127646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FCC44E65-5467-4607-B9EE-CF8FA6860077}"/>
            </a:ext>
          </a:extLst>
        </xdr:cNvPr>
        <xdr:cNvCxnSpPr/>
      </xdr:nvCxnSpPr>
      <xdr:spPr>
        <a:xfrm>
          <a:off x="164592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6A21B83B-D2C9-4881-87F9-08E611DA91F1}"/>
            </a:ext>
          </a:extLst>
        </xdr:cNvPr>
        <xdr:cNvSpPr txBox="1"/>
      </xdr:nvSpPr>
      <xdr:spPr>
        <a:xfrm>
          <a:off x="15985051"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CA896FE8-2F68-49BE-AD41-886C95B49F71}"/>
            </a:ext>
          </a:extLst>
        </xdr:cNvPr>
        <xdr:cNvCxnSpPr/>
      </xdr:nvCxnSpPr>
      <xdr:spPr>
        <a:xfrm>
          <a:off x="164592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BA35029B-F981-407C-94F1-268029C72145}"/>
            </a:ext>
          </a:extLst>
        </xdr:cNvPr>
        <xdr:cNvSpPr txBox="1"/>
      </xdr:nvSpPr>
      <xdr:spPr>
        <a:xfrm>
          <a:off x="15985051"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C8ED830A-DEDC-4DD1-9BA7-B656C2FF587C}"/>
            </a:ext>
          </a:extLst>
        </xdr:cNvPr>
        <xdr:cNvCxnSpPr/>
      </xdr:nvCxnSpPr>
      <xdr:spPr>
        <a:xfrm>
          <a:off x="164592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2DA691B1-0742-4B36-B35C-CBB9E0F4DB70}"/>
            </a:ext>
          </a:extLst>
        </xdr:cNvPr>
        <xdr:cNvSpPr txBox="1"/>
      </xdr:nvSpPr>
      <xdr:spPr>
        <a:xfrm>
          <a:off x="15985051"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DD1C6B7-A95B-42CF-B161-09AF600D0065}"/>
            </a:ext>
          </a:extLst>
        </xdr:cNvPr>
        <xdr:cNvCxnSpPr/>
      </xdr:nvCxnSpPr>
      <xdr:spPr>
        <a:xfrm>
          <a:off x="164592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71BCD4F6-769F-44BF-B57D-94C3BB95EC87}"/>
            </a:ext>
          </a:extLst>
        </xdr:cNvPr>
        <xdr:cNvSpPr txBox="1"/>
      </xdr:nvSpPr>
      <xdr:spPr>
        <a:xfrm>
          <a:off x="1598505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D61AA44B-A0B0-4B01-97F0-9AD51F15C921}"/>
            </a:ext>
          </a:extLst>
        </xdr:cNvPr>
        <xdr:cNvCxnSpPr/>
      </xdr:nvCxnSpPr>
      <xdr:spPr>
        <a:xfrm>
          <a:off x="164592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CC06ED4D-284D-4E75-BD9F-D3EB4D58F2D6}"/>
            </a:ext>
          </a:extLst>
        </xdr:cNvPr>
        <xdr:cNvSpPr txBox="1"/>
      </xdr:nvSpPr>
      <xdr:spPr>
        <a:xfrm>
          <a:off x="15985051"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E83B3255-6219-42ED-ADC2-15D64D94052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B3EFC381-2C47-43AB-AC0F-781C55BAEC92}"/>
            </a:ext>
          </a:extLst>
        </xdr:cNvPr>
        <xdr:cNvSpPr txBox="1"/>
      </xdr:nvSpPr>
      <xdr:spPr>
        <a:xfrm>
          <a:off x="159850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75AAB992-1C4E-4656-BAE9-AC2C6D65A6AD}"/>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A80A82EB-41CC-4717-8E75-207039F25B2A}"/>
            </a:ext>
          </a:extLst>
        </xdr:cNvPr>
        <xdr:cNvCxnSpPr/>
      </xdr:nvCxnSpPr>
      <xdr:spPr>
        <a:xfrm flipV="1">
          <a:off x="19952970" y="11486841"/>
          <a:ext cx="1269"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A5912E49-91FD-482E-B2D4-B3EA3F72EC5A}"/>
            </a:ext>
          </a:extLst>
        </xdr:cNvPr>
        <xdr:cNvSpPr txBox="1"/>
      </xdr:nvSpPr>
      <xdr:spPr>
        <a:xfrm>
          <a:off x="20002500" y="129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F2DF457E-0B0F-4ECB-A178-81A21796CFEE}"/>
            </a:ext>
          </a:extLst>
        </xdr:cNvPr>
        <xdr:cNvCxnSpPr/>
      </xdr:nvCxnSpPr>
      <xdr:spPr>
        <a:xfrm>
          <a:off x="19878675" y="12922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F2E6F92F-939D-405A-87BF-AFF680115B46}"/>
            </a:ext>
          </a:extLst>
        </xdr:cNvPr>
        <xdr:cNvSpPr txBox="1"/>
      </xdr:nvSpPr>
      <xdr:spPr>
        <a:xfrm>
          <a:off x="20002500" y="112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38F19CA-E309-47D3-9097-F3CAC1A07572}"/>
            </a:ext>
          </a:extLst>
        </xdr:cNvPr>
        <xdr:cNvCxnSpPr/>
      </xdr:nvCxnSpPr>
      <xdr:spPr>
        <a:xfrm>
          <a:off x="19878675" y="114868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42284</xdr:rowOff>
    </xdr:from>
    <xdr:to>
      <xdr:col>116</xdr:col>
      <xdr:colOff>63500</xdr:colOff>
      <xdr:row>76</xdr:row>
      <xdr:rowOff>169582</xdr:rowOff>
    </xdr:to>
    <xdr:cxnSp macro="">
      <xdr:nvCxnSpPr>
        <xdr:cNvPr id="856" name="直線コネクタ 855">
          <a:extLst>
            <a:ext uri="{FF2B5EF4-FFF2-40B4-BE49-F238E27FC236}">
              <a16:creationId xmlns:a16="http://schemas.microsoft.com/office/drawing/2014/main" id="{9D51A10D-FDA0-407E-9900-98A6A828CFEB}"/>
            </a:ext>
          </a:extLst>
        </xdr:cNvPr>
        <xdr:cNvCxnSpPr/>
      </xdr:nvCxnSpPr>
      <xdr:spPr>
        <a:xfrm flipV="1">
          <a:off x="19202400" y="12361284"/>
          <a:ext cx="752475" cy="1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5D909348-83B0-40FE-AC01-99F93AE7DFA6}"/>
            </a:ext>
          </a:extLst>
        </xdr:cNvPr>
        <xdr:cNvSpPr txBox="1"/>
      </xdr:nvSpPr>
      <xdr:spPr>
        <a:xfrm>
          <a:off x="20002500" y="1213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79DCBDF2-EF62-4628-84F8-F4E51F98D46B}"/>
            </a:ext>
          </a:extLst>
        </xdr:cNvPr>
        <xdr:cNvSpPr/>
      </xdr:nvSpPr>
      <xdr:spPr>
        <a:xfrm>
          <a:off x="19897725" y="122802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169582</xdr:rowOff>
    </xdr:from>
    <xdr:to>
      <xdr:col>111</xdr:col>
      <xdr:colOff>177800</xdr:colOff>
      <xdr:row>77</xdr:row>
      <xdr:rowOff>116971</xdr:rowOff>
    </xdr:to>
    <xdr:cxnSp macro="">
      <xdr:nvCxnSpPr>
        <xdr:cNvPr id="859" name="直線コネクタ 858">
          <a:extLst>
            <a:ext uri="{FF2B5EF4-FFF2-40B4-BE49-F238E27FC236}">
              <a16:creationId xmlns:a16="http://schemas.microsoft.com/office/drawing/2014/main" id="{A2E799DF-6E37-4C9F-AF0A-4C130CA1B526}"/>
            </a:ext>
          </a:extLst>
        </xdr:cNvPr>
        <xdr:cNvCxnSpPr/>
      </xdr:nvCxnSpPr>
      <xdr:spPr>
        <a:xfrm flipV="1">
          <a:off x="18392775" y="12475882"/>
          <a:ext cx="809625"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E9F551C5-D698-4D2C-B7B7-65DF01E802F8}"/>
            </a:ext>
          </a:extLst>
        </xdr:cNvPr>
        <xdr:cNvSpPr/>
      </xdr:nvSpPr>
      <xdr:spPr>
        <a:xfrm>
          <a:off x="19154775" y="1233575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D269EA1F-5FF8-4891-91D6-A4F0A7A39EB8}"/>
            </a:ext>
          </a:extLst>
        </xdr:cNvPr>
        <xdr:cNvSpPr txBox="1"/>
      </xdr:nvSpPr>
      <xdr:spPr>
        <a:xfrm>
          <a:off x="18963786" y="121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116971</xdr:rowOff>
    </xdr:from>
    <xdr:to>
      <xdr:col>107</xdr:col>
      <xdr:colOff>50800</xdr:colOff>
      <xdr:row>78</xdr:row>
      <xdr:rowOff>49338</xdr:rowOff>
    </xdr:to>
    <xdr:cxnSp macro="">
      <xdr:nvCxnSpPr>
        <xdr:cNvPr id="862" name="直線コネクタ 861">
          <a:extLst>
            <a:ext uri="{FF2B5EF4-FFF2-40B4-BE49-F238E27FC236}">
              <a16:creationId xmlns:a16="http://schemas.microsoft.com/office/drawing/2014/main" id="{2515A5B7-B16A-4DCD-A22C-6BD8766AE2B5}"/>
            </a:ext>
          </a:extLst>
        </xdr:cNvPr>
        <xdr:cNvCxnSpPr/>
      </xdr:nvCxnSpPr>
      <xdr:spPr>
        <a:xfrm flipV="1">
          <a:off x="17602200" y="12594721"/>
          <a:ext cx="790575" cy="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83E65DF2-39EC-4CC0-B7A8-574026FD8FE9}"/>
            </a:ext>
          </a:extLst>
        </xdr:cNvPr>
        <xdr:cNvSpPr/>
      </xdr:nvSpPr>
      <xdr:spPr>
        <a:xfrm>
          <a:off x="18345150" y="123613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2B7DB396-DAE0-48D1-8026-CAABF9EA310C}"/>
            </a:ext>
          </a:extLst>
        </xdr:cNvPr>
        <xdr:cNvSpPr txBox="1"/>
      </xdr:nvSpPr>
      <xdr:spPr>
        <a:xfrm>
          <a:off x="18163686" y="121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49338</xdr:rowOff>
    </xdr:from>
    <xdr:to>
      <xdr:col>102</xdr:col>
      <xdr:colOff>114300</xdr:colOff>
      <xdr:row>78</xdr:row>
      <xdr:rowOff>96331</xdr:rowOff>
    </xdr:to>
    <xdr:cxnSp macro="">
      <xdr:nvCxnSpPr>
        <xdr:cNvPr id="865" name="直線コネクタ 864">
          <a:extLst>
            <a:ext uri="{FF2B5EF4-FFF2-40B4-BE49-F238E27FC236}">
              <a16:creationId xmlns:a16="http://schemas.microsoft.com/office/drawing/2014/main" id="{75FD2EFD-4409-4CD2-9535-15FCA4BA6308}"/>
            </a:ext>
          </a:extLst>
        </xdr:cNvPr>
        <xdr:cNvCxnSpPr/>
      </xdr:nvCxnSpPr>
      <xdr:spPr>
        <a:xfrm flipV="1">
          <a:off x="16802100" y="12685838"/>
          <a:ext cx="800100" cy="5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3C31EECA-D186-43CD-A34B-B63AB35E7D10}"/>
            </a:ext>
          </a:extLst>
        </xdr:cNvPr>
        <xdr:cNvSpPr/>
      </xdr:nvSpPr>
      <xdr:spPr>
        <a:xfrm>
          <a:off x="17554575" y="123941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5FA44740-CC3B-4201-9B4B-C224558E8B19}"/>
            </a:ext>
          </a:extLst>
        </xdr:cNvPr>
        <xdr:cNvSpPr txBox="1"/>
      </xdr:nvSpPr>
      <xdr:spPr>
        <a:xfrm>
          <a:off x="17354061" y="121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1E2361D-D6F2-4D5E-AB81-E69197D54627}"/>
            </a:ext>
          </a:extLst>
        </xdr:cNvPr>
        <xdr:cNvSpPr/>
      </xdr:nvSpPr>
      <xdr:spPr>
        <a:xfrm>
          <a:off x="16754475" y="123221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65B5423F-5C9E-4403-A2B5-571F7A0B95D1}"/>
            </a:ext>
          </a:extLst>
        </xdr:cNvPr>
        <xdr:cNvSpPr txBox="1"/>
      </xdr:nvSpPr>
      <xdr:spPr>
        <a:xfrm>
          <a:off x="16563486" y="121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185DCB11-7BA5-40C1-818C-86BDDCCE6438}"/>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4F299EFF-3E86-4624-BFD1-3E661580F65F}"/>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557549C-9C48-40B6-80CE-8F04A87C36D8}"/>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4215814C-13D8-4FEA-A1A4-CD3EEF4042B8}"/>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EEE45243-1B4E-453A-B8E5-5BD30CE3EFD2}"/>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162934</xdr:rowOff>
    </xdr:from>
    <xdr:to>
      <xdr:col>116</xdr:col>
      <xdr:colOff>114300</xdr:colOff>
      <xdr:row>76</xdr:row>
      <xdr:rowOff>93084</xdr:rowOff>
    </xdr:to>
    <xdr:sp macro="" textlink="">
      <xdr:nvSpPr>
        <xdr:cNvPr id="875" name="楕円 874">
          <a:extLst>
            <a:ext uri="{FF2B5EF4-FFF2-40B4-BE49-F238E27FC236}">
              <a16:creationId xmlns:a16="http://schemas.microsoft.com/office/drawing/2014/main" id="{9B158A60-B9F1-4D5C-A1D7-2C4C518ACEE8}"/>
            </a:ext>
          </a:extLst>
        </xdr:cNvPr>
        <xdr:cNvSpPr/>
      </xdr:nvSpPr>
      <xdr:spPr>
        <a:xfrm>
          <a:off x="19897725" y="123136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141361</xdr:rowOff>
    </xdr:from>
    <xdr:ext cx="534377" cy="259045"/>
    <xdr:sp macro="" textlink="">
      <xdr:nvSpPr>
        <xdr:cNvPr id="876" name="繰出金該当値テキスト">
          <a:extLst>
            <a:ext uri="{FF2B5EF4-FFF2-40B4-BE49-F238E27FC236}">
              <a16:creationId xmlns:a16="http://schemas.microsoft.com/office/drawing/2014/main" id="{CAF6C4E8-7A65-47C3-8DFD-A9EB1C689522}"/>
            </a:ext>
          </a:extLst>
        </xdr:cNvPr>
        <xdr:cNvSpPr txBox="1"/>
      </xdr:nvSpPr>
      <xdr:spPr>
        <a:xfrm>
          <a:off x="20002500" y="122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118782</xdr:rowOff>
    </xdr:from>
    <xdr:to>
      <xdr:col>112</xdr:col>
      <xdr:colOff>38100</xdr:colOff>
      <xdr:row>77</xdr:row>
      <xdr:rowOff>48932</xdr:rowOff>
    </xdr:to>
    <xdr:sp macro="" textlink="">
      <xdr:nvSpPr>
        <xdr:cNvPr id="877" name="楕円 876">
          <a:extLst>
            <a:ext uri="{FF2B5EF4-FFF2-40B4-BE49-F238E27FC236}">
              <a16:creationId xmlns:a16="http://schemas.microsoft.com/office/drawing/2014/main" id="{2DAF3CBC-2419-408B-B90E-70CDE4690AEA}"/>
            </a:ext>
          </a:extLst>
        </xdr:cNvPr>
        <xdr:cNvSpPr/>
      </xdr:nvSpPr>
      <xdr:spPr>
        <a:xfrm>
          <a:off x="19154775" y="124377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40059</xdr:rowOff>
    </xdr:from>
    <xdr:ext cx="534377" cy="259045"/>
    <xdr:sp macro="" textlink="">
      <xdr:nvSpPr>
        <xdr:cNvPr id="878" name="テキスト ボックス 877">
          <a:extLst>
            <a:ext uri="{FF2B5EF4-FFF2-40B4-BE49-F238E27FC236}">
              <a16:creationId xmlns:a16="http://schemas.microsoft.com/office/drawing/2014/main" id="{A14022F0-670E-4FF2-8A2B-DBBE7FE5B405}"/>
            </a:ext>
          </a:extLst>
        </xdr:cNvPr>
        <xdr:cNvSpPr txBox="1"/>
      </xdr:nvSpPr>
      <xdr:spPr>
        <a:xfrm>
          <a:off x="18963786" y="125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66171</xdr:rowOff>
    </xdr:from>
    <xdr:to>
      <xdr:col>107</xdr:col>
      <xdr:colOff>101600</xdr:colOff>
      <xdr:row>77</xdr:row>
      <xdr:rowOff>167771</xdr:rowOff>
    </xdr:to>
    <xdr:sp macro="" textlink="">
      <xdr:nvSpPr>
        <xdr:cNvPr id="879" name="楕円 878">
          <a:extLst>
            <a:ext uri="{FF2B5EF4-FFF2-40B4-BE49-F238E27FC236}">
              <a16:creationId xmlns:a16="http://schemas.microsoft.com/office/drawing/2014/main" id="{892E09DC-C504-4B46-8D75-90186A45185E}"/>
            </a:ext>
          </a:extLst>
        </xdr:cNvPr>
        <xdr:cNvSpPr/>
      </xdr:nvSpPr>
      <xdr:spPr>
        <a:xfrm>
          <a:off x="18345150" y="125470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158898</xdr:rowOff>
    </xdr:from>
    <xdr:ext cx="534377" cy="259045"/>
    <xdr:sp macro="" textlink="">
      <xdr:nvSpPr>
        <xdr:cNvPr id="880" name="テキスト ボックス 879">
          <a:extLst>
            <a:ext uri="{FF2B5EF4-FFF2-40B4-BE49-F238E27FC236}">
              <a16:creationId xmlns:a16="http://schemas.microsoft.com/office/drawing/2014/main" id="{9DA45AC4-2C44-49CF-B2AB-DCB268D3C4AE}"/>
            </a:ext>
          </a:extLst>
        </xdr:cNvPr>
        <xdr:cNvSpPr txBox="1"/>
      </xdr:nvSpPr>
      <xdr:spPr>
        <a:xfrm>
          <a:off x="18163686" y="126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169988</xdr:rowOff>
    </xdr:from>
    <xdr:to>
      <xdr:col>102</xdr:col>
      <xdr:colOff>165100</xdr:colOff>
      <xdr:row>78</xdr:row>
      <xdr:rowOff>100138</xdr:rowOff>
    </xdr:to>
    <xdr:sp macro="" textlink="">
      <xdr:nvSpPr>
        <xdr:cNvPr id="881" name="楕円 880">
          <a:extLst>
            <a:ext uri="{FF2B5EF4-FFF2-40B4-BE49-F238E27FC236}">
              <a16:creationId xmlns:a16="http://schemas.microsoft.com/office/drawing/2014/main" id="{D9520537-87E5-4A3F-8D1D-0C2DB68A5AE8}"/>
            </a:ext>
          </a:extLst>
        </xdr:cNvPr>
        <xdr:cNvSpPr/>
      </xdr:nvSpPr>
      <xdr:spPr>
        <a:xfrm>
          <a:off x="17554575" y="126382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91265</xdr:rowOff>
    </xdr:from>
    <xdr:ext cx="534377" cy="259045"/>
    <xdr:sp macro="" textlink="">
      <xdr:nvSpPr>
        <xdr:cNvPr id="882" name="テキスト ボックス 881">
          <a:extLst>
            <a:ext uri="{FF2B5EF4-FFF2-40B4-BE49-F238E27FC236}">
              <a16:creationId xmlns:a16="http://schemas.microsoft.com/office/drawing/2014/main" id="{0DE808F1-C912-4FA2-8DA7-2B08CB05EC0F}"/>
            </a:ext>
          </a:extLst>
        </xdr:cNvPr>
        <xdr:cNvSpPr txBox="1"/>
      </xdr:nvSpPr>
      <xdr:spPr>
        <a:xfrm>
          <a:off x="17354061" y="127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45531</xdr:rowOff>
    </xdr:from>
    <xdr:to>
      <xdr:col>98</xdr:col>
      <xdr:colOff>38100</xdr:colOff>
      <xdr:row>78</xdr:row>
      <xdr:rowOff>147131</xdr:rowOff>
    </xdr:to>
    <xdr:sp macro="" textlink="">
      <xdr:nvSpPr>
        <xdr:cNvPr id="883" name="楕円 882">
          <a:extLst>
            <a:ext uri="{FF2B5EF4-FFF2-40B4-BE49-F238E27FC236}">
              <a16:creationId xmlns:a16="http://schemas.microsoft.com/office/drawing/2014/main" id="{08CC34B6-0F0A-49A7-A3CC-2AAC1F5C579E}"/>
            </a:ext>
          </a:extLst>
        </xdr:cNvPr>
        <xdr:cNvSpPr/>
      </xdr:nvSpPr>
      <xdr:spPr>
        <a:xfrm>
          <a:off x="16754475" y="12688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138258</xdr:rowOff>
    </xdr:from>
    <xdr:ext cx="534377" cy="259045"/>
    <xdr:sp macro="" textlink="">
      <xdr:nvSpPr>
        <xdr:cNvPr id="884" name="テキスト ボックス 883">
          <a:extLst>
            <a:ext uri="{FF2B5EF4-FFF2-40B4-BE49-F238E27FC236}">
              <a16:creationId xmlns:a16="http://schemas.microsoft.com/office/drawing/2014/main" id="{7C1DE24A-486A-4709-967A-4EB4DCE55F1F}"/>
            </a:ext>
          </a:extLst>
        </xdr:cNvPr>
        <xdr:cNvSpPr txBox="1"/>
      </xdr:nvSpPr>
      <xdr:spPr>
        <a:xfrm>
          <a:off x="16563486" y="127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F1709578-3B6E-49FB-84D1-FA131783CB30}"/>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13EB26E0-B08D-421D-A349-EE5EFBD59C7B}"/>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CDEBE6F8-EAEA-4E57-955D-8882A5A31FC6}"/>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14CA069D-5EA8-4D5F-8B8F-8371B7206A09}"/>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D3A56ECC-66CB-4309-A67E-3C1EF63D647C}"/>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DC63AED-4C32-4858-93DA-11156E00504A}"/>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D9CC8AD4-BA5D-451D-865E-75BDAF6291C8}"/>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A6B50413-2592-4FD7-840C-3A86A90BF637}"/>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FCCC9823-9AF7-4C58-AEA7-42091FC9B84B}"/>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958F70D2-1B27-4806-9731-FF1CAEF85C98}"/>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5BAC43FE-0F9D-47CF-A89F-8E31A05F83F4}"/>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3B699533-072A-458F-BF1B-5403D83BDFCD}"/>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D4B316F8-44A2-4524-8D09-C0691FC40910}"/>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5CCD6965-CCFA-4111-B984-4AB9E08F037D}"/>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6EA02927-2051-4E43-9CCB-DF11063D3177}"/>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283EE358-6164-454D-BFDA-9353294E9E3D}"/>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7D7842CF-90E1-4759-B42C-02D6D65CC0A9}"/>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8BFFA89-32C7-4B9B-9911-30CA7E62C2CD}"/>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E1BCB45-9D3C-4457-ADA9-6CE7DFC9E22B}"/>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C0A92A69-5516-4280-9EAC-711501A5D3F2}"/>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44DA6AA8-AFF9-4DE5-8519-02DB44840A5A}"/>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4ECC4A85-511D-4540-A6C7-6828889C99D7}"/>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B0D896BF-48D3-4078-9F98-B598E6CBA498}"/>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34A6E817-7927-4C99-8C57-D16D1772B9A9}"/>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A3537247-1E58-4D90-8CE1-8AA871B1A5BB}"/>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4B40D1AB-3B9B-4F68-95D2-46776C92B663}"/>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F716AF4E-C1A2-4202-8A08-1B6C3BB6D4F1}"/>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5455FA6F-47C3-4C64-9D20-ECA04F87BF63}"/>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5F8BD46F-B3F6-4561-BD51-C49AEBF60E1A}"/>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A8B960E-4220-470D-8988-342DC37AEA72}"/>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363FF03C-B252-4FF2-86DF-161C998C0B80}"/>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27354856-6F37-4E2C-B160-7C8B57055B23}"/>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7DE05650-CC60-4C8B-BFCB-865C234A548C}"/>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117268DD-A49A-403C-89AE-BECB1E7B7732}"/>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9347239D-C88E-43E2-92D9-4A9559A66ECF}"/>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C69A50F-C267-4335-84E3-C942A190F7EB}"/>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70806A0C-2D60-42E7-8EE8-DFB2B44146BA}"/>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137629F9-602A-4C35-A531-36A2B9E69BE8}"/>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AAC11A04-D566-4214-B809-4C60993E0B13}"/>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2FA3C1BC-0ACA-462B-9282-F8803C013D9F}"/>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B634AD4F-B648-4DDE-B478-00D18F65C771}"/>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2477920D-09BF-4933-9787-E4EB26B0E130}"/>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C7463715-37CA-4458-AAC2-DF86E9244DA4}"/>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682E8A47-567D-4B54-A89E-0AEBD10DC914}"/>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146F0185-E83C-4B08-BB37-AFD7F513196A}"/>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E54E8951-8336-4E01-BCFB-110F17E2466B}"/>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2C21491C-4D13-4863-8E74-EB4409D8107E}"/>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D46F2DE4-0172-4199-9A6F-439663D72F8F}"/>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21DBD192-8748-4FA4-96C3-FDE8B2C3FA8F}"/>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15B01D8-085A-4755-8497-B8734A04C43D}"/>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F2126450-3CAD-4F2C-A4B3-63B17666F097}"/>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778A1346-433B-48EB-A721-A40FA2810FEF}"/>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常備消防業務やごみの中間処理業務などを一部事務組合で運営しているため、人件費は類似団体平均を大きく下回っている。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から大幅に減と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なっているが、主な要因は庁舎建設工事費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宗岡第二小学校体育館大規模改修工事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いろは親水公園施設再整備費負担金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新型コロナウイルスワクチン接種委託料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新複合施設基本設計委託料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なお、公債費については庁舎建設事業債における本体工事分の元金償還が今後控えており、増大することが明らかであるため、財政を逼迫させないよう注視していく必要がある。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1E0B55-2652-4E2D-A531-34B9D0C767E9}"/>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310BCF3-E3CF-45E2-8576-B617202F0687}"/>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7D60A34-DCB9-4485-980C-825E8F4E3C5F}"/>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34CC56C-1B24-4B4F-88FD-A4E1D59CF2AD}"/>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2073E4-9E40-4D79-A997-4CD8C1191F6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F3C45B-B4F3-4F23-BFDC-F4F635929AA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A7922D-1EFF-453A-8B34-34DD92C5DD9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B420A8-7986-48FC-BD02-19DD36FB4DD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9C801A-C8F4-4660-A10A-ADCFC1BA9ED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C5702B6-A030-4C6D-9367-3F645479EA92}"/>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76,312
74,115
9.05
29,611,140
27,831,657
1,691,713
15,670,145
22,850,713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77DFFC-FE5F-421E-9D1C-048289ECFE7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195B17-41FC-4181-807A-E80DEECF1B9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6AED60-4F9B-4DB8-B5C3-6A1F4CD76DC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B1EEF4-B486-4FEE-918E-3A3B0B2FB06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FDFA1A-1954-4BE1-B280-E142FA550EA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690E479-097A-4C9B-841C-4FB505D490CC}"/>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BCE05F1-6913-4D85-BD9C-191F12044310}"/>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3146FB4-F7D7-4769-983A-2F32EFA28677}"/>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7FE444B-33A3-4003-93D9-16E18C8C2C25}"/>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049C8B-9783-4779-8C7F-79FE442F2A9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18C069B-2CB4-41EE-B27C-BF234BF655AE}"/>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0C15C2C-39DA-4022-81EB-379FD8E90395}"/>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FF6D2E-A152-4CDB-8D3D-AFE26E7D9C63}"/>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60BD013-3DE1-4600-AE0A-69FDC29D3F8A}"/>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C68144-BB83-41C1-85D6-4333913A046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2B80F51-7EA2-4F49-9FE2-76B4B086F81D}"/>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5081B1-E44B-44B9-845A-6A0F10FE072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6914B19-A0D4-439F-AC8E-3A16F7403292}"/>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552499F-CCF5-4816-B89B-72FCAE1E6FEF}"/>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CD3BC42-2A54-4887-8F18-397B23E9CA2B}"/>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0C7250-F23A-4572-959D-E766284C404A}"/>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6DC059D-3AE4-422B-8B0F-C48F871BD8EE}"/>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9FEB1E7-6C3F-4AA2-ABB8-97FC90FF6A4F}"/>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93F903D-05C7-4CDB-BA8B-07ADF5B0A0AD}"/>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7C1BE9F-DF25-42B2-85C8-2C59F79BE063}"/>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F77723D-7F8F-441B-AEA0-8A423543A9DD}"/>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BD1C86F-98E9-4A02-B50B-E07CF6B64CDA}"/>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60AC8C2-9688-4D0C-B228-027AD5F84BD9}"/>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3FD27A3-C745-4FD1-89AF-911F448A0016}"/>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F3F84D8-49E7-4DA0-8DC2-5039F9155519}"/>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CF4BBCA-DFD1-4289-B5AE-0E03A8DCCB51}"/>
            </a:ext>
          </a:extLst>
        </xdr:cNvPr>
        <xdr:cNvSpPr txBox="1"/>
      </xdr:nvSpPr>
      <xdr:spPr>
        <a:xfrm>
          <a:off x="2789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AF322818-D656-4AA9-BB28-E27C1A6F7719}"/>
            </a:ext>
          </a:extLst>
        </xdr:cNvPr>
        <xdr:cNvCxnSpPr/>
      </xdr:nvCxnSpPr>
      <xdr:spPr>
        <a:xfrm>
          <a:off x="6858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C391BBC8-78FF-4053-8150-D9B72A68B453}"/>
            </a:ext>
          </a:extLst>
        </xdr:cNvPr>
        <xdr:cNvSpPr txBox="1"/>
      </xdr:nvSpPr>
      <xdr:spPr>
        <a:xfrm>
          <a:off x="278946" y="61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5CF6CBD1-F16E-427A-9AAC-443A3161BD36}"/>
            </a:ext>
          </a:extLst>
        </xdr:cNvPr>
        <xdr:cNvCxnSpPr/>
      </xdr:nvCxnSpPr>
      <xdr:spPr>
        <a:xfrm>
          <a:off x="6858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12B5F2D2-5374-462B-8D0B-4EFB8241D049}"/>
            </a:ext>
          </a:extLst>
        </xdr:cNvPr>
        <xdr:cNvSpPr txBox="1"/>
      </xdr:nvSpPr>
      <xdr:spPr>
        <a:xfrm>
          <a:off x="2789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F36F5EA-7CD7-49B7-B54D-6C682BEB4AF7}"/>
            </a:ext>
          </a:extLst>
        </xdr:cNvPr>
        <xdr:cNvCxnSpPr/>
      </xdr:nvCxnSpPr>
      <xdr:spPr>
        <a:xfrm>
          <a:off x="6858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4FA83CEB-3ADD-43A4-8B3F-796F56D6320E}"/>
            </a:ext>
          </a:extLst>
        </xdr:cNvPr>
        <xdr:cNvSpPr txBox="1"/>
      </xdr:nvSpPr>
      <xdr:spPr>
        <a:xfrm>
          <a:off x="278946"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10D8DD9-B4BF-4D3E-963B-75CE1763C245}"/>
            </a:ext>
          </a:extLst>
        </xdr:cNvPr>
        <xdr:cNvCxnSpPr/>
      </xdr:nvCxnSpPr>
      <xdr:spPr>
        <a:xfrm>
          <a:off x="6858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AA32F1BA-9296-4CFD-91D5-96738A47FBEB}"/>
            </a:ext>
          </a:extLst>
        </xdr:cNvPr>
        <xdr:cNvSpPr txBox="1"/>
      </xdr:nvSpPr>
      <xdr:spPr>
        <a:xfrm>
          <a:off x="278946"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31BB0A0D-114C-40B7-A855-244F8EA3B7C2}"/>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51E20725-BCE9-471C-A4BE-C5393B2BFA15}"/>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52351127-09F0-4C6F-B591-839BD96B9F53}"/>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807ACA5B-95BF-4321-AFC2-FA294D07F0F3}"/>
            </a:ext>
          </a:extLst>
        </xdr:cNvPr>
        <xdr:cNvCxnSpPr/>
      </xdr:nvCxnSpPr>
      <xdr:spPr>
        <a:xfrm flipV="1">
          <a:off x="4179570" y="5068773"/>
          <a:ext cx="1270" cy="10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6BEE0B72-BDB2-47D7-97A2-F32986E8DBD4}"/>
            </a:ext>
          </a:extLst>
        </xdr:cNvPr>
        <xdr:cNvSpPr txBox="1"/>
      </xdr:nvSpPr>
      <xdr:spPr>
        <a:xfrm>
          <a:off x="4229100" y="61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B3D41C29-C964-46BB-BF55-884D3C5D1595}"/>
            </a:ext>
          </a:extLst>
        </xdr:cNvPr>
        <xdr:cNvCxnSpPr/>
      </xdr:nvCxnSpPr>
      <xdr:spPr>
        <a:xfrm>
          <a:off x="4105275" y="61638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2022280D-81A0-409A-9535-2391E4690C86}"/>
            </a:ext>
          </a:extLst>
        </xdr:cNvPr>
        <xdr:cNvSpPr txBox="1"/>
      </xdr:nvSpPr>
      <xdr:spPr>
        <a:xfrm>
          <a:off x="4229100" y="48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9852567A-D0B0-4AC7-A6E6-936BD7BCB0E6}"/>
            </a:ext>
          </a:extLst>
        </xdr:cNvPr>
        <xdr:cNvCxnSpPr/>
      </xdr:nvCxnSpPr>
      <xdr:spPr>
        <a:xfrm>
          <a:off x="4105275" y="50687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133757</xdr:rowOff>
    </xdr:from>
    <xdr:to>
      <xdr:col>24</xdr:col>
      <xdr:colOff>63500</xdr:colOff>
      <xdr:row>38</xdr:row>
      <xdr:rowOff>1168</xdr:rowOff>
    </xdr:to>
    <xdr:cxnSp macro="">
      <xdr:nvCxnSpPr>
        <xdr:cNvPr id="59" name="直線コネクタ 58">
          <a:extLst>
            <a:ext uri="{FF2B5EF4-FFF2-40B4-BE49-F238E27FC236}">
              <a16:creationId xmlns:a16="http://schemas.microsoft.com/office/drawing/2014/main" id="{02DC84EC-7F83-4934-90DC-1C82AC2FCBD7}"/>
            </a:ext>
          </a:extLst>
        </xdr:cNvPr>
        <xdr:cNvCxnSpPr/>
      </xdr:nvCxnSpPr>
      <xdr:spPr>
        <a:xfrm>
          <a:off x="3429000" y="6134507"/>
          <a:ext cx="752475"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2EDE419D-555F-4940-97D0-FB2371086D56}"/>
            </a:ext>
          </a:extLst>
        </xdr:cNvPr>
        <xdr:cNvSpPr txBox="1"/>
      </xdr:nvSpPr>
      <xdr:spPr>
        <a:xfrm>
          <a:off x="4229100" y="554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1EE720E0-8DD6-4644-B897-C58CCA1B13B0}"/>
            </a:ext>
          </a:extLst>
        </xdr:cNvPr>
        <xdr:cNvSpPr/>
      </xdr:nvSpPr>
      <xdr:spPr>
        <a:xfrm>
          <a:off x="4124325" y="56839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81178</xdr:rowOff>
    </xdr:from>
    <xdr:to>
      <xdr:col>19</xdr:col>
      <xdr:colOff>177800</xdr:colOff>
      <xdr:row>37</xdr:row>
      <xdr:rowOff>133757</xdr:rowOff>
    </xdr:to>
    <xdr:cxnSp macro="">
      <xdr:nvCxnSpPr>
        <xdr:cNvPr id="62" name="直線コネクタ 61">
          <a:extLst>
            <a:ext uri="{FF2B5EF4-FFF2-40B4-BE49-F238E27FC236}">
              <a16:creationId xmlns:a16="http://schemas.microsoft.com/office/drawing/2014/main" id="{5816A011-5219-4B82-969D-72FB532A59A2}"/>
            </a:ext>
          </a:extLst>
        </xdr:cNvPr>
        <xdr:cNvCxnSpPr/>
      </xdr:nvCxnSpPr>
      <xdr:spPr>
        <a:xfrm>
          <a:off x="2619375" y="6085103"/>
          <a:ext cx="809625"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7EC497A4-8E29-4F39-8E0A-1D1924FFAC5E}"/>
            </a:ext>
          </a:extLst>
        </xdr:cNvPr>
        <xdr:cNvSpPr/>
      </xdr:nvSpPr>
      <xdr:spPr>
        <a:xfrm>
          <a:off x="3381375" y="57027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981BE6D7-5B3E-4B64-BE16-5653A7C813FA}"/>
            </a:ext>
          </a:extLst>
        </xdr:cNvPr>
        <xdr:cNvSpPr txBox="1"/>
      </xdr:nvSpPr>
      <xdr:spPr>
        <a:xfrm>
          <a:off x="3219528" y="54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81178</xdr:rowOff>
    </xdr:from>
    <xdr:to>
      <xdr:col>15</xdr:col>
      <xdr:colOff>50800</xdr:colOff>
      <xdr:row>37</xdr:row>
      <xdr:rowOff>101752</xdr:rowOff>
    </xdr:to>
    <xdr:cxnSp macro="">
      <xdr:nvCxnSpPr>
        <xdr:cNvPr id="65" name="直線コネクタ 64">
          <a:extLst>
            <a:ext uri="{FF2B5EF4-FFF2-40B4-BE49-F238E27FC236}">
              <a16:creationId xmlns:a16="http://schemas.microsoft.com/office/drawing/2014/main" id="{296239FB-71EF-43B4-B245-0ADA7EE9A2EF}"/>
            </a:ext>
          </a:extLst>
        </xdr:cNvPr>
        <xdr:cNvCxnSpPr/>
      </xdr:nvCxnSpPr>
      <xdr:spPr>
        <a:xfrm flipV="1">
          <a:off x="1828800" y="6085103"/>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81E377F9-5A6C-4FD0-8ADD-2E2052DE4A5B}"/>
            </a:ext>
          </a:extLst>
        </xdr:cNvPr>
        <xdr:cNvSpPr/>
      </xdr:nvSpPr>
      <xdr:spPr>
        <a:xfrm>
          <a:off x="2571750" y="5693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CDBA6634-CFD0-4A7D-AC52-5E6B0A037BA3}"/>
            </a:ext>
          </a:extLst>
        </xdr:cNvPr>
        <xdr:cNvSpPr txBox="1"/>
      </xdr:nvSpPr>
      <xdr:spPr>
        <a:xfrm>
          <a:off x="2409903" y="54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101752</xdr:rowOff>
    </xdr:from>
    <xdr:to>
      <xdr:col>10</xdr:col>
      <xdr:colOff>114300</xdr:colOff>
      <xdr:row>38</xdr:row>
      <xdr:rowOff>48260</xdr:rowOff>
    </xdr:to>
    <xdr:cxnSp macro="">
      <xdr:nvCxnSpPr>
        <xdr:cNvPr id="68" name="直線コネクタ 67">
          <a:extLst>
            <a:ext uri="{FF2B5EF4-FFF2-40B4-BE49-F238E27FC236}">
              <a16:creationId xmlns:a16="http://schemas.microsoft.com/office/drawing/2014/main" id="{F61FE24C-9D6A-40B3-B6EC-C6DB36BAA8E4}"/>
            </a:ext>
          </a:extLst>
        </xdr:cNvPr>
        <xdr:cNvCxnSpPr/>
      </xdr:nvCxnSpPr>
      <xdr:spPr>
        <a:xfrm flipV="1">
          <a:off x="1028700" y="6105677"/>
          <a:ext cx="800100" cy="1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85484840-4B61-463D-9E3C-BEE67D2FB06A}"/>
            </a:ext>
          </a:extLst>
        </xdr:cNvPr>
        <xdr:cNvSpPr/>
      </xdr:nvSpPr>
      <xdr:spPr>
        <a:xfrm>
          <a:off x="1781175" y="5713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A275652D-FF74-4789-9013-8B09BD6F1D63}"/>
            </a:ext>
          </a:extLst>
        </xdr:cNvPr>
        <xdr:cNvSpPr txBox="1"/>
      </xdr:nvSpPr>
      <xdr:spPr>
        <a:xfrm>
          <a:off x="1609803" y="55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528A5CAE-A3BF-46A4-9202-DDE454977505}"/>
            </a:ext>
          </a:extLst>
        </xdr:cNvPr>
        <xdr:cNvSpPr/>
      </xdr:nvSpPr>
      <xdr:spPr>
        <a:xfrm>
          <a:off x="981075" y="5707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611EF37-B45D-4085-A850-ACB866A83653}"/>
            </a:ext>
          </a:extLst>
        </xdr:cNvPr>
        <xdr:cNvSpPr txBox="1"/>
      </xdr:nvSpPr>
      <xdr:spPr>
        <a:xfrm>
          <a:off x="819228" y="54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070B724-F5D3-478E-950B-04DEC36BFCA5}"/>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2667D6EE-238D-43E4-8D59-B5D0015C0A7F}"/>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10360C7-A676-4040-8D15-E8642E0B5C7E}"/>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46947F7-58C4-403F-B921-FDD325E38290}"/>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0F8AA74-6B0F-4A54-B4F0-307E621C3DAE}"/>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121819</xdr:rowOff>
    </xdr:from>
    <xdr:to>
      <xdr:col>24</xdr:col>
      <xdr:colOff>114300</xdr:colOff>
      <xdr:row>38</xdr:row>
      <xdr:rowOff>51969</xdr:rowOff>
    </xdr:to>
    <xdr:sp macro="" textlink="">
      <xdr:nvSpPr>
        <xdr:cNvPr id="78" name="楕円 77">
          <a:extLst>
            <a:ext uri="{FF2B5EF4-FFF2-40B4-BE49-F238E27FC236}">
              <a16:creationId xmlns:a16="http://schemas.microsoft.com/office/drawing/2014/main" id="{E421C870-26FE-4107-ABB6-54ECCEF740E3}"/>
            </a:ext>
          </a:extLst>
        </xdr:cNvPr>
        <xdr:cNvSpPr/>
      </xdr:nvSpPr>
      <xdr:spPr>
        <a:xfrm>
          <a:off x="4124325" y="61257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36746</xdr:rowOff>
    </xdr:from>
    <xdr:ext cx="469744" cy="259045"/>
    <xdr:sp macro="" textlink="">
      <xdr:nvSpPr>
        <xdr:cNvPr id="79" name="議会費該当値テキスト">
          <a:extLst>
            <a:ext uri="{FF2B5EF4-FFF2-40B4-BE49-F238E27FC236}">
              <a16:creationId xmlns:a16="http://schemas.microsoft.com/office/drawing/2014/main" id="{EF7020AB-A81D-4041-AE5E-0FA8C381D925}"/>
            </a:ext>
          </a:extLst>
        </xdr:cNvPr>
        <xdr:cNvSpPr txBox="1"/>
      </xdr:nvSpPr>
      <xdr:spPr>
        <a:xfrm>
          <a:off x="4229100" y="60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82957</xdr:rowOff>
    </xdr:from>
    <xdr:to>
      <xdr:col>20</xdr:col>
      <xdr:colOff>38100</xdr:colOff>
      <xdr:row>38</xdr:row>
      <xdr:rowOff>13106</xdr:rowOff>
    </xdr:to>
    <xdr:sp macro="" textlink="">
      <xdr:nvSpPr>
        <xdr:cNvPr id="80" name="楕円 79">
          <a:extLst>
            <a:ext uri="{FF2B5EF4-FFF2-40B4-BE49-F238E27FC236}">
              <a16:creationId xmlns:a16="http://schemas.microsoft.com/office/drawing/2014/main" id="{CE1115E9-3BE1-4E8E-AEF8-568F86403BA1}"/>
            </a:ext>
          </a:extLst>
        </xdr:cNvPr>
        <xdr:cNvSpPr/>
      </xdr:nvSpPr>
      <xdr:spPr>
        <a:xfrm>
          <a:off x="3381375" y="6086882"/>
          <a:ext cx="8572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4233</xdr:rowOff>
    </xdr:from>
    <xdr:ext cx="469744" cy="259045"/>
    <xdr:sp macro="" textlink="">
      <xdr:nvSpPr>
        <xdr:cNvPr id="81" name="テキスト ボックス 80">
          <a:extLst>
            <a:ext uri="{FF2B5EF4-FFF2-40B4-BE49-F238E27FC236}">
              <a16:creationId xmlns:a16="http://schemas.microsoft.com/office/drawing/2014/main" id="{162391A9-6372-437D-B0D2-E3160CE983CE}"/>
            </a:ext>
          </a:extLst>
        </xdr:cNvPr>
        <xdr:cNvSpPr txBox="1"/>
      </xdr:nvSpPr>
      <xdr:spPr>
        <a:xfrm>
          <a:off x="3219528" y="61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30378</xdr:rowOff>
    </xdr:from>
    <xdr:to>
      <xdr:col>15</xdr:col>
      <xdr:colOff>101600</xdr:colOff>
      <xdr:row>37</xdr:row>
      <xdr:rowOff>131978</xdr:rowOff>
    </xdr:to>
    <xdr:sp macro="" textlink="">
      <xdr:nvSpPr>
        <xdr:cNvPr id="82" name="楕円 81">
          <a:extLst>
            <a:ext uri="{FF2B5EF4-FFF2-40B4-BE49-F238E27FC236}">
              <a16:creationId xmlns:a16="http://schemas.microsoft.com/office/drawing/2014/main" id="{B506A3CF-B4A0-4B31-B733-045E0895FD02}"/>
            </a:ext>
          </a:extLst>
        </xdr:cNvPr>
        <xdr:cNvSpPr/>
      </xdr:nvSpPr>
      <xdr:spPr>
        <a:xfrm>
          <a:off x="2571750" y="60279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123105</xdr:rowOff>
    </xdr:from>
    <xdr:ext cx="469744" cy="259045"/>
    <xdr:sp macro="" textlink="">
      <xdr:nvSpPr>
        <xdr:cNvPr id="83" name="テキスト ボックス 82">
          <a:extLst>
            <a:ext uri="{FF2B5EF4-FFF2-40B4-BE49-F238E27FC236}">
              <a16:creationId xmlns:a16="http://schemas.microsoft.com/office/drawing/2014/main" id="{891EEFA2-1EF6-4C8A-92E4-10D1B4C85885}"/>
            </a:ext>
          </a:extLst>
        </xdr:cNvPr>
        <xdr:cNvSpPr txBox="1"/>
      </xdr:nvSpPr>
      <xdr:spPr>
        <a:xfrm>
          <a:off x="2409903" y="61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50952</xdr:rowOff>
    </xdr:from>
    <xdr:to>
      <xdr:col>10</xdr:col>
      <xdr:colOff>165100</xdr:colOff>
      <xdr:row>37</xdr:row>
      <xdr:rowOff>152552</xdr:rowOff>
    </xdr:to>
    <xdr:sp macro="" textlink="">
      <xdr:nvSpPr>
        <xdr:cNvPr id="84" name="楕円 83">
          <a:extLst>
            <a:ext uri="{FF2B5EF4-FFF2-40B4-BE49-F238E27FC236}">
              <a16:creationId xmlns:a16="http://schemas.microsoft.com/office/drawing/2014/main" id="{5C0DFB37-E69B-4306-8F26-0420E7E5C6C7}"/>
            </a:ext>
          </a:extLst>
        </xdr:cNvPr>
        <xdr:cNvSpPr/>
      </xdr:nvSpPr>
      <xdr:spPr>
        <a:xfrm>
          <a:off x="1781175" y="60485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143680</xdr:rowOff>
    </xdr:from>
    <xdr:ext cx="469744" cy="259045"/>
    <xdr:sp macro="" textlink="">
      <xdr:nvSpPr>
        <xdr:cNvPr id="85" name="テキスト ボックス 84">
          <a:extLst>
            <a:ext uri="{FF2B5EF4-FFF2-40B4-BE49-F238E27FC236}">
              <a16:creationId xmlns:a16="http://schemas.microsoft.com/office/drawing/2014/main" id="{541E2F71-6028-40D8-BEE2-43374AAA0EE9}"/>
            </a:ext>
          </a:extLst>
        </xdr:cNvPr>
        <xdr:cNvSpPr txBox="1"/>
      </xdr:nvSpPr>
      <xdr:spPr>
        <a:xfrm>
          <a:off x="1609803" y="61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168910</xdr:rowOff>
    </xdr:from>
    <xdr:to>
      <xdr:col>6</xdr:col>
      <xdr:colOff>38100</xdr:colOff>
      <xdr:row>38</xdr:row>
      <xdr:rowOff>99060</xdr:rowOff>
    </xdr:to>
    <xdr:sp macro="" textlink="">
      <xdr:nvSpPr>
        <xdr:cNvPr id="86" name="楕円 85">
          <a:extLst>
            <a:ext uri="{FF2B5EF4-FFF2-40B4-BE49-F238E27FC236}">
              <a16:creationId xmlns:a16="http://schemas.microsoft.com/office/drawing/2014/main" id="{96FCDC5D-0A00-4F38-BD1C-B2E967D52A75}"/>
            </a:ext>
          </a:extLst>
        </xdr:cNvPr>
        <xdr:cNvSpPr/>
      </xdr:nvSpPr>
      <xdr:spPr>
        <a:xfrm>
          <a:off x="981075" y="61601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90187</xdr:rowOff>
    </xdr:from>
    <xdr:ext cx="469744" cy="259045"/>
    <xdr:sp macro="" textlink="">
      <xdr:nvSpPr>
        <xdr:cNvPr id="87" name="テキスト ボックス 86">
          <a:extLst>
            <a:ext uri="{FF2B5EF4-FFF2-40B4-BE49-F238E27FC236}">
              <a16:creationId xmlns:a16="http://schemas.microsoft.com/office/drawing/2014/main" id="{7919121A-14EA-4C0E-98CB-02E63F6B0420}"/>
            </a:ext>
          </a:extLst>
        </xdr:cNvPr>
        <xdr:cNvSpPr txBox="1"/>
      </xdr:nvSpPr>
      <xdr:spPr>
        <a:xfrm>
          <a:off x="8192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FC500917-64BB-4215-B90C-03D2F35AFA11}"/>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17EA5D8-DD92-4ADD-9BBD-6DEB09BD000B}"/>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B846A42D-C191-4AD2-B1E6-03C862D05BD5}"/>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34F1CFA-D61A-4118-970D-8A7538572367}"/>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4D12DB52-1B7A-46CD-8AD1-6C227C8E83BD}"/>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A8AB94F2-4734-43D8-A78A-8C76481A5C43}"/>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5D705A5F-B3DB-486C-95A7-36B32F5468D4}"/>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561D259E-DE41-4544-ABEA-D7009B2EBEA2}"/>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E0336275-085C-446D-86BA-5C96160D79BA}"/>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D4512F37-1D06-4A0D-989A-20322EF3A9D2}"/>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E7BCC3FF-D962-4B9B-8651-2FB69B6D6DA9}"/>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6372D3EB-1F44-4226-8349-C1D4CB11BD98}"/>
            </a:ext>
          </a:extLst>
        </xdr:cNvPr>
        <xdr:cNvSpPr txBox="1"/>
      </xdr:nvSpPr>
      <xdr:spPr>
        <a:xfrm>
          <a:off x="4751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D6F90A6C-CD1D-4877-8498-0B5664472453}"/>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F5AEECDF-3B27-4BF5-9C4B-C2236C2C3D5F}"/>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FB749399-3E0A-4AE1-BDFD-4340B14CCE1F}"/>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92A2DFAC-8750-4116-8B7C-B1B3C16EA270}"/>
            </a:ext>
          </a:extLst>
        </xdr:cNvPr>
        <xdr:cNvSpPr txBox="1"/>
      </xdr:nvSpPr>
      <xdr:spPr>
        <a:xfrm>
          <a:off x="163406"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803B487A-BEB8-459C-A466-B07E5B7578E5}"/>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1CC48976-C367-4874-B36C-9FB6F59D0EC2}"/>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D3081FC-7486-4CA3-A70D-56F3B8AFA75F}"/>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F3F24624-A5E4-44BC-806B-EFB401AD10D9}"/>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AA3F26F-04D3-4CC6-8E0B-E578182130DD}"/>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828D3FBF-A416-4785-9FEB-565A9A5B7A58}"/>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F89907E8-DD68-40D0-B69D-145FB5E16E81}"/>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44EADAA7-EFF7-4E87-A776-D7746DEE1856}"/>
            </a:ext>
          </a:extLst>
        </xdr:cNvPr>
        <xdr:cNvCxnSpPr/>
      </xdr:nvCxnSpPr>
      <xdr:spPr>
        <a:xfrm flipV="1">
          <a:off x="4179570" y="8114964"/>
          <a:ext cx="1270" cy="125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83BD7988-1437-4541-8789-D32BF5D1381B}"/>
            </a:ext>
          </a:extLst>
        </xdr:cNvPr>
        <xdr:cNvSpPr txBox="1"/>
      </xdr:nvSpPr>
      <xdr:spPr>
        <a:xfrm>
          <a:off x="4229100" y="93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480AB796-2D32-414A-903E-788694069663}"/>
            </a:ext>
          </a:extLst>
        </xdr:cNvPr>
        <xdr:cNvCxnSpPr/>
      </xdr:nvCxnSpPr>
      <xdr:spPr>
        <a:xfrm>
          <a:off x="4105275" y="93725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9FAB0EC5-2D0E-4288-B105-DF667844905B}"/>
            </a:ext>
          </a:extLst>
        </xdr:cNvPr>
        <xdr:cNvSpPr txBox="1"/>
      </xdr:nvSpPr>
      <xdr:spPr>
        <a:xfrm>
          <a:off x="4229100" y="790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701CA63B-B78B-43FD-A6D6-88499B8E8104}"/>
            </a:ext>
          </a:extLst>
        </xdr:cNvPr>
        <xdr:cNvCxnSpPr/>
      </xdr:nvCxnSpPr>
      <xdr:spPr>
        <a:xfrm>
          <a:off x="4105275" y="8114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34803</xdr:rowOff>
    </xdr:from>
    <xdr:to>
      <xdr:col>24</xdr:col>
      <xdr:colOff>63500</xdr:colOff>
      <xdr:row>57</xdr:row>
      <xdr:rowOff>223</xdr:rowOff>
    </xdr:to>
    <xdr:cxnSp macro="">
      <xdr:nvCxnSpPr>
        <xdr:cNvPr id="116" name="直線コネクタ 115">
          <a:extLst>
            <a:ext uri="{FF2B5EF4-FFF2-40B4-BE49-F238E27FC236}">
              <a16:creationId xmlns:a16="http://schemas.microsoft.com/office/drawing/2014/main" id="{44F08DC2-D355-42E5-8F2B-88B5F847E612}"/>
            </a:ext>
          </a:extLst>
        </xdr:cNvPr>
        <xdr:cNvCxnSpPr/>
      </xdr:nvCxnSpPr>
      <xdr:spPr>
        <a:xfrm>
          <a:off x="3429000" y="8947028"/>
          <a:ext cx="752475" cy="2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61FBF2B4-5511-435A-9B53-8CB807840382}"/>
            </a:ext>
          </a:extLst>
        </xdr:cNvPr>
        <xdr:cNvSpPr txBox="1"/>
      </xdr:nvSpPr>
      <xdr:spPr>
        <a:xfrm>
          <a:off x="4229100" y="8965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6F681593-DE14-4391-A124-C5F63463FFA6}"/>
            </a:ext>
          </a:extLst>
        </xdr:cNvPr>
        <xdr:cNvSpPr/>
      </xdr:nvSpPr>
      <xdr:spPr>
        <a:xfrm>
          <a:off x="4124325" y="9104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34803</xdr:rowOff>
    </xdr:from>
    <xdr:to>
      <xdr:col>19</xdr:col>
      <xdr:colOff>177800</xdr:colOff>
      <xdr:row>55</xdr:row>
      <xdr:rowOff>69009</xdr:rowOff>
    </xdr:to>
    <xdr:cxnSp macro="">
      <xdr:nvCxnSpPr>
        <xdr:cNvPr id="119" name="直線コネクタ 118">
          <a:extLst>
            <a:ext uri="{FF2B5EF4-FFF2-40B4-BE49-F238E27FC236}">
              <a16:creationId xmlns:a16="http://schemas.microsoft.com/office/drawing/2014/main" id="{7F345BE9-F998-4DEE-89CF-695F1EAF3EDC}"/>
            </a:ext>
          </a:extLst>
        </xdr:cNvPr>
        <xdr:cNvCxnSpPr/>
      </xdr:nvCxnSpPr>
      <xdr:spPr>
        <a:xfrm flipV="1">
          <a:off x="2619375" y="8947028"/>
          <a:ext cx="809625" cy="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14629173-FFB0-4A29-8366-D4827BB65133}"/>
            </a:ext>
          </a:extLst>
        </xdr:cNvPr>
        <xdr:cNvSpPr/>
      </xdr:nvSpPr>
      <xdr:spPr>
        <a:xfrm>
          <a:off x="3381375" y="9076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1C353448-904A-43E4-B4B8-0866AB5319F9}"/>
            </a:ext>
          </a:extLst>
        </xdr:cNvPr>
        <xdr:cNvSpPr txBox="1"/>
      </xdr:nvSpPr>
      <xdr:spPr>
        <a:xfrm>
          <a:off x="3190386" y="91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25995</xdr:rowOff>
    </xdr:from>
    <xdr:to>
      <xdr:col>15</xdr:col>
      <xdr:colOff>50800</xdr:colOff>
      <xdr:row>55</xdr:row>
      <xdr:rowOff>69009</xdr:rowOff>
    </xdr:to>
    <xdr:cxnSp macro="">
      <xdr:nvCxnSpPr>
        <xdr:cNvPr id="122" name="直線コネクタ 121">
          <a:extLst>
            <a:ext uri="{FF2B5EF4-FFF2-40B4-BE49-F238E27FC236}">
              <a16:creationId xmlns:a16="http://schemas.microsoft.com/office/drawing/2014/main" id="{C8AA0E05-DB88-4A29-8C35-933313C0DF9E}"/>
            </a:ext>
          </a:extLst>
        </xdr:cNvPr>
        <xdr:cNvCxnSpPr/>
      </xdr:nvCxnSpPr>
      <xdr:spPr>
        <a:xfrm>
          <a:off x="1828800" y="8458795"/>
          <a:ext cx="790575" cy="5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F1CB956-F4EC-42BD-B04F-E293A882FE77}"/>
            </a:ext>
          </a:extLst>
        </xdr:cNvPr>
        <xdr:cNvSpPr/>
      </xdr:nvSpPr>
      <xdr:spPr>
        <a:xfrm>
          <a:off x="2571750" y="9077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874282E3-AF0D-4017-8119-45BD32EE6DFA}"/>
            </a:ext>
          </a:extLst>
        </xdr:cNvPr>
        <xdr:cNvSpPr txBox="1"/>
      </xdr:nvSpPr>
      <xdr:spPr>
        <a:xfrm>
          <a:off x="2390286" y="9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25995</xdr:rowOff>
    </xdr:from>
    <xdr:to>
      <xdr:col>10</xdr:col>
      <xdr:colOff>114300</xdr:colOff>
      <xdr:row>57</xdr:row>
      <xdr:rowOff>27443</xdr:rowOff>
    </xdr:to>
    <xdr:cxnSp macro="">
      <xdr:nvCxnSpPr>
        <xdr:cNvPr id="125" name="直線コネクタ 124">
          <a:extLst>
            <a:ext uri="{FF2B5EF4-FFF2-40B4-BE49-F238E27FC236}">
              <a16:creationId xmlns:a16="http://schemas.microsoft.com/office/drawing/2014/main" id="{63D60ABB-47F7-4341-B245-6E8DC0E67150}"/>
            </a:ext>
          </a:extLst>
        </xdr:cNvPr>
        <xdr:cNvCxnSpPr/>
      </xdr:nvCxnSpPr>
      <xdr:spPr>
        <a:xfrm flipV="1">
          <a:off x="1028700" y="8458795"/>
          <a:ext cx="800100" cy="8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123AFBC9-3D8F-41BA-9CC1-F86778702866}"/>
            </a:ext>
          </a:extLst>
        </xdr:cNvPr>
        <xdr:cNvSpPr/>
      </xdr:nvSpPr>
      <xdr:spPr>
        <a:xfrm>
          <a:off x="1781175" y="84291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1E3227C7-ED5B-40FF-A627-3483D8A9C038}"/>
            </a:ext>
          </a:extLst>
        </xdr:cNvPr>
        <xdr:cNvSpPr txBox="1"/>
      </xdr:nvSpPr>
      <xdr:spPr>
        <a:xfrm>
          <a:off x="1551520" y="852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AE84EBBA-4266-4F87-9DB9-EDB4666BBBD5}"/>
            </a:ext>
          </a:extLst>
        </xdr:cNvPr>
        <xdr:cNvSpPr/>
      </xdr:nvSpPr>
      <xdr:spPr>
        <a:xfrm>
          <a:off x="981075" y="92011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F017DD76-974A-40BB-B49F-7C30BE40E0DC}"/>
            </a:ext>
          </a:extLst>
        </xdr:cNvPr>
        <xdr:cNvSpPr txBox="1"/>
      </xdr:nvSpPr>
      <xdr:spPr>
        <a:xfrm>
          <a:off x="790086" y="8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800D9004-A4AB-49BB-BE72-A15EA2046C92}"/>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34F531C-B81A-4D5A-A556-60A94BB8A525}"/>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525135F-8C60-4C90-BEE6-82E678DF3F93}"/>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46C4DF5-53A6-4ECE-B161-449300EEB296}"/>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FD3199B-F679-4EFB-ADCF-F700A51D5BD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120873</xdr:rowOff>
    </xdr:from>
    <xdr:to>
      <xdr:col>24</xdr:col>
      <xdr:colOff>114300</xdr:colOff>
      <xdr:row>57</xdr:row>
      <xdr:rowOff>51023</xdr:rowOff>
    </xdr:to>
    <xdr:sp macro="" textlink="">
      <xdr:nvSpPr>
        <xdr:cNvPr id="135" name="楕円 134">
          <a:extLst>
            <a:ext uri="{FF2B5EF4-FFF2-40B4-BE49-F238E27FC236}">
              <a16:creationId xmlns:a16="http://schemas.microsoft.com/office/drawing/2014/main" id="{2914C10E-D6B7-4B41-AB07-269595FD9521}"/>
            </a:ext>
          </a:extLst>
        </xdr:cNvPr>
        <xdr:cNvSpPr/>
      </xdr:nvSpPr>
      <xdr:spPr>
        <a:xfrm>
          <a:off x="4124325" y="92013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99300</xdr:rowOff>
    </xdr:from>
    <xdr:ext cx="534377" cy="259045"/>
    <xdr:sp macro="" textlink="">
      <xdr:nvSpPr>
        <xdr:cNvPr id="136" name="総務費該当値テキスト">
          <a:extLst>
            <a:ext uri="{FF2B5EF4-FFF2-40B4-BE49-F238E27FC236}">
              <a16:creationId xmlns:a16="http://schemas.microsoft.com/office/drawing/2014/main" id="{1874847E-1407-41D1-AAC6-7F3114A813B3}"/>
            </a:ext>
          </a:extLst>
        </xdr:cNvPr>
        <xdr:cNvSpPr txBox="1"/>
      </xdr:nvSpPr>
      <xdr:spPr>
        <a:xfrm>
          <a:off x="4229100" y="91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155453</xdr:rowOff>
    </xdr:from>
    <xdr:to>
      <xdr:col>20</xdr:col>
      <xdr:colOff>38100</xdr:colOff>
      <xdr:row>55</xdr:row>
      <xdr:rowOff>85603</xdr:rowOff>
    </xdr:to>
    <xdr:sp macro="" textlink="">
      <xdr:nvSpPr>
        <xdr:cNvPr id="137" name="楕円 136">
          <a:extLst>
            <a:ext uri="{FF2B5EF4-FFF2-40B4-BE49-F238E27FC236}">
              <a16:creationId xmlns:a16="http://schemas.microsoft.com/office/drawing/2014/main" id="{CF2448A3-D7D2-4674-A257-71CD4172D073}"/>
            </a:ext>
          </a:extLst>
        </xdr:cNvPr>
        <xdr:cNvSpPr/>
      </xdr:nvSpPr>
      <xdr:spPr>
        <a:xfrm>
          <a:off x="3381375" y="89089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102130</xdr:rowOff>
    </xdr:from>
    <xdr:ext cx="534377" cy="259045"/>
    <xdr:sp macro="" textlink="">
      <xdr:nvSpPr>
        <xdr:cNvPr id="138" name="テキスト ボックス 137">
          <a:extLst>
            <a:ext uri="{FF2B5EF4-FFF2-40B4-BE49-F238E27FC236}">
              <a16:creationId xmlns:a16="http://schemas.microsoft.com/office/drawing/2014/main" id="{59965A6B-7D54-45DA-B80F-60F679A767D3}"/>
            </a:ext>
          </a:extLst>
        </xdr:cNvPr>
        <xdr:cNvSpPr txBox="1"/>
      </xdr:nvSpPr>
      <xdr:spPr>
        <a:xfrm>
          <a:off x="3190386" y="86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18209</xdr:rowOff>
    </xdr:from>
    <xdr:to>
      <xdr:col>15</xdr:col>
      <xdr:colOff>101600</xdr:colOff>
      <xdr:row>55</xdr:row>
      <xdr:rowOff>119809</xdr:rowOff>
    </xdr:to>
    <xdr:sp macro="" textlink="">
      <xdr:nvSpPr>
        <xdr:cNvPr id="139" name="楕円 138">
          <a:extLst>
            <a:ext uri="{FF2B5EF4-FFF2-40B4-BE49-F238E27FC236}">
              <a16:creationId xmlns:a16="http://schemas.microsoft.com/office/drawing/2014/main" id="{42BBB18C-9116-4DCD-8A5F-7F2756F11CF7}"/>
            </a:ext>
          </a:extLst>
        </xdr:cNvPr>
        <xdr:cNvSpPr/>
      </xdr:nvSpPr>
      <xdr:spPr>
        <a:xfrm>
          <a:off x="2571750" y="89336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136336</xdr:rowOff>
    </xdr:from>
    <xdr:ext cx="534377" cy="259045"/>
    <xdr:sp macro="" textlink="">
      <xdr:nvSpPr>
        <xdr:cNvPr id="140" name="テキスト ボックス 139">
          <a:extLst>
            <a:ext uri="{FF2B5EF4-FFF2-40B4-BE49-F238E27FC236}">
              <a16:creationId xmlns:a16="http://schemas.microsoft.com/office/drawing/2014/main" id="{D05699B8-F528-4C1A-8C47-697B5CDC0B4B}"/>
            </a:ext>
          </a:extLst>
        </xdr:cNvPr>
        <xdr:cNvSpPr txBox="1"/>
      </xdr:nvSpPr>
      <xdr:spPr>
        <a:xfrm>
          <a:off x="2390286" y="87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146645</xdr:rowOff>
    </xdr:from>
    <xdr:to>
      <xdr:col>10</xdr:col>
      <xdr:colOff>165100</xdr:colOff>
      <xdr:row>52</xdr:row>
      <xdr:rowOff>76795</xdr:rowOff>
    </xdr:to>
    <xdr:sp macro="" textlink="">
      <xdr:nvSpPr>
        <xdr:cNvPr id="141" name="楕円 140">
          <a:extLst>
            <a:ext uri="{FF2B5EF4-FFF2-40B4-BE49-F238E27FC236}">
              <a16:creationId xmlns:a16="http://schemas.microsoft.com/office/drawing/2014/main" id="{6F7D7651-D8DB-4E72-AE1C-FC7CAB1200F8}"/>
            </a:ext>
          </a:extLst>
        </xdr:cNvPr>
        <xdr:cNvSpPr/>
      </xdr:nvSpPr>
      <xdr:spPr>
        <a:xfrm>
          <a:off x="1781175" y="8411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93322</xdr:rowOff>
    </xdr:from>
    <xdr:ext cx="599010" cy="259045"/>
    <xdr:sp macro="" textlink="">
      <xdr:nvSpPr>
        <xdr:cNvPr id="142" name="テキスト ボックス 141">
          <a:extLst>
            <a:ext uri="{FF2B5EF4-FFF2-40B4-BE49-F238E27FC236}">
              <a16:creationId xmlns:a16="http://schemas.microsoft.com/office/drawing/2014/main" id="{8207E669-EBE2-403A-8D85-0629A2894838}"/>
            </a:ext>
          </a:extLst>
        </xdr:cNvPr>
        <xdr:cNvSpPr txBox="1"/>
      </xdr:nvSpPr>
      <xdr:spPr>
        <a:xfrm>
          <a:off x="1551520" y="81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148093</xdr:rowOff>
    </xdr:from>
    <xdr:to>
      <xdr:col>6</xdr:col>
      <xdr:colOff>38100</xdr:colOff>
      <xdr:row>57</xdr:row>
      <xdr:rowOff>78243</xdr:rowOff>
    </xdr:to>
    <xdr:sp macro="" textlink="">
      <xdr:nvSpPr>
        <xdr:cNvPr id="143" name="楕円 142">
          <a:extLst>
            <a:ext uri="{FF2B5EF4-FFF2-40B4-BE49-F238E27FC236}">
              <a16:creationId xmlns:a16="http://schemas.microsoft.com/office/drawing/2014/main" id="{4BBB4C14-5F04-401E-B7BE-5F69658CDD7B}"/>
            </a:ext>
          </a:extLst>
        </xdr:cNvPr>
        <xdr:cNvSpPr/>
      </xdr:nvSpPr>
      <xdr:spPr>
        <a:xfrm>
          <a:off x="981075" y="9222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69370</xdr:rowOff>
    </xdr:from>
    <xdr:ext cx="534377" cy="259045"/>
    <xdr:sp macro="" textlink="">
      <xdr:nvSpPr>
        <xdr:cNvPr id="144" name="テキスト ボックス 143">
          <a:extLst>
            <a:ext uri="{FF2B5EF4-FFF2-40B4-BE49-F238E27FC236}">
              <a16:creationId xmlns:a16="http://schemas.microsoft.com/office/drawing/2014/main" id="{0D7094BE-A6AB-4DFB-86C0-3EB161C9BB4A}"/>
            </a:ext>
          </a:extLst>
        </xdr:cNvPr>
        <xdr:cNvSpPr txBox="1"/>
      </xdr:nvSpPr>
      <xdr:spPr>
        <a:xfrm>
          <a:off x="790086" y="93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272F4EAC-4BE4-4D0F-B05F-C5326D5CEA68}"/>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5ED43D9-12B7-40A7-A410-3E1F807FD2BE}"/>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871BB16D-1251-40F7-B4D6-E697E645AF44}"/>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D4269A67-CC8B-4C82-904D-04AB4031080C}"/>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B3C3F55F-C3C0-4621-8027-3680460A72D3}"/>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AEBA26A-2C67-4C1D-9BA6-CCBB5A68C53A}"/>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DF6B3AC5-8FEF-4E5A-92F3-14B8FCD85944}"/>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72E094-1740-4192-8891-BD31DC69932B}"/>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96C52B97-25AE-4126-ACFF-11F3B9D5FCE7}"/>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6AD4CE03-5ADF-4C12-B4E5-3B9B5CCAA647}"/>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4B4E64D1-B965-4F90-99CD-6E61588C9D62}"/>
            </a:ext>
          </a:extLst>
        </xdr:cNvPr>
        <xdr:cNvSpPr txBox="1"/>
      </xdr:nvSpPr>
      <xdr:spPr>
        <a:xfrm>
          <a:off x="2116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310CC86F-FCCC-47F6-ABC2-5DE38EB939D8}"/>
            </a:ext>
          </a:extLst>
        </xdr:cNvPr>
        <xdr:cNvCxnSpPr/>
      </xdr:nvCxnSpPr>
      <xdr:spPr>
        <a:xfrm>
          <a:off x="685800" y="12944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421DCC7B-EA27-4201-B3D3-A89B1606CFD4}"/>
            </a:ext>
          </a:extLst>
        </xdr:cNvPr>
        <xdr:cNvSpPr txBox="1"/>
      </xdr:nvSpPr>
      <xdr:spPr>
        <a:xfrm>
          <a:off x="163406" y="1279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5899A755-5AAD-4256-BA1D-62DD7DC3E9E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24A287DE-F39E-4F53-8FA8-7664155BACAA}"/>
            </a:ext>
          </a:extLst>
        </xdr:cNvPr>
        <xdr:cNvSpPr txBox="1"/>
      </xdr:nvSpPr>
      <xdr:spPr>
        <a:xfrm>
          <a:off x="163406" y="1253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D2C7EA1E-8793-4E53-8509-DC602908CCEF}"/>
            </a:ext>
          </a:extLst>
        </xdr:cNvPr>
        <xdr:cNvCxnSpPr/>
      </xdr:nvCxnSpPr>
      <xdr:spPr>
        <a:xfrm>
          <a:off x="685800" y="12401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B246EDC2-0561-4499-94D2-033F8B8A53D1}"/>
            </a:ext>
          </a:extLst>
        </xdr:cNvPr>
        <xdr:cNvSpPr txBox="1"/>
      </xdr:nvSpPr>
      <xdr:spPr>
        <a:xfrm>
          <a:off x="163406" y="1226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6C2843FD-AE20-41DB-82E9-4D2B820128C1}"/>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E55830C3-5B6D-4312-9D66-CD913B32F7FA}"/>
            </a:ext>
          </a:extLst>
        </xdr:cNvPr>
        <xdr:cNvSpPr txBox="1"/>
      </xdr:nvSpPr>
      <xdr:spPr>
        <a:xfrm>
          <a:off x="1634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FBB00CF2-2ECD-4C7B-A242-CF762432FD0C}"/>
            </a:ext>
          </a:extLst>
        </xdr:cNvPr>
        <xdr:cNvCxnSpPr/>
      </xdr:nvCxnSpPr>
      <xdr:spPr>
        <a:xfrm>
          <a:off x="685800" y="11858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D6AD30DD-38A6-4973-B2EF-00C2EAFD6910}"/>
            </a:ext>
          </a:extLst>
        </xdr:cNvPr>
        <xdr:cNvSpPr txBox="1"/>
      </xdr:nvSpPr>
      <xdr:spPr>
        <a:xfrm>
          <a:off x="163406" y="1172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998AD9A6-4917-4FC4-A589-E0C2C9B5A420}"/>
            </a:ext>
          </a:extLst>
        </xdr:cNvPr>
        <xdr:cNvCxnSpPr/>
      </xdr:nvCxnSpPr>
      <xdr:spPr>
        <a:xfrm>
          <a:off x="685800" y="1159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DCF10FAC-296D-49A5-8311-578D06868CC2}"/>
            </a:ext>
          </a:extLst>
        </xdr:cNvPr>
        <xdr:cNvSpPr txBox="1"/>
      </xdr:nvSpPr>
      <xdr:spPr>
        <a:xfrm>
          <a:off x="163406" y="11456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588988A2-CEFF-4AD2-A66D-EDC181BCC495}"/>
            </a:ext>
          </a:extLst>
        </xdr:cNvPr>
        <xdr:cNvCxnSpPr/>
      </xdr:nvCxnSpPr>
      <xdr:spPr>
        <a:xfrm>
          <a:off x="685800" y="11325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53139E97-E8E9-4600-9DA1-D5307D27B863}"/>
            </a:ext>
          </a:extLst>
        </xdr:cNvPr>
        <xdr:cNvSpPr txBox="1"/>
      </xdr:nvSpPr>
      <xdr:spPr>
        <a:xfrm>
          <a:off x="163406" y="11179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D4CFE97-3970-49DF-87DC-B270F473C17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86B0F80-F379-4827-A66E-CEE05B68613D}"/>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AF6975EC-BFFB-4A3C-B33E-39AE0B2FC63A}"/>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750E4F7E-AF8D-442F-A453-E5E64CE8A5DE}"/>
            </a:ext>
          </a:extLst>
        </xdr:cNvPr>
        <xdr:cNvCxnSpPr/>
      </xdr:nvCxnSpPr>
      <xdr:spPr>
        <a:xfrm flipV="1">
          <a:off x="4179570" y="11487693"/>
          <a:ext cx="1270" cy="129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6BD9EB40-C7D3-4007-B6F3-320BAD72050C}"/>
            </a:ext>
          </a:extLst>
        </xdr:cNvPr>
        <xdr:cNvSpPr txBox="1"/>
      </xdr:nvSpPr>
      <xdr:spPr>
        <a:xfrm>
          <a:off x="4229100" y="1279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9FD143BE-8D7B-41D0-BE61-C0C7B35316DF}"/>
            </a:ext>
          </a:extLst>
        </xdr:cNvPr>
        <xdr:cNvCxnSpPr/>
      </xdr:nvCxnSpPr>
      <xdr:spPr>
        <a:xfrm>
          <a:off x="4105275" y="127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42A132A-5CE0-433E-B5AB-00E40BD79E6F}"/>
            </a:ext>
          </a:extLst>
        </xdr:cNvPr>
        <xdr:cNvSpPr txBox="1"/>
      </xdr:nvSpPr>
      <xdr:spPr>
        <a:xfrm>
          <a:off x="4229100" y="1126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D0BC077E-811E-4853-92F4-80C9849FD535}"/>
            </a:ext>
          </a:extLst>
        </xdr:cNvPr>
        <xdr:cNvCxnSpPr/>
      </xdr:nvCxnSpPr>
      <xdr:spPr>
        <a:xfrm>
          <a:off x="4105275" y="11487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73282</xdr:rowOff>
    </xdr:from>
    <xdr:to>
      <xdr:col>24</xdr:col>
      <xdr:colOff>63500</xdr:colOff>
      <xdr:row>76</xdr:row>
      <xdr:rowOff>115802</xdr:rowOff>
    </xdr:to>
    <xdr:cxnSp macro="">
      <xdr:nvCxnSpPr>
        <xdr:cNvPr id="178" name="直線コネクタ 177">
          <a:extLst>
            <a:ext uri="{FF2B5EF4-FFF2-40B4-BE49-F238E27FC236}">
              <a16:creationId xmlns:a16="http://schemas.microsoft.com/office/drawing/2014/main" id="{43FB4FE8-3FCB-45B2-AE24-F47089540859}"/>
            </a:ext>
          </a:extLst>
        </xdr:cNvPr>
        <xdr:cNvCxnSpPr/>
      </xdr:nvCxnSpPr>
      <xdr:spPr>
        <a:xfrm flipV="1">
          <a:off x="3429000" y="12389107"/>
          <a:ext cx="752475"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FC73772A-29F0-44AF-8CA9-8F2805B73768}"/>
            </a:ext>
          </a:extLst>
        </xdr:cNvPr>
        <xdr:cNvSpPr txBox="1"/>
      </xdr:nvSpPr>
      <xdr:spPr>
        <a:xfrm>
          <a:off x="4229100" y="1212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50953650-3B95-4A37-900D-AC74F4F0240B}"/>
            </a:ext>
          </a:extLst>
        </xdr:cNvPr>
        <xdr:cNvSpPr/>
      </xdr:nvSpPr>
      <xdr:spPr>
        <a:xfrm>
          <a:off x="4124325" y="1226578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83102</xdr:rowOff>
    </xdr:from>
    <xdr:to>
      <xdr:col>19</xdr:col>
      <xdr:colOff>177800</xdr:colOff>
      <xdr:row>76</xdr:row>
      <xdr:rowOff>115802</xdr:rowOff>
    </xdr:to>
    <xdr:cxnSp macro="">
      <xdr:nvCxnSpPr>
        <xdr:cNvPr id="181" name="直線コネクタ 180">
          <a:extLst>
            <a:ext uri="{FF2B5EF4-FFF2-40B4-BE49-F238E27FC236}">
              <a16:creationId xmlns:a16="http://schemas.microsoft.com/office/drawing/2014/main" id="{C88451C5-F1DA-4FDD-9437-16842C58FF6A}"/>
            </a:ext>
          </a:extLst>
        </xdr:cNvPr>
        <xdr:cNvCxnSpPr/>
      </xdr:nvCxnSpPr>
      <xdr:spPr>
        <a:xfrm>
          <a:off x="2619375" y="12402102"/>
          <a:ext cx="809625" cy="2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DC55893D-F2C3-4339-9052-CC880F82F599}"/>
            </a:ext>
          </a:extLst>
        </xdr:cNvPr>
        <xdr:cNvSpPr/>
      </xdr:nvSpPr>
      <xdr:spPr>
        <a:xfrm>
          <a:off x="3381375" y="12353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80A07B8F-1074-4AFE-BA64-2ABE5E0A6A57}"/>
            </a:ext>
          </a:extLst>
        </xdr:cNvPr>
        <xdr:cNvSpPr txBox="1"/>
      </xdr:nvSpPr>
      <xdr:spPr>
        <a:xfrm>
          <a:off x="3151720" y="121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83102</xdr:rowOff>
    </xdr:from>
    <xdr:to>
      <xdr:col>15</xdr:col>
      <xdr:colOff>50800</xdr:colOff>
      <xdr:row>77</xdr:row>
      <xdr:rowOff>170895</xdr:rowOff>
    </xdr:to>
    <xdr:cxnSp macro="">
      <xdr:nvCxnSpPr>
        <xdr:cNvPr id="184" name="直線コネクタ 183">
          <a:extLst>
            <a:ext uri="{FF2B5EF4-FFF2-40B4-BE49-F238E27FC236}">
              <a16:creationId xmlns:a16="http://schemas.microsoft.com/office/drawing/2014/main" id="{A46C2AFD-2FD7-413F-A295-B000418630F5}"/>
            </a:ext>
          </a:extLst>
        </xdr:cNvPr>
        <xdr:cNvCxnSpPr/>
      </xdr:nvCxnSpPr>
      <xdr:spPr>
        <a:xfrm flipV="1">
          <a:off x="1828800" y="12402102"/>
          <a:ext cx="790575" cy="2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AC503580-AE5C-4DDF-993F-F73D93FAF34C}"/>
            </a:ext>
          </a:extLst>
        </xdr:cNvPr>
        <xdr:cNvSpPr/>
      </xdr:nvSpPr>
      <xdr:spPr>
        <a:xfrm>
          <a:off x="2571750" y="12279478"/>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77AB2FF3-2ADB-4F6A-90D5-15251599253F}"/>
            </a:ext>
          </a:extLst>
        </xdr:cNvPr>
        <xdr:cNvSpPr txBox="1"/>
      </xdr:nvSpPr>
      <xdr:spPr>
        <a:xfrm>
          <a:off x="2361145" y="1206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170895</xdr:rowOff>
    </xdr:from>
    <xdr:to>
      <xdr:col>10</xdr:col>
      <xdr:colOff>114300</xdr:colOff>
      <xdr:row>78</xdr:row>
      <xdr:rowOff>37267</xdr:rowOff>
    </xdr:to>
    <xdr:cxnSp macro="">
      <xdr:nvCxnSpPr>
        <xdr:cNvPr id="187" name="直線コネクタ 186">
          <a:extLst>
            <a:ext uri="{FF2B5EF4-FFF2-40B4-BE49-F238E27FC236}">
              <a16:creationId xmlns:a16="http://schemas.microsoft.com/office/drawing/2014/main" id="{5BE03B8A-58CD-4076-B8B0-B0BEFF4D24D9}"/>
            </a:ext>
          </a:extLst>
        </xdr:cNvPr>
        <xdr:cNvCxnSpPr/>
      </xdr:nvCxnSpPr>
      <xdr:spPr>
        <a:xfrm flipV="1">
          <a:off x="1028700" y="12639120"/>
          <a:ext cx="800100" cy="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FD23BDD2-E58B-45B7-BCBB-7BD9B1A23766}"/>
            </a:ext>
          </a:extLst>
        </xdr:cNvPr>
        <xdr:cNvSpPr/>
      </xdr:nvSpPr>
      <xdr:spPr>
        <a:xfrm>
          <a:off x="1781175" y="12526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ABED753F-555B-41C1-A50B-F7314C4AFF42}"/>
            </a:ext>
          </a:extLst>
        </xdr:cNvPr>
        <xdr:cNvSpPr txBox="1"/>
      </xdr:nvSpPr>
      <xdr:spPr>
        <a:xfrm>
          <a:off x="1551520" y="1231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946C6CC1-99AC-4A97-9130-1A2D9804D19B}"/>
            </a:ext>
          </a:extLst>
        </xdr:cNvPr>
        <xdr:cNvSpPr/>
      </xdr:nvSpPr>
      <xdr:spPr>
        <a:xfrm>
          <a:off x="981075" y="12595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89558CC5-98FA-4C0A-8E12-2D2616E71C79}"/>
            </a:ext>
          </a:extLst>
        </xdr:cNvPr>
        <xdr:cNvSpPr txBox="1"/>
      </xdr:nvSpPr>
      <xdr:spPr>
        <a:xfrm>
          <a:off x="751420" y="123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B5319BF-84A8-4A1F-ADB3-A39C69EA5E24}"/>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0074944-3A80-46AA-9801-E48676410A6E}"/>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5470182-CCEC-48DB-8834-2C291EB770F1}"/>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D4FE26B-8A6C-48B4-9FA9-D1D13D1968D0}"/>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2D48C2A-52EF-44E9-A974-5391FC8E380F}"/>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22482</xdr:rowOff>
    </xdr:from>
    <xdr:to>
      <xdr:col>24</xdr:col>
      <xdr:colOff>114300</xdr:colOff>
      <xdr:row>76</xdr:row>
      <xdr:rowOff>124082</xdr:rowOff>
    </xdr:to>
    <xdr:sp macro="" textlink="">
      <xdr:nvSpPr>
        <xdr:cNvPr id="197" name="楕円 196">
          <a:extLst>
            <a:ext uri="{FF2B5EF4-FFF2-40B4-BE49-F238E27FC236}">
              <a16:creationId xmlns:a16="http://schemas.microsoft.com/office/drawing/2014/main" id="{95B8774D-55F4-4D25-AF54-0428902376BF}"/>
            </a:ext>
          </a:extLst>
        </xdr:cNvPr>
        <xdr:cNvSpPr/>
      </xdr:nvSpPr>
      <xdr:spPr>
        <a:xfrm>
          <a:off x="4124325" y="12341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909</xdr:rowOff>
    </xdr:from>
    <xdr:ext cx="599010" cy="259045"/>
    <xdr:sp macro="" textlink="">
      <xdr:nvSpPr>
        <xdr:cNvPr id="198" name="民生費該当値テキスト">
          <a:extLst>
            <a:ext uri="{FF2B5EF4-FFF2-40B4-BE49-F238E27FC236}">
              <a16:creationId xmlns:a16="http://schemas.microsoft.com/office/drawing/2014/main" id="{0C2143FD-1D45-43B3-A079-6A45BE72880B}"/>
            </a:ext>
          </a:extLst>
        </xdr:cNvPr>
        <xdr:cNvSpPr txBox="1"/>
      </xdr:nvSpPr>
      <xdr:spPr>
        <a:xfrm>
          <a:off x="4229100" y="1231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65002</xdr:rowOff>
    </xdr:from>
    <xdr:to>
      <xdr:col>20</xdr:col>
      <xdr:colOff>38100</xdr:colOff>
      <xdr:row>76</xdr:row>
      <xdr:rowOff>166602</xdr:rowOff>
    </xdr:to>
    <xdr:sp macro="" textlink="">
      <xdr:nvSpPr>
        <xdr:cNvPr id="199" name="楕円 198">
          <a:extLst>
            <a:ext uri="{FF2B5EF4-FFF2-40B4-BE49-F238E27FC236}">
              <a16:creationId xmlns:a16="http://schemas.microsoft.com/office/drawing/2014/main" id="{940D01D3-F749-443A-B41D-D976CB88F404}"/>
            </a:ext>
          </a:extLst>
        </xdr:cNvPr>
        <xdr:cNvSpPr/>
      </xdr:nvSpPr>
      <xdr:spPr>
        <a:xfrm>
          <a:off x="3381375" y="123840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157729</xdr:rowOff>
    </xdr:from>
    <xdr:ext cx="599010" cy="259045"/>
    <xdr:sp macro="" textlink="">
      <xdr:nvSpPr>
        <xdr:cNvPr id="200" name="テキスト ボックス 199">
          <a:extLst>
            <a:ext uri="{FF2B5EF4-FFF2-40B4-BE49-F238E27FC236}">
              <a16:creationId xmlns:a16="http://schemas.microsoft.com/office/drawing/2014/main" id="{44BC6DF5-D1E7-4EF8-B3B7-A63B6939E2CF}"/>
            </a:ext>
          </a:extLst>
        </xdr:cNvPr>
        <xdr:cNvSpPr txBox="1"/>
      </xdr:nvSpPr>
      <xdr:spPr>
        <a:xfrm>
          <a:off x="3151720" y="124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32302</xdr:rowOff>
    </xdr:from>
    <xdr:to>
      <xdr:col>15</xdr:col>
      <xdr:colOff>101600</xdr:colOff>
      <xdr:row>76</xdr:row>
      <xdr:rowOff>133902</xdr:rowOff>
    </xdr:to>
    <xdr:sp macro="" textlink="">
      <xdr:nvSpPr>
        <xdr:cNvPr id="201" name="楕円 200">
          <a:extLst>
            <a:ext uri="{FF2B5EF4-FFF2-40B4-BE49-F238E27FC236}">
              <a16:creationId xmlns:a16="http://schemas.microsoft.com/office/drawing/2014/main" id="{E47B6582-F678-4A8B-A4BB-F36DF1F35A8B}"/>
            </a:ext>
          </a:extLst>
        </xdr:cNvPr>
        <xdr:cNvSpPr/>
      </xdr:nvSpPr>
      <xdr:spPr>
        <a:xfrm>
          <a:off x="2571750" y="123449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125029</xdr:rowOff>
    </xdr:from>
    <xdr:ext cx="599010" cy="259045"/>
    <xdr:sp macro="" textlink="">
      <xdr:nvSpPr>
        <xdr:cNvPr id="202" name="テキスト ボックス 201">
          <a:extLst>
            <a:ext uri="{FF2B5EF4-FFF2-40B4-BE49-F238E27FC236}">
              <a16:creationId xmlns:a16="http://schemas.microsoft.com/office/drawing/2014/main" id="{A979643C-8BAA-44D6-A620-6C10C4578407}"/>
            </a:ext>
          </a:extLst>
        </xdr:cNvPr>
        <xdr:cNvSpPr txBox="1"/>
      </xdr:nvSpPr>
      <xdr:spPr>
        <a:xfrm>
          <a:off x="2361145" y="1243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120095</xdr:rowOff>
    </xdr:from>
    <xdr:to>
      <xdr:col>10</xdr:col>
      <xdr:colOff>165100</xdr:colOff>
      <xdr:row>78</xdr:row>
      <xdr:rowOff>50245</xdr:rowOff>
    </xdr:to>
    <xdr:sp macro="" textlink="">
      <xdr:nvSpPr>
        <xdr:cNvPr id="203" name="楕円 202">
          <a:extLst>
            <a:ext uri="{FF2B5EF4-FFF2-40B4-BE49-F238E27FC236}">
              <a16:creationId xmlns:a16="http://schemas.microsoft.com/office/drawing/2014/main" id="{A6E8F912-9A49-443C-97FB-2DD95C2C913A}"/>
            </a:ext>
          </a:extLst>
        </xdr:cNvPr>
        <xdr:cNvSpPr/>
      </xdr:nvSpPr>
      <xdr:spPr>
        <a:xfrm>
          <a:off x="1781175" y="12601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41372</xdr:rowOff>
    </xdr:from>
    <xdr:ext cx="599010" cy="259045"/>
    <xdr:sp macro="" textlink="">
      <xdr:nvSpPr>
        <xdr:cNvPr id="204" name="テキスト ボックス 203">
          <a:extLst>
            <a:ext uri="{FF2B5EF4-FFF2-40B4-BE49-F238E27FC236}">
              <a16:creationId xmlns:a16="http://schemas.microsoft.com/office/drawing/2014/main" id="{6E8A117C-8B50-4328-AF15-498F5D10BDC9}"/>
            </a:ext>
          </a:extLst>
        </xdr:cNvPr>
        <xdr:cNvSpPr txBox="1"/>
      </xdr:nvSpPr>
      <xdr:spPr>
        <a:xfrm>
          <a:off x="1551520" y="1268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157917</xdr:rowOff>
    </xdr:from>
    <xdr:to>
      <xdr:col>6</xdr:col>
      <xdr:colOff>38100</xdr:colOff>
      <xdr:row>78</xdr:row>
      <xdr:rowOff>88067</xdr:rowOff>
    </xdr:to>
    <xdr:sp macro="" textlink="">
      <xdr:nvSpPr>
        <xdr:cNvPr id="205" name="楕円 204">
          <a:extLst>
            <a:ext uri="{FF2B5EF4-FFF2-40B4-BE49-F238E27FC236}">
              <a16:creationId xmlns:a16="http://schemas.microsoft.com/office/drawing/2014/main" id="{28F5CAE2-EC9D-4DA4-9A19-98EF42CACD39}"/>
            </a:ext>
          </a:extLst>
        </xdr:cNvPr>
        <xdr:cNvSpPr/>
      </xdr:nvSpPr>
      <xdr:spPr>
        <a:xfrm>
          <a:off x="981075" y="126388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79194</xdr:rowOff>
    </xdr:from>
    <xdr:ext cx="599010" cy="259045"/>
    <xdr:sp macro="" textlink="">
      <xdr:nvSpPr>
        <xdr:cNvPr id="206" name="テキスト ボックス 205">
          <a:extLst>
            <a:ext uri="{FF2B5EF4-FFF2-40B4-BE49-F238E27FC236}">
              <a16:creationId xmlns:a16="http://schemas.microsoft.com/office/drawing/2014/main" id="{0B895B39-1AF6-406C-947B-2952B6041164}"/>
            </a:ext>
          </a:extLst>
        </xdr:cNvPr>
        <xdr:cNvSpPr txBox="1"/>
      </xdr:nvSpPr>
      <xdr:spPr>
        <a:xfrm>
          <a:off x="751420" y="127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A7755D6-D745-4A59-A5FE-7F1CBC1B1E24}"/>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F6367CC-25C4-44EE-86D1-415F937327F7}"/>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FD1F173-F612-4EB2-8A0E-091069C78155}"/>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5F111815-4129-4597-AF56-78F83B704496}"/>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C3A557A-7AC2-4C85-92E3-8838F04E23D4}"/>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244473C-72A8-436B-B722-0C2C7E526EDE}"/>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5DD5575-9CA8-4B5D-B7A4-72836DFBB560}"/>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672A8E8-5BAC-49F5-B336-38BDA1AE605E}"/>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8E1F4F2-8F5B-49F3-92D5-D5B8E0DA11C9}"/>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5FDEC80-6FD9-4067-9DF4-9AE0BD4E78C8}"/>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59C29D19-9CC7-4892-8199-2371C400ED03}"/>
            </a:ext>
          </a:extLst>
        </xdr:cNvPr>
        <xdr:cNvCxnSpPr/>
      </xdr:nvCxnSpPr>
      <xdr:spPr>
        <a:xfrm>
          <a:off x="685800" y="1625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2B4388E7-925A-49B4-8120-8E9F4932606D}"/>
            </a:ext>
          </a:extLst>
        </xdr:cNvPr>
        <xdr:cNvSpPr txBox="1"/>
      </xdr:nvSpPr>
      <xdr:spPr>
        <a:xfrm>
          <a:off x="4751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32D7DF7-B497-4986-A123-3F8603A7493A}"/>
            </a:ext>
          </a:extLst>
        </xdr:cNvPr>
        <xdr:cNvCxnSpPr/>
      </xdr:nvCxnSpPr>
      <xdr:spPr>
        <a:xfrm>
          <a:off x="685800" y="15973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B604B98D-FA7E-466C-9548-B2DD8C6BDAB2}"/>
            </a:ext>
          </a:extLst>
        </xdr:cNvPr>
        <xdr:cNvSpPr txBox="1"/>
      </xdr:nvSpPr>
      <xdr:spPr>
        <a:xfrm>
          <a:off x="2116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C7434DCA-609F-408A-9B72-2F8D18E1AF52}"/>
            </a:ext>
          </a:extLst>
        </xdr:cNvPr>
        <xdr:cNvCxnSpPr/>
      </xdr:nvCxnSpPr>
      <xdr:spPr>
        <a:xfrm>
          <a:off x="685800" y="15687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4B872FE2-9735-4AF4-8B00-A52F9AD678E5}"/>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C0EC647-9857-4944-B000-E303ABE44756}"/>
            </a:ext>
          </a:extLst>
        </xdr:cNvPr>
        <xdr:cNvCxnSpPr/>
      </xdr:nvCxnSpPr>
      <xdr:spPr>
        <a:xfrm>
          <a:off x="6858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F4221EFA-FE31-4AA0-A076-A81A127F238E}"/>
            </a:ext>
          </a:extLst>
        </xdr:cNvPr>
        <xdr:cNvSpPr txBox="1"/>
      </xdr:nvSpPr>
      <xdr:spPr>
        <a:xfrm>
          <a:off x="2116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1C071C3F-F1AC-4F94-A4FB-009786AF7AF6}"/>
            </a:ext>
          </a:extLst>
        </xdr:cNvPr>
        <xdr:cNvCxnSpPr/>
      </xdr:nvCxnSpPr>
      <xdr:spPr>
        <a:xfrm>
          <a:off x="685800" y="15116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8733C0CC-50F7-4CA7-AD1C-9FA9774160F3}"/>
            </a:ext>
          </a:extLst>
        </xdr:cNvPr>
        <xdr:cNvSpPr txBox="1"/>
      </xdr:nvSpPr>
      <xdr:spPr>
        <a:xfrm>
          <a:off x="16340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DC6E24F9-2C54-4A3F-A143-66E9AD8D3E25}"/>
            </a:ext>
          </a:extLst>
        </xdr:cNvPr>
        <xdr:cNvCxnSpPr/>
      </xdr:nvCxnSpPr>
      <xdr:spPr>
        <a:xfrm>
          <a:off x="685800" y="1483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20D0BC64-DE20-4573-B5FC-6594C34BA712}"/>
            </a:ext>
          </a:extLst>
        </xdr:cNvPr>
        <xdr:cNvSpPr txBox="1"/>
      </xdr:nvSpPr>
      <xdr:spPr>
        <a:xfrm>
          <a:off x="163406" y="14694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58D30032-9087-482F-80C6-7E08B0A407ED}"/>
            </a:ext>
          </a:extLst>
        </xdr:cNvPr>
        <xdr:cNvCxnSpPr/>
      </xdr:nvCxnSpPr>
      <xdr:spPr>
        <a:xfrm>
          <a:off x="685800" y="14563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50118D93-4225-4603-9807-0C00594BADFB}"/>
            </a:ext>
          </a:extLst>
        </xdr:cNvPr>
        <xdr:cNvSpPr txBox="1"/>
      </xdr:nvSpPr>
      <xdr:spPr>
        <a:xfrm>
          <a:off x="163406"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8566EB58-6CD7-4F23-9006-253271BF4FB2}"/>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2EF37FAC-CC53-48A1-AA48-029E20A13354}"/>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90187553-E535-49D6-B64C-641EF2913335}"/>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E7BE2061-97DC-4284-AFC7-854EF13569CB}"/>
            </a:ext>
          </a:extLst>
        </xdr:cNvPr>
        <xdr:cNvCxnSpPr/>
      </xdr:nvCxnSpPr>
      <xdr:spPr>
        <a:xfrm flipV="1">
          <a:off x="4179570" y="14743170"/>
          <a:ext cx="1270" cy="128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44BAC47F-DDFF-425D-85E9-3B65D275117A}"/>
            </a:ext>
          </a:extLst>
        </xdr:cNvPr>
        <xdr:cNvSpPr txBox="1"/>
      </xdr:nvSpPr>
      <xdr:spPr>
        <a:xfrm>
          <a:off x="4229100" y="160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73250162-85BA-4A17-A3E3-4BA70BF75A19}"/>
            </a:ext>
          </a:extLst>
        </xdr:cNvPr>
        <xdr:cNvCxnSpPr/>
      </xdr:nvCxnSpPr>
      <xdr:spPr>
        <a:xfrm>
          <a:off x="4105275" y="16032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26F2E01C-FB57-41D9-A632-59B19BEC6100}"/>
            </a:ext>
          </a:extLst>
        </xdr:cNvPr>
        <xdr:cNvSpPr txBox="1"/>
      </xdr:nvSpPr>
      <xdr:spPr>
        <a:xfrm>
          <a:off x="4229100" y="1452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E5A59690-7055-42FF-9D2C-F5CF1A010B73}"/>
            </a:ext>
          </a:extLst>
        </xdr:cNvPr>
        <xdr:cNvCxnSpPr/>
      </xdr:nvCxnSpPr>
      <xdr:spPr>
        <a:xfrm>
          <a:off x="4105275" y="14743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57632</xdr:rowOff>
    </xdr:from>
    <xdr:to>
      <xdr:col>24</xdr:col>
      <xdr:colOff>63500</xdr:colOff>
      <xdr:row>98</xdr:row>
      <xdr:rowOff>64529</xdr:rowOff>
    </xdr:to>
    <xdr:cxnSp macro="">
      <xdr:nvCxnSpPr>
        <xdr:cNvPr id="239" name="直線コネクタ 238">
          <a:extLst>
            <a:ext uri="{FF2B5EF4-FFF2-40B4-BE49-F238E27FC236}">
              <a16:creationId xmlns:a16="http://schemas.microsoft.com/office/drawing/2014/main" id="{1CCFC90E-99DD-4E0F-B0B5-19E490A770F9}"/>
            </a:ext>
          </a:extLst>
        </xdr:cNvPr>
        <xdr:cNvCxnSpPr/>
      </xdr:nvCxnSpPr>
      <xdr:spPr>
        <a:xfrm>
          <a:off x="3429000" y="16002482"/>
          <a:ext cx="752475"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B9DAE889-896D-463F-8AA4-288FD06F2D7E}"/>
            </a:ext>
          </a:extLst>
        </xdr:cNvPr>
        <xdr:cNvSpPr txBox="1"/>
      </xdr:nvSpPr>
      <xdr:spPr>
        <a:xfrm>
          <a:off x="4229100" y="1564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1800B5FE-6E6C-49E1-9AE8-C737DDE7C191}"/>
            </a:ext>
          </a:extLst>
        </xdr:cNvPr>
        <xdr:cNvSpPr/>
      </xdr:nvSpPr>
      <xdr:spPr>
        <a:xfrm>
          <a:off x="4124325" y="157947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48640</xdr:rowOff>
    </xdr:from>
    <xdr:to>
      <xdr:col>19</xdr:col>
      <xdr:colOff>177800</xdr:colOff>
      <xdr:row>98</xdr:row>
      <xdr:rowOff>57632</xdr:rowOff>
    </xdr:to>
    <xdr:cxnSp macro="">
      <xdr:nvCxnSpPr>
        <xdr:cNvPr id="242" name="直線コネクタ 241">
          <a:extLst>
            <a:ext uri="{FF2B5EF4-FFF2-40B4-BE49-F238E27FC236}">
              <a16:creationId xmlns:a16="http://schemas.microsoft.com/office/drawing/2014/main" id="{E427AB4A-FCDC-4E57-86A4-DFEDDE78404C}"/>
            </a:ext>
          </a:extLst>
        </xdr:cNvPr>
        <xdr:cNvCxnSpPr/>
      </xdr:nvCxnSpPr>
      <xdr:spPr>
        <a:xfrm>
          <a:off x="2619375" y="15990315"/>
          <a:ext cx="809625"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9F7C086E-FE63-449C-A4A7-1A77A0C610F4}"/>
            </a:ext>
          </a:extLst>
        </xdr:cNvPr>
        <xdr:cNvSpPr/>
      </xdr:nvSpPr>
      <xdr:spPr>
        <a:xfrm>
          <a:off x="3381375" y="157810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19A045BE-CCED-496F-A505-4E6AF52251F5}"/>
            </a:ext>
          </a:extLst>
        </xdr:cNvPr>
        <xdr:cNvSpPr txBox="1"/>
      </xdr:nvSpPr>
      <xdr:spPr>
        <a:xfrm>
          <a:off x="3190386" y="155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48640</xdr:rowOff>
    </xdr:from>
    <xdr:to>
      <xdr:col>15</xdr:col>
      <xdr:colOff>50800</xdr:colOff>
      <xdr:row>98</xdr:row>
      <xdr:rowOff>112097</xdr:rowOff>
    </xdr:to>
    <xdr:cxnSp macro="">
      <xdr:nvCxnSpPr>
        <xdr:cNvPr id="245" name="直線コネクタ 244">
          <a:extLst>
            <a:ext uri="{FF2B5EF4-FFF2-40B4-BE49-F238E27FC236}">
              <a16:creationId xmlns:a16="http://schemas.microsoft.com/office/drawing/2014/main" id="{F47447CE-8B6A-4096-8AA5-219D85F46B24}"/>
            </a:ext>
          </a:extLst>
        </xdr:cNvPr>
        <xdr:cNvCxnSpPr/>
      </xdr:nvCxnSpPr>
      <xdr:spPr>
        <a:xfrm flipV="1">
          <a:off x="1828800" y="15990315"/>
          <a:ext cx="790575" cy="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AC2A3250-0A72-4637-9512-9B453A695505}"/>
            </a:ext>
          </a:extLst>
        </xdr:cNvPr>
        <xdr:cNvSpPr/>
      </xdr:nvSpPr>
      <xdr:spPr>
        <a:xfrm>
          <a:off x="2571750" y="157911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6A2CA4F-83EA-43DA-BAE3-BAEDEF9A000F}"/>
            </a:ext>
          </a:extLst>
        </xdr:cNvPr>
        <xdr:cNvSpPr txBox="1"/>
      </xdr:nvSpPr>
      <xdr:spPr>
        <a:xfrm>
          <a:off x="2390286" y="155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102896</xdr:rowOff>
    </xdr:from>
    <xdr:to>
      <xdr:col>10</xdr:col>
      <xdr:colOff>114300</xdr:colOff>
      <xdr:row>98</xdr:row>
      <xdr:rowOff>112097</xdr:rowOff>
    </xdr:to>
    <xdr:cxnSp macro="">
      <xdr:nvCxnSpPr>
        <xdr:cNvPr id="248" name="直線コネクタ 247">
          <a:extLst>
            <a:ext uri="{FF2B5EF4-FFF2-40B4-BE49-F238E27FC236}">
              <a16:creationId xmlns:a16="http://schemas.microsoft.com/office/drawing/2014/main" id="{792DD4C1-BE75-434C-977E-7DF4E89715C1}"/>
            </a:ext>
          </a:extLst>
        </xdr:cNvPr>
        <xdr:cNvCxnSpPr/>
      </xdr:nvCxnSpPr>
      <xdr:spPr>
        <a:xfrm>
          <a:off x="1028700" y="16050921"/>
          <a:ext cx="8001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9" name="フローチャート: 判断 248">
          <a:extLst>
            <a:ext uri="{FF2B5EF4-FFF2-40B4-BE49-F238E27FC236}">
              <a16:creationId xmlns:a16="http://schemas.microsoft.com/office/drawing/2014/main" id="{90E65876-3327-4BD7-B6D6-2AE52DADE0E7}"/>
            </a:ext>
          </a:extLst>
        </xdr:cNvPr>
        <xdr:cNvSpPr/>
      </xdr:nvSpPr>
      <xdr:spPr>
        <a:xfrm>
          <a:off x="1781175" y="158657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50" name="テキスト ボックス 249">
          <a:extLst>
            <a:ext uri="{FF2B5EF4-FFF2-40B4-BE49-F238E27FC236}">
              <a16:creationId xmlns:a16="http://schemas.microsoft.com/office/drawing/2014/main" id="{B3A5952D-381F-482F-B61E-C14D695B19BC}"/>
            </a:ext>
          </a:extLst>
        </xdr:cNvPr>
        <xdr:cNvSpPr txBox="1"/>
      </xdr:nvSpPr>
      <xdr:spPr>
        <a:xfrm>
          <a:off x="1580661" y="1564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51" name="フローチャート: 判断 250">
          <a:extLst>
            <a:ext uri="{FF2B5EF4-FFF2-40B4-BE49-F238E27FC236}">
              <a16:creationId xmlns:a16="http://schemas.microsoft.com/office/drawing/2014/main" id="{83EDD6AE-F1FE-4737-AA76-D7013CFF0CD9}"/>
            </a:ext>
          </a:extLst>
        </xdr:cNvPr>
        <xdr:cNvSpPr/>
      </xdr:nvSpPr>
      <xdr:spPr>
        <a:xfrm>
          <a:off x="981075" y="158994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52" name="テキスト ボックス 251">
          <a:extLst>
            <a:ext uri="{FF2B5EF4-FFF2-40B4-BE49-F238E27FC236}">
              <a16:creationId xmlns:a16="http://schemas.microsoft.com/office/drawing/2014/main" id="{710364B8-6B1E-456D-9257-804161EA02E7}"/>
            </a:ext>
          </a:extLst>
        </xdr:cNvPr>
        <xdr:cNvSpPr txBox="1"/>
      </xdr:nvSpPr>
      <xdr:spPr>
        <a:xfrm>
          <a:off x="790086" y="15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C10FEAC-4B33-4D8F-9E2D-DB22B3B28EBE}"/>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58349DC-931E-4AC4-96CC-A1DBD1EE74A8}"/>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73BF1756-C116-45E1-968B-C905E07B650D}"/>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1CCCA9EE-291C-4F1C-843B-3BDE47428903}"/>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C7137356-D6C8-47B7-A89F-877F2CB4F1A9}"/>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13729</xdr:rowOff>
    </xdr:from>
    <xdr:to>
      <xdr:col>24</xdr:col>
      <xdr:colOff>114300</xdr:colOff>
      <xdr:row>98</xdr:row>
      <xdr:rowOff>115329</xdr:rowOff>
    </xdr:to>
    <xdr:sp macro="" textlink="">
      <xdr:nvSpPr>
        <xdr:cNvPr id="258" name="楕円 257">
          <a:extLst>
            <a:ext uri="{FF2B5EF4-FFF2-40B4-BE49-F238E27FC236}">
              <a16:creationId xmlns:a16="http://schemas.microsoft.com/office/drawing/2014/main" id="{D2F64AAC-CDBE-432E-A07A-B3B41964C28B}"/>
            </a:ext>
          </a:extLst>
        </xdr:cNvPr>
        <xdr:cNvSpPr/>
      </xdr:nvSpPr>
      <xdr:spPr>
        <a:xfrm>
          <a:off x="4124325" y="159554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100106</xdr:rowOff>
    </xdr:from>
    <xdr:ext cx="534377" cy="259045"/>
    <xdr:sp macro="" textlink="">
      <xdr:nvSpPr>
        <xdr:cNvPr id="259" name="衛生費該当値テキスト">
          <a:extLst>
            <a:ext uri="{FF2B5EF4-FFF2-40B4-BE49-F238E27FC236}">
              <a16:creationId xmlns:a16="http://schemas.microsoft.com/office/drawing/2014/main" id="{4F573821-6585-46CD-906E-3757EEB2FF01}"/>
            </a:ext>
          </a:extLst>
        </xdr:cNvPr>
        <xdr:cNvSpPr txBox="1"/>
      </xdr:nvSpPr>
      <xdr:spPr>
        <a:xfrm>
          <a:off x="4229100" y="158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6832</xdr:rowOff>
    </xdr:from>
    <xdr:to>
      <xdr:col>20</xdr:col>
      <xdr:colOff>38100</xdr:colOff>
      <xdr:row>98</xdr:row>
      <xdr:rowOff>108432</xdr:rowOff>
    </xdr:to>
    <xdr:sp macro="" textlink="">
      <xdr:nvSpPr>
        <xdr:cNvPr id="260" name="楕円 259">
          <a:extLst>
            <a:ext uri="{FF2B5EF4-FFF2-40B4-BE49-F238E27FC236}">
              <a16:creationId xmlns:a16="http://schemas.microsoft.com/office/drawing/2014/main" id="{ACC7E2F1-A5EA-4B1F-A073-929E1302C7E3}"/>
            </a:ext>
          </a:extLst>
        </xdr:cNvPr>
        <xdr:cNvSpPr/>
      </xdr:nvSpPr>
      <xdr:spPr>
        <a:xfrm>
          <a:off x="3381375" y="15954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99559</xdr:rowOff>
    </xdr:from>
    <xdr:ext cx="534377" cy="259045"/>
    <xdr:sp macro="" textlink="">
      <xdr:nvSpPr>
        <xdr:cNvPr id="261" name="テキスト ボックス 260">
          <a:extLst>
            <a:ext uri="{FF2B5EF4-FFF2-40B4-BE49-F238E27FC236}">
              <a16:creationId xmlns:a16="http://schemas.microsoft.com/office/drawing/2014/main" id="{9F9BDF3A-7D1C-4D62-9641-5A9AFF0E92F8}"/>
            </a:ext>
          </a:extLst>
        </xdr:cNvPr>
        <xdr:cNvSpPr txBox="1"/>
      </xdr:nvSpPr>
      <xdr:spPr>
        <a:xfrm>
          <a:off x="3190386" y="160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169290</xdr:rowOff>
    </xdr:from>
    <xdr:to>
      <xdr:col>15</xdr:col>
      <xdr:colOff>101600</xdr:colOff>
      <xdr:row>98</xdr:row>
      <xdr:rowOff>99440</xdr:rowOff>
    </xdr:to>
    <xdr:sp macro="" textlink="">
      <xdr:nvSpPr>
        <xdr:cNvPr id="262" name="楕円 261">
          <a:extLst>
            <a:ext uri="{FF2B5EF4-FFF2-40B4-BE49-F238E27FC236}">
              <a16:creationId xmlns:a16="http://schemas.microsoft.com/office/drawing/2014/main" id="{2CCF973D-1B91-4E5B-9893-8138F6844581}"/>
            </a:ext>
          </a:extLst>
        </xdr:cNvPr>
        <xdr:cNvSpPr/>
      </xdr:nvSpPr>
      <xdr:spPr>
        <a:xfrm>
          <a:off x="2571750" y="15942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90567</xdr:rowOff>
    </xdr:from>
    <xdr:ext cx="534377" cy="259045"/>
    <xdr:sp macro="" textlink="">
      <xdr:nvSpPr>
        <xdr:cNvPr id="263" name="テキスト ボックス 262">
          <a:extLst>
            <a:ext uri="{FF2B5EF4-FFF2-40B4-BE49-F238E27FC236}">
              <a16:creationId xmlns:a16="http://schemas.microsoft.com/office/drawing/2014/main" id="{E296FB25-F727-479F-9D63-BA26ACDBDA3B}"/>
            </a:ext>
          </a:extLst>
        </xdr:cNvPr>
        <xdr:cNvSpPr txBox="1"/>
      </xdr:nvSpPr>
      <xdr:spPr>
        <a:xfrm>
          <a:off x="2390286" y="160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61297</xdr:rowOff>
    </xdr:from>
    <xdr:to>
      <xdr:col>10</xdr:col>
      <xdr:colOff>165100</xdr:colOff>
      <xdr:row>98</xdr:row>
      <xdr:rowOff>162897</xdr:rowOff>
    </xdr:to>
    <xdr:sp macro="" textlink="">
      <xdr:nvSpPr>
        <xdr:cNvPr id="264" name="楕円 263">
          <a:extLst>
            <a:ext uri="{FF2B5EF4-FFF2-40B4-BE49-F238E27FC236}">
              <a16:creationId xmlns:a16="http://schemas.microsoft.com/office/drawing/2014/main" id="{24BB38CA-1509-4785-9FC9-89830FD38629}"/>
            </a:ext>
          </a:extLst>
        </xdr:cNvPr>
        <xdr:cNvSpPr/>
      </xdr:nvSpPr>
      <xdr:spPr>
        <a:xfrm>
          <a:off x="1781175" y="16009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154024</xdr:rowOff>
    </xdr:from>
    <xdr:ext cx="534377" cy="259045"/>
    <xdr:sp macro="" textlink="">
      <xdr:nvSpPr>
        <xdr:cNvPr id="265" name="テキスト ボックス 264">
          <a:extLst>
            <a:ext uri="{FF2B5EF4-FFF2-40B4-BE49-F238E27FC236}">
              <a16:creationId xmlns:a16="http://schemas.microsoft.com/office/drawing/2014/main" id="{C31AFBEE-40C5-4389-90AC-89CE336B83CD}"/>
            </a:ext>
          </a:extLst>
        </xdr:cNvPr>
        <xdr:cNvSpPr txBox="1"/>
      </xdr:nvSpPr>
      <xdr:spPr>
        <a:xfrm>
          <a:off x="1580661" y="160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52096</xdr:rowOff>
    </xdr:from>
    <xdr:to>
      <xdr:col>6</xdr:col>
      <xdr:colOff>38100</xdr:colOff>
      <xdr:row>98</xdr:row>
      <xdr:rowOff>153696</xdr:rowOff>
    </xdr:to>
    <xdr:sp macro="" textlink="">
      <xdr:nvSpPr>
        <xdr:cNvPr id="266" name="楕円 265">
          <a:extLst>
            <a:ext uri="{FF2B5EF4-FFF2-40B4-BE49-F238E27FC236}">
              <a16:creationId xmlns:a16="http://schemas.microsoft.com/office/drawing/2014/main" id="{7437D073-2267-4131-95C7-287CE8A0F5E3}"/>
            </a:ext>
          </a:extLst>
        </xdr:cNvPr>
        <xdr:cNvSpPr/>
      </xdr:nvSpPr>
      <xdr:spPr>
        <a:xfrm>
          <a:off x="981075" y="159937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144823</xdr:rowOff>
    </xdr:from>
    <xdr:ext cx="534377" cy="259045"/>
    <xdr:sp macro="" textlink="">
      <xdr:nvSpPr>
        <xdr:cNvPr id="267" name="テキスト ボックス 266">
          <a:extLst>
            <a:ext uri="{FF2B5EF4-FFF2-40B4-BE49-F238E27FC236}">
              <a16:creationId xmlns:a16="http://schemas.microsoft.com/office/drawing/2014/main" id="{F84E6CE5-4D64-4134-8332-ADDE9CF558FD}"/>
            </a:ext>
          </a:extLst>
        </xdr:cNvPr>
        <xdr:cNvSpPr txBox="1"/>
      </xdr:nvSpPr>
      <xdr:spPr>
        <a:xfrm>
          <a:off x="790086" y="160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A7FAF64E-E2B0-4E82-AC0F-A432F13A4F76}"/>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54013D1B-900D-45D3-B508-B6F0A9C34364}"/>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AA104586-FB33-44BE-A100-5EDD0121D060}"/>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5BFDC17-9C17-44C5-B52F-792147D648C8}"/>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9EAAEF3-DA83-427A-8AC6-787F7DCF2C23}"/>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FAF62A06-11FE-4F2B-8A97-613B4A301895}"/>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CAD8686D-A167-4B1C-90C7-82D4D84E1DE0}"/>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D99A32F4-9F51-4A0C-92B6-A561BD3F77A9}"/>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F54A9626-7BE9-48B1-A011-7CCFDD737B20}"/>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C5E99368-DA2F-44D7-A7A8-1DAF4DF54C33}"/>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15EB05EC-1E27-4E80-A251-E1155F050086}"/>
            </a:ext>
          </a:extLst>
        </xdr:cNvPr>
        <xdr:cNvCxnSpPr/>
      </xdr:nvCxnSpPr>
      <xdr:spPr>
        <a:xfrm>
          <a:off x="5953125" y="64266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531FD6E7-1F9D-4631-845F-3F7F0DAE2960}"/>
            </a:ext>
          </a:extLst>
        </xdr:cNvPr>
        <xdr:cNvSpPr txBox="1"/>
      </xdr:nvSpPr>
      <xdr:spPr>
        <a:xfrm>
          <a:off x="57233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DBE149AE-3FD9-4A2E-BD54-4172BD97FD93}"/>
            </a:ext>
          </a:extLst>
        </xdr:cNvPr>
        <xdr:cNvCxnSpPr/>
      </xdr:nvCxnSpPr>
      <xdr:spPr>
        <a:xfrm>
          <a:off x="5953125" y="6115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8ACB5ED0-930D-4706-A598-526965381499}"/>
            </a:ext>
          </a:extLst>
        </xdr:cNvPr>
        <xdr:cNvSpPr txBox="1"/>
      </xdr:nvSpPr>
      <xdr:spPr>
        <a:xfrm>
          <a:off x="5527221"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CD055F55-9145-4CBB-BF2A-7ADAED2BBF6B}"/>
            </a:ext>
          </a:extLst>
        </xdr:cNvPr>
        <xdr:cNvCxnSpPr/>
      </xdr:nvCxnSpPr>
      <xdr:spPr>
        <a:xfrm>
          <a:off x="5953125" y="58084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F43DEA1-5B7C-4B0E-81D0-F58626A82F3F}"/>
            </a:ext>
          </a:extLst>
        </xdr:cNvPr>
        <xdr:cNvSpPr txBox="1"/>
      </xdr:nvSpPr>
      <xdr:spPr>
        <a:xfrm>
          <a:off x="5527221"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321CB35A-25CA-4DAA-B477-4B8032ECAD65}"/>
            </a:ext>
          </a:extLst>
        </xdr:cNvPr>
        <xdr:cNvCxnSpPr/>
      </xdr:nvCxnSpPr>
      <xdr:spPr>
        <a:xfrm>
          <a:off x="5953125" y="54977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C4ADAC7E-61F4-4F5D-B78C-67C13F341D95}"/>
            </a:ext>
          </a:extLst>
        </xdr:cNvPr>
        <xdr:cNvSpPr txBox="1"/>
      </xdr:nvSpPr>
      <xdr:spPr>
        <a:xfrm>
          <a:off x="5527221"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419F8DB4-9F62-44C1-98E5-978F433A1EA5}"/>
            </a:ext>
          </a:extLst>
        </xdr:cNvPr>
        <xdr:cNvCxnSpPr/>
      </xdr:nvCxnSpPr>
      <xdr:spPr>
        <a:xfrm>
          <a:off x="5953125" y="5190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49977D9A-12FD-49F5-A91B-C3CCF0566637}"/>
            </a:ext>
          </a:extLst>
        </xdr:cNvPr>
        <xdr:cNvSpPr txBox="1"/>
      </xdr:nvSpPr>
      <xdr:spPr>
        <a:xfrm>
          <a:off x="5527221" y="50511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D6AA26C5-A529-45FF-8C73-2A72AD83E064}"/>
            </a:ext>
          </a:extLst>
        </xdr:cNvPr>
        <xdr:cNvCxnSpPr/>
      </xdr:nvCxnSpPr>
      <xdr:spPr>
        <a:xfrm>
          <a:off x="5953125" y="4879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F987B1BA-F6CE-4C91-964F-582E6F98A348}"/>
            </a:ext>
          </a:extLst>
        </xdr:cNvPr>
        <xdr:cNvSpPr txBox="1"/>
      </xdr:nvSpPr>
      <xdr:spPr>
        <a:xfrm>
          <a:off x="5527221"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7AE604D1-375C-4164-86BB-0C8D211BB211}"/>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570E6655-0CC8-46EE-892B-2A64D44A9ABB}"/>
            </a:ext>
          </a:extLst>
        </xdr:cNvPr>
        <xdr:cNvSpPr txBox="1"/>
      </xdr:nvSpPr>
      <xdr:spPr>
        <a:xfrm>
          <a:off x="55272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ACDDA636-EF6E-4135-8C3B-28AA609F8FF5}"/>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DF2F5864-99FC-4777-946A-D2F40367DC25}"/>
            </a:ext>
          </a:extLst>
        </xdr:cNvPr>
        <xdr:cNvCxnSpPr/>
      </xdr:nvCxnSpPr>
      <xdr:spPr>
        <a:xfrm flipV="1">
          <a:off x="9427845" y="5055017"/>
          <a:ext cx="1270" cy="137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929853CD-04D9-4E52-8709-AC140487FDFA}"/>
            </a:ext>
          </a:extLst>
        </xdr:cNvPr>
        <xdr:cNvSpPr txBox="1"/>
      </xdr:nvSpPr>
      <xdr:spPr>
        <a:xfrm>
          <a:off x="9477375" y="6430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CAAE8864-4EE3-4FDA-94EB-053E3A49E303}"/>
            </a:ext>
          </a:extLst>
        </xdr:cNvPr>
        <xdr:cNvCxnSpPr/>
      </xdr:nvCxnSpPr>
      <xdr:spPr>
        <a:xfrm>
          <a:off x="9363075" y="64266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AE14F91E-486B-4DC8-8192-91EB6371BBEC}"/>
            </a:ext>
          </a:extLst>
        </xdr:cNvPr>
        <xdr:cNvSpPr txBox="1"/>
      </xdr:nvSpPr>
      <xdr:spPr>
        <a:xfrm>
          <a:off x="9477375" y="484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AB6D223C-C74D-49B9-AC64-E876E2BF7135}"/>
            </a:ext>
          </a:extLst>
        </xdr:cNvPr>
        <xdr:cNvCxnSpPr/>
      </xdr:nvCxnSpPr>
      <xdr:spPr>
        <a:xfrm>
          <a:off x="9363075" y="50550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13643</xdr:rowOff>
    </xdr:from>
    <xdr:to>
      <xdr:col>55</xdr:col>
      <xdr:colOff>0</xdr:colOff>
      <xdr:row>39</xdr:row>
      <xdr:rowOff>16583</xdr:rowOff>
    </xdr:to>
    <xdr:cxnSp macro="">
      <xdr:nvCxnSpPr>
        <xdr:cNvPr id="298" name="直線コネクタ 297">
          <a:extLst>
            <a:ext uri="{FF2B5EF4-FFF2-40B4-BE49-F238E27FC236}">
              <a16:creationId xmlns:a16="http://schemas.microsoft.com/office/drawing/2014/main" id="{F8718441-2066-4AF9-93F2-DD9A3C09EDC1}"/>
            </a:ext>
          </a:extLst>
        </xdr:cNvPr>
        <xdr:cNvCxnSpPr/>
      </xdr:nvCxnSpPr>
      <xdr:spPr>
        <a:xfrm flipV="1">
          <a:off x="8686800" y="6335068"/>
          <a:ext cx="74295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F58A69A7-60E0-4667-A0B2-26A26AA31F94}"/>
            </a:ext>
          </a:extLst>
        </xdr:cNvPr>
        <xdr:cNvSpPr txBox="1"/>
      </xdr:nvSpPr>
      <xdr:spPr>
        <a:xfrm>
          <a:off x="9477375" y="60502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481824C5-E1A9-4093-9897-DE5E1E7BD81B}"/>
            </a:ext>
          </a:extLst>
        </xdr:cNvPr>
        <xdr:cNvSpPr/>
      </xdr:nvSpPr>
      <xdr:spPr>
        <a:xfrm>
          <a:off x="9401175" y="61892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16583</xdr:rowOff>
    </xdr:from>
    <xdr:to>
      <xdr:col>50</xdr:col>
      <xdr:colOff>114300</xdr:colOff>
      <xdr:row>39</xdr:row>
      <xdr:rowOff>18869</xdr:rowOff>
    </xdr:to>
    <xdr:cxnSp macro="">
      <xdr:nvCxnSpPr>
        <xdr:cNvPr id="301" name="直線コネクタ 300">
          <a:extLst>
            <a:ext uri="{FF2B5EF4-FFF2-40B4-BE49-F238E27FC236}">
              <a16:creationId xmlns:a16="http://schemas.microsoft.com/office/drawing/2014/main" id="{95430311-A33F-471F-9961-C785AAF6862A}"/>
            </a:ext>
          </a:extLst>
        </xdr:cNvPr>
        <xdr:cNvCxnSpPr/>
      </xdr:nvCxnSpPr>
      <xdr:spPr>
        <a:xfrm flipV="1">
          <a:off x="7886700" y="634118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987B8B7B-8C8D-4757-9A32-CBE6AADBEA3C}"/>
            </a:ext>
          </a:extLst>
        </xdr:cNvPr>
        <xdr:cNvSpPr/>
      </xdr:nvSpPr>
      <xdr:spPr>
        <a:xfrm>
          <a:off x="8639175" y="6192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a:extLst>
            <a:ext uri="{FF2B5EF4-FFF2-40B4-BE49-F238E27FC236}">
              <a16:creationId xmlns:a16="http://schemas.microsoft.com/office/drawing/2014/main" id="{855A28FE-3010-4B65-BCEA-FA8AB51F3569}"/>
            </a:ext>
          </a:extLst>
        </xdr:cNvPr>
        <xdr:cNvSpPr txBox="1"/>
      </xdr:nvSpPr>
      <xdr:spPr>
        <a:xfrm>
          <a:off x="8516567" y="598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18869</xdr:rowOff>
    </xdr:from>
    <xdr:to>
      <xdr:col>45</xdr:col>
      <xdr:colOff>177800</xdr:colOff>
      <xdr:row>39</xdr:row>
      <xdr:rowOff>31931</xdr:rowOff>
    </xdr:to>
    <xdr:cxnSp macro="">
      <xdr:nvCxnSpPr>
        <xdr:cNvPr id="304" name="直線コネクタ 303">
          <a:extLst>
            <a:ext uri="{FF2B5EF4-FFF2-40B4-BE49-F238E27FC236}">
              <a16:creationId xmlns:a16="http://schemas.microsoft.com/office/drawing/2014/main" id="{232D7E53-F1E1-4442-959D-16D5A2C0CF3F}"/>
            </a:ext>
          </a:extLst>
        </xdr:cNvPr>
        <xdr:cNvCxnSpPr/>
      </xdr:nvCxnSpPr>
      <xdr:spPr>
        <a:xfrm flipV="1">
          <a:off x="7077075" y="6343469"/>
          <a:ext cx="8096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65888BC8-7449-4730-B39D-56FB8F055D45}"/>
            </a:ext>
          </a:extLst>
        </xdr:cNvPr>
        <xdr:cNvSpPr/>
      </xdr:nvSpPr>
      <xdr:spPr>
        <a:xfrm>
          <a:off x="7839075" y="6192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a:extLst>
            <a:ext uri="{FF2B5EF4-FFF2-40B4-BE49-F238E27FC236}">
              <a16:creationId xmlns:a16="http://schemas.microsoft.com/office/drawing/2014/main" id="{4DCA951A-911D-476C-8195-8A12710C0C27}"/>
            </a:ext>
          </a:extLst>
        </xdr:cNvPr>
        <xdr:cNvSpPr txBox="1"/>
      </xdr:nvSpPr>
      <xdr:spPr>
        <a:xfrm>
          <a:off x="7716467" y="598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31931</xdr:rowOff>
    </xdr:from>
    <xdr:to>
      <xdr:col>41</xdr:col>
      <xdr:colOff>50800</xdr:colOff>
      <xdr:row>39</xdr:row>
      <xdr:rowOff>38789</xdr:rowOff>
    </xdr:to>
    <xdr:cxnSp macro="">
      <xdr:nvCxnSpPr>
        <xdr:cNvPr id="307" name="直線コネクタ 306">
          <a:extLst>
            <a:ext uri="{FF2B5EF4-FFF2-40B4-BE49-F238E27FC236}">
              <a16:creationId xmlns:a16="http://schemas.microsoft.com/office/drawing/2014/main" id="{8F9EB46F-49FE-4107-8C54-7C87AE6433D1}"/>
            </a:ext>
          </a:extLst>
        </xdr:cNvPr>
        <xdr:cNvCxnSpPr/>
      </xdr:nvCxnSpPr>
      <xdr:spPr>
        <a:xfrm flipV="1">
          <a:off x="6286500" y="6353356"/>
          <a:ext cx="7905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8" name="フローチャート: 判断 307">
          <a:extLst>
            <a:ext uri="{FF2B5EF4-FFF2-40B4-BE49-F238E27FC236}">
              <a16:creationId xmlns:a16="http://schemas.microsoft.com/office/drawing/2014/main" id="{BCEAA5A7-E4E3-49B6-9E52-D7C1B75EF2AB}"/>
            </a:ext>
          </a:extLst>
        </xdr:cNvPr>
        <xdr:cNvSpPr/>
      </xdr:nvSpPr>
      <xdr:spPr>
        <a:xfrm>
          <a:off x="7029450" y="61790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9" name="テキスト ボックス 308">
          <a:extLst>
            <a:ext uri="{FF2B5EF4-FFF2-40B4-BE49-F238E27FC236}">
              <a16:creationId xmlns:a16="http://schemas.microsoft.com/office/drawing/2014/main" id="{A010AC06-CE32-49BF-874C-B1187ECB6750}"/>
            </a:ext>
          </a:extLst>
        </xdr:cNvPr>
        <xdr:cNvSpPr txBox="1"/>
      </xdr:nvSpPr>
      <xdr:spPr>
        <a:xfrm>
          <a:off x="6906842" y="597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0" name="フローチャート: 判断 309">
          <a:extLst>
            <a:ext uri="{FF2B5EF4-FFF2-40B4-BE49-F238E27FC236}">
              <a16:creationId xmlns:a16="http://schemas.microsoft.com/office/drawing/2014/main" id="{0DA00403-93C3-434B-B3CF-65DAB7D40C4E}"/>
            </a:ext>
          </a:extLst>
        </xdr:cNvPr>
        <xdr:cNvSpPr/>
      </xdr:nvSpPr>
      <xdr:spPr>
        <a:xfrm>
          <a:off x="6238875" y="617907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1" name="テキスト ボックス 310">
          <a:extLst>
            <a:ext uri="{FF2B5EF4-FFF2-40B4-BE49-F238E27FC236}">
              <a16:creationId xmlns:a16="http://schemas.microsoft.com/office/drawing/2014/main" id="{6FC510AD-90F4-4728-915A-78853D984EC5}"/>
            </a:ext>
          </a:extLst>
        </xdr:cNvPr>
        <xdr:cNvSpPr txBox="1"/>
      </xdr:nvSpPr>
      <xdr:spPr>
        <a:xfrm>
          <a:off x="6116267" y="597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B492AF3-126D-485B-A7B9-DA2A2146B305}"/>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A4091C9-4935-4658-8E98-10099AE5BC37}"/>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86B45979-1D7F-48E9-84D1-03A8ED6A5E64}"/>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244AE0A-512B-407D-AD19-25E231C70597}"/>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E8D08F5F-8B59-4B8C-9AA7-F8D12AC635CF}"/>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134293</xdr:rowOff>
    </xdr:from>
    <xdr:to>
      <xdr:col>55</xdr:col>
      <xdr:colOff>50800</xdr:colOff>
      <xdr:row>39</xdr:row>
      <xdr:rowOff>64443</xdr:rowOff>
    </xdr:to>
    <xdr:sp macro="" textlink="">
      <xdr:nvSpPr>
        <xdr:cNvPr id="317" name="楕円 316">
          <a:extLst>
            <a:ext uri="{FF2B5EF4-FFF2-40B4-BE49-F238E27FC236}">
              <a16:creationId xmlns:a16="http://schemas.microsoft.com/office/drawing/2014/main" id="{CC64A212-B0D8-47A2-9759-3670954B0BCD}"/>
            </a:ext>
          </a:extLst>
        </xdr:cNvPr>
        <xdr:cNvSpPr/>
      </xdr:nvSpPr>
      <xdr:spPr>
        <a:xfrm>
          <a:off x="9401175" y="62969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49220</xdr:rowOff>
    </xdr:from>
    <xdr:ext cx="378565" cy="259045"/>
    <xdr:sp macro="" textlink="">
      <xdr:nvSpPr>
        <xdr:cNvPr id="318" name="労働費該当値テキスト">
          <a:extLst>
            <a:ext uri="{FF2B5EF4-FFF2-40B4-BE49-F238E27FC236}">
              <a16:creationId xmlns:a16="http://schemas.microsoft.com/office/drawing/2014/main" id="{D671A961-BC9C-4180-872F-AB0775ECF3D6}"/>
            </a:ext>
          </a:extLst>
        </xdr:cNvPr>
        <xdr:cNvSpPr txBox="1"/>
      </xdr:nvSpPr>
      <xdr:spPr>
        <a:xfrm>
          <a:off x="9477375" y="620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137233</xdr:rowOff>
    </xdr:from>
    <xdr:to>
      <xdr:col>50</xdr:col>
      <xdr:colOff>165100</xdr:colOff>
      <xdr:row>39</xdr:row>
      <xdr:rowOff>67383</xdr:rowOff>
    </xdr:to>
    <xdr:sp macro="" textlink="">
      <xdr:nvSpPr>
        <xdr:cNvPr id="319" name="楕円 318">
          <a:extLst>
            <a:ext uri="{FF2B5EF4-FFF2-40B4-BE49-F238E27FC236}">
              <a16:creationId xmlns:a16="http://schemas.microsoft.com/office/drawing/2014/main" id="{8F58C129-9A7C-4C62-BDE7-3CDEEC24FA80}"/>
            </a:ext>
          </a:extLst>
        </xdr:cNvPr>
        <xdr:cNvSpPr/>
      </xdr:nvSpPr>
      <xdr:spPr>
        <a:xfrm>
          <a:off x="8639175" y="63030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58510</xdr:rowOff>
    </xdr:from>
    <xdr:ext cx="378565" cy="259045"/>
    <xdr:sp macro="" textlink="">
      <xdr:nvSpPr>
        <xdr:cNvPr id="320" name="テキスト ボックス 319">
          <a:extLst>
            <a:ext uri="{FF2B5EF4-FFF2-40B4-BE49-F238E27FC236}">
              <a16:creationId xmlns:a16="http://schemas.microsoft.com/office/drawing/2014/main" id="{F3E9390D-2184-4B74-9C84-F034E7FEA128}"/>
            </a:ext>
          </a:extLst>
        </xdr:cNvPr>
        <xdr:cNvSpPr txBox="1"/>
      </xdr:nvSpPr>
      <xdr:spPr>
        <a:xfrm>
          <a:off x="8516567" y="638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21" name="楕円 320">
          <a:extLst>
            <a:ext uri="{FF2B5EF4-FFF2-40B4-BE49-F238E27FC236}">
              <a16:creationId xmlns:a16="http://schemas.microsoft.com/office/drawing/2014/main" id="{1E0F745C-D317-4A2E-BDD3-AA4C773468E2}"/>
            </a:ext>
          </a:extLst>
        </xdr:cNvPr>
        <xdr:cNvSpPr/>
      </xdr:nvSpPr>
      <xdr:spPr>
        <a:xfrm>
          <a:off x="7839075" y="63053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22" name="テキスト ボックス 321">
          <a:extLst>
            <a:ext uri="{FF2B5EF4-FFF2-40B4-BE49-F238E27FC236}">
              <a16:creationId xmlns:a16="http://schemas.microsoft.com/office/drawing/2014/main" id="{A8568EBB-BB5A-4B35-B153-799971C86A88}"/>
            </a:ext>
          </a:extLst>
        </xdr:cNvPr>
        <xdr:cNvSpPr txBox="1"/>
      </xdr:nvSpPr>
      <xdr:spPr>
        <a:xfrm>
          <a:off x="7716467" y="638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152581</xdr:rowOff>
    </xdr:from>
    <xdr:to>
      <xdr:col>41</xdr:col>
      <xdr:colOff>101600</xdr:colOff>
      <xdr:row>39</xdr:row>
      <xdr:rowOff>82731</xdr:rowOff>
    </xdr:to>
    <xdr:sp macro="" textlink="">
      <xdr:nvSpPr>
        <xdr:cNvPr id="323" name="楕円 322">
          <a:extLst>
            <a:ext uri="{FF2B5EF4-FFF2-40B4-BE49-F238E27FC236}">
              <a16:creationId xmlns:a16="http://schemas.microsoft.com/office/drawing/2014/main" id="{CBA17A5B-B267-488F-B29C-EE6CB326648F}"/>
            </a:ext>
          </a:extLst>
        </xdr:cNvPr>
        <xdr:cNvSpPr/>
      </xdr:nvSpPr>
      <xdr:spPr>
        <a:xfrm>
          <a:off x="7029450" y="63152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73858</xdr:rowOff>
    </xdr:from>
    <xdr:ext cx="378565" cy="259045"/>
    <xdr:sp macro="" textlink="">
      <xdr:nvSpPr>
        <xdr:cNvPr id="324" name="テキスト ボックス 323">
          <a:extLst>
            <a:ext uri="{FF2B5EF4-FFF2-40B4-BE49-F238E27FC236}">
              <a16:creationId xmlns:a16="http://schemas.microsoft.com/office/drawing/2014/main" id="{E6E56B39-7841-47DE-A33B-7212A7C0A24B}"/>
            </a:ext>
          </a:extLst>
        </xdr:cNvPr>
        <xdr:cNvSpPr txBox="1"/>
      </xdr:nvSpPr>
      <xdr:spPr>
        <a:xfrm>
          <a:off x="6906842" y="639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159439</xdr:rowOff>
    </xdr:from>
    <xdr:to>
      <xdr:col>36</xdr:col>
      <xdr:colOff>165100</xdr:colOff>
      <xdr:row>39</xdr:row>
      <xdr:rowOff>89589</xdr:rowOff>
    </xdr:to>
    <xdr:sp macro="" textlink="">
      <xdr:nvSpPr>
        <xdr:cNvPr id="325" name="楕円 324">
          <a:extLst>
            <a:ext uri="{FF2B5EF4-FFF2-40B4-BE49-F238E27FC236}">
              <a16:creationId xmlns:a16="http://schemas.microsoft.com/office/drawing/2014/main" id="{80629D77-0BC8-45D9-9F58-73F56ADAA023}"/>
            </a:ext>
          </a:extLst>
        </xdr:cNvPr>
        <xdr:cNvSpPr/>
      </xdr:nvSpPr>
      <xdr:spPr>
        <a:xfrm>
          <a:off x="6238875" y="63252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80716</xdr:rowOff>
    </xdr:from>
    <xdr:ext cx="378565" cy="259045"/>
    <xdr:sp macro="" textlink="">
      <xdr:nvSpPr>
        <xdr:cNvPr id="326" name="テキスト ボックス 325">
          <a:extLst>
            <a:ext uri="{FF2B5EF4-FFF2-40B4-BE49-F238E27FC236}">
              <a16:creationId xmlns:a16="http://schemas.microsoft.com/office/drawing/2014/main" id="{B586ABBB-F06E-44A1-9D87-488CBF2619A6}"/>
            </a:ext>
          </a:extLst>
        </xdr:cNvPr>
        <xdr:cNvSpPr txBox="1"/>
      </xdr:nvSpPr>
      <xdr:spPr>
        <a:xfrm>
          <a:off x="6116267" y="6408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6E32A8CE-35DA-4DFB-A7BB-31AAB6D33839}"/>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966730DD-3439-4F12-9781-929196DA521D}"/>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939CCDCF-6F79-4D9A-A79D-4154661CBD83}"/>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8AAA458B-39F3-40C2-A387-262087F890A0}"/>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278F2D35-0EC1-4F3B-A015-64F8C1451F39}"/>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747D17F6-ACE0-4EBD-8AEA-E4D98A45C612}"/>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251C562E-E060-4D6D-BB97-F627B56C2CE7}"/>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4B00F301-6A62-459E-BCF9-ACBDCBA1BA2B}"/>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B323C87C-123A-4385-9DF7-BC8E1D23551A}"/>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B94E73B8-2D83-4BA5-8C6C-62FDA476382F}"/>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FC727835-4FBA-4096-A178-3CAC605AC4EB}"/>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EF6159FF-1AEC-42BE-83F6-8BB98E008526}"/>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EABDFF76-DBD8-45C7-8C0A-975A360D725E}"/>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A1E9B7A3-DBB4-4362-8FB5-D3E3E93B3E4B}"/>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E673381-17F1-4CAE-B497-C7F1F63AA5E6}"/>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B31FB74A-B006-4E09-913B-7F30E081581E}"/>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5EDB99E9-E9DC-4229-A6B5-11EC3C09F95B}"/>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B96CE863-6104-4BE4-AE21-AFC86E69DD3F}"/>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EBAB5F7D-4C22-4039-A4F0-287CC0A57D35}"/>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85BC6249-A268-4F38-A436-EF61FD66C65B}"/>
            </a:ext>
          </a:extLst>
        </xdr:cNvPr>
        <xdr:cNvSpPr txBox="1"/>
      </xdr:nvSpPr>
      <xdr:spPr>
        <a:xfrm>
          <a:off x="5478976"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BF9989B-5837-40A9-A84C-2608FD5B991E}"/>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1F383325-07ED-43A4-A626-8DCEB81746F0}"/>
            </a:ext>
          </a:extLst>
        </xdr:cNvPr>
        <xdr:cNvSpPr txBox="1"/>
      </xdr:nvSpPr>
      <xdr:spPr>
        <a:xfrm>
          <a:off x="5478976"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804804B-3D19-46E7-90DB-58AE988EE679}"/>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B4B42DD3-5238-45C7-BDA6-795C2516024D}"/>
            </a:ext>
          </a:extLst>
        </xdr:cNvPr>
        <xdr:cNvCxnSpPr/>
      </xdr:nvCxnSpPr>
      <xdr:spPr>
        <a:xfrm flipV="1">
          <a:off x="9427845" y="8270227"/>
          <a:ext cx="1270" cy="13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2297F74E-570C-47B5-AA1A-3D0EC8B2B2A5}"/>
            </a:ext>
          </a:extLst>
        </xdr:cNvPr>
        <xdr:cNvSpPr txBox="1"/>
      </xdr:nvSpPr>
      <xdr:spPr>
        <a:xfrm>
          <a:off x="9477375" y="961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EA4024F5-C920-4FBA-8C59-2173043102E1}"/>
            </a:ext>
          </a:extLst>
        </xdr:cNvPr>
        <xdr:cNvCxnSpPr/>
      </xdr:nvCxnSpPr>
      <xdr:spPr>
        <a:xfrm>
          <a:off x="9363075" y="96030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71286327-846D-45D3-9DE3-7430B708405C}"/>
            </a:ext>
          </a:extLst>
        </xdr:cNvPr>
        <xdr:cNvSpPr txBox="1"/>
      </xdr:nvSpPr>
      <xdr:spPr>
        <a:xfrm>
          <a:off x="9477375" y="80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3818FB78-B3E4-4D90-9C97-61936A17A9DF}"/>
            </a:ext>
          </a:extLst>
        </xdr:cNvPr>
        <xdr:cNvCxnSpPr/>
      </xdr:nvCxnSpPr>
      <xdr:spPr>
        <a:xfrm>
          <a:off x="9363075" y="82702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18466</xdr:rowOff>
    </xdr:from>
    <xdr:to>
      <xdr:col>55</xdr:col>
      <xdr:colOff>0</xdr:colOff>
      <xdr:row>59</xdr:row>
      <xdr:rowOff>23952</xdr:rowOff>
    </xdr:to>
    <xdr:cxnSp macro="">
      <xdr:nvCxnSpPr>
        <xdr:cNvPr id="355" name="直線コネクタ 354">
          <a:extLst>
            <a:ext uri="{FF2B5EF4-FFF2-40B4-BE49-F238E27FC236}">
              <a16:creationId xmlns:a16="http://schemas.microsoft.com/office/drawing/2014/main" id="{6D39E884-CD57-46E8-8633-4E64F9A25808}"/>
            </a:ext>
          </a:extLst>
        </xdr:cNvPr>
        <xdr:cNvCxnSpPr/>
      </xdr:nvCxnSpPr>
      <xdr:spPr>
        <a:xfrm>
          <a:off x="8686800" y="9581566"/>
          <a:ext cx="74295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FAC02EC9-5DAD-4147-BD88-9D68A3B45541}"/>
            </a:ext>
          </a:extLst>
        </xdr:cNvPr>
        <xdr:cNvSpPr txBox="1"/>
      </xdr:nvSpPr>
      <xdr:spPr>
        <a:xfrm>
          <a:off x="9477375" y="9199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A20BAD8E-0B30-429A-91E8-A8232D072F18}"/>
            </a:ext>
          </a:extLst>
        </xdr:cNvPr>
        <xdr:cNvSpPr/>
      </xdr:nvSpPr>
      <xdr:spPr>
        <a:xfrm>
          <a:off x="9401175" y="93355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18466</xdr:rowOff>
    </xdr:from>
    <xdr:to>
      <xdr:col>50</xdr:col>
      <xdr:colOff>114300</xdr:colOff>
      <xdr:row>59</xdr:row>
      <xdr:rowOff>27343</xdr:rowOff>
    </xdr:to>
    <xdr:cxnSp macro="">
      <xdr:nvCxnSpPr>
        <xdr:cNvPr id="358" name="直線コネクタ 357">
          <a:extLst>
            <a:ext uri="{FF2B5EF4-FFF2-40B4-BE49-F238E27FC236}">
              <a16:creationId xmlns:a16="http://schemas.microsoft.com/office/drawing/2014/main" id="{5814C71A-20DD-4E3D-AD4F-3C0BB331C73A}"/>
            </a:ext>
          </a:extLst>
        </xdr:cNvPr>
        <xdr:cNvCxnSpPr/>
      </xdr:nvCxnSpPr>
      <xdr:spPr>
        <a:xfrm flipV="1">
          <a:off x="7886700" y="9581566"/>
          <a:ext cx="8001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99BE49A6-EBCD-40AA-971A-7E52C5D6B182}"/>
            </a:ext>
          </a:extLst>
        </xdr:cNvPr>
        <xdr:cNvSpPr/>
      </xdr:nvSpPr>
      <xdr:spPr>
        <a:xfrm>
          <a:off x="8639175" y="93376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1E240B3D-BE63-4224-9128-3B423AD7656D}"/>
            </a:ext>
          </a:extLst>
        </xdr:cNvPr>
        <xdr:cNvSpPr txBox="1"/>
      </xdr:nvSpPr>
      <xdr:spPr>
        <a:xfrm>
          <a:off x="8467803" y="912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27229</xdr:rowOff>
    </xdr:from>
    <xdr:to>
      <xdr:col>45</xdr:col>
      <xdr:colOff>177800</xdr:colOff>
      <xdr:row>59</xdr:row>
      <xdr:rowOff>27343</xdr:rowOff>
    </xdr:to>
    <xdr:cxnSp macro="">
      <xdr:nvCxnSpPr>
        <xdr:cNvPr id="361" name="直線コネクタ 360">
          <a:extLst>
            <a:ext uri="{FF2B5EF4-FFF2-40B4-BE49-F238E27FC236}">
              <a16:creationId xmlns:a16="http://schemas.microsoft.com/office/drawing/2014/main" id="{A1CE6CAE-18B0-4206-AB09-AE6D6AE9B2FE}"/>
            </a:ext>
          </a:extLst>
        </xdr:cNvPr>
        <xdr:cNvCxnSpPr/>
      </xdr:nvCxnSpPr>
      <xdr:spPr>
        <a:xfrm>
          <a:off x="7077075" y="9593504"/>
          <a:ext cx="809625"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24A1D690-5901-4949-9086-C7426764B308}"/>
            </a:ext>
          </a:extLst>
        </xdr:cNvPr>
        <xdr:cNvSpPr/>
      </xdr:nvSpPr>
      <xdr:spPr>
        <a:xfrm>
          <a:off x="7839075" y="9326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a:extLst>
            <a:ext uri="{FF2B5EF4-FFF2-40B4-BE49-F238E27FC236}">
              <a16:creationId xmlns:a16="http://schemas.microsoft.com/office/drawing/2014/main" id="{FDFBD13C-FB7A-4160-9431-BB9CBCD34F6C}"/>
            </a:ext>
          </a:extLst>
        </xdr:cNvPr>
        <xdr:cNvSpPr txBox="1"/>
      </xdr:nvSpPr>
      <xdr:spPr>
        <a:xfrm>
          <a:off x="7677228" y="911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23723</xdr:rowOff>
    </xdr:from>
    <xdr:to>
      <xdr:col>41</xdr:col>
      <xdr:colOff>50800</xdr:colOff>
      <xdr:row>59</xdr:row>
      <xdr:rowOff>27229</xdr:rowOff>
    </xdr:to>
    <xdr:cxnSp macro="">
      <xdr:nvCxnSpPr>
        <xdr:cNvPr id="364" name="直線コネクタ 363">
          <a:extLst>
            <a:ext uri="{FF2B5EF4-FFF2-40B4-BE49-F238E27FC236}">
              <a16:creationId xmlns:a16="http://schemas.microsoft.com/office/drawing/2014/main" id="{485F8A9B-0588-4972-AFFF-6CABCC076653}"/>
            </a:ext>
          </a:extLst>
        </xdr:cNvPr>
        <xdr:cNvCxnSpPr/>
      </xdr:nvCxnSpPr>
      <xdr:spPr>
        <a:xfrm>
          <a:off x="6286500" y="9589998"/>
          <a:ext cx="790575"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5" name="フローチャート: 判断 364">
          <a:extLst>
            <a:ext uri="{FF2B5EF4-FFF2-40B4-BE49-F238E27FC236}">
              <a16:creationId xmlns:a16="http://schemas.microsoft.com/office/drawing/2014/main" id="{ECE87AC8-2847-4AFC-9E28-F2724A7730EB}"/>
            </a:ext>
          </a:extLst>
        </xdr:cNvPr>
        <xdr:cNvSpPr/>
      </xdr:nvSpPr>
      <xdr:spPr>
        <a:xfrm>
          <a:off x="7029450" y="93507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6" name="テキスト ボックス 365">
          <a:extLst>
            <a:ext uri="{FF2B5EF4-FFF2-40B4-BE49-F238E27FC236}">
              <a16:creationId xmlns:a16="http://schemas.microsoft.com/office/drawing/2014/main" id="{D6B6BB74-91A5-48B2-B4A9-482D700FB285}"/>
            </a:ext>
          </a:extLst>
        </xdr:cNvPr>
        <xdr:cNvSpPr txBox="1"/>
      </xdr:nvSpPr>
      <xdr:spPr>
        <a:xfrm>
          <a:off x="6867603" y="91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7" name="フローチャート: 判断 366">
          <a:extLst>
            <a:ext uri="{FF2B5EF4-FFF2-40B4-BE49-F238E27FC236}">
              <a16:creationId xmlns:a16="http://schemas.microsoft.com/office/drawing/2014/main" id="{7A0B486E-1B1F-45DD-870F-C700316D0FD8}"/>
            </a:ext>
          </a:extLst>
        </xdr:cNvPr>
        <xdr:cNvSpPr/>
      </xdr:nvSpPr>
      <xdr:spPr>
        <a:xfrm>
          <a:off x="6238875" y="934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8" name="テキスト ボックス 367">
          <a:extLst>
            <a:ext uri="{FF2B5EF4-FFF2-40B4-BE49-F238E27FC236}">
              <a16:creationId xmlns:a16="http://schemas.microsoft.com/office/drawing/2014/main" id="{18CED6F3-2FD5-430B-B3A6-360CEE924311}"/>
            </a:ext>
          </a:extLst>
        </xdr:cNvPr>
        <xdr:cNvSpPr txBox="1"/>
      </xdr:nvSpPr>
      <xdr:spPr>
        <a:xfrm>
          <a:off x="6067503" y="912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F3E14B46-2DD9-43B6-9F81-3FC0DC43864D}"/>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1C0AC86-F7E4-4F8F-B4D6-854883F12E64}"/>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F511B52-F22E-4C0A-B1A2-E9FE4E3E7F0C}"/>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6B8FD689-F887-41DC-BFFB-CEEDE0FEA3D5}"/>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AFBF4014-33AB-4E79-B677-0B4DF5C2322E}"/>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144602</xdr:rowOff>
    </xdr:from>
    <xdr:to>
      <xdr:col>55</xdr:col>
      <xdr:colOff>50800</xdr:colOff>
      <xdr:row>59</xdr:row>
      <xdr:rowOff>74752</xdr:rowOff>
    </xdr:to>
    <xdr:sp macro="" textlink="">
      <xdr:nvSpPr>
        <xdr:cNvPr id="374" name="楕円 373">
          <a:extLst>
            <a:ext uri="{FF2B5EF4-FFF2-40B4-BE49-F238E27FC236}">
              <a16:creationId xmlns:a16="http://schemas.microsoft.com/office/drawing/2014/main" id="{1731FF05-7231-4597-9FA2-FA545EE6BC75}"/>
            </a:ext>
          </a:extLst>
        </xdr:cNvPr>
        <xdr:cNvSpPr/>
      </xdr:nvSpPr>
      <xdr:spPr>
        <a:xfrm>
          <a:off x="9401175" y="95426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59529</xdr:rowOff>
    </xdr:from>
    <xdr:ext cx="378565" cy="259045"/>
    <xdr:sp macro="" textlink="">
      <xdr:nvSpPr>
        <xdr:cNvPr id="375" name="農林水産業費該当値テキスト">
          <a:extLst>
            <a:ext uri="{FF2B5EF4-FFF2-40B4-BE49-F238E27FC236}">
              <a16:creationId xmlns:a16="http://schemas.microsoft.com/office/drawing/2014/main" id="{16C19828-887A-4FF3-9C43-DB8DF08BF6F6}"/>
            </a:ext>
          </a:extLst>
        </xdr:cNvPr>
        <xdr:cNvSpPr txBox="1"/>
      </xdr:nvSpPr>
      <xdr:spPr>
        <a:xfrm>
          <a:off x="9477375" y="94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139116</xdr:rowOff>
    </xdr:from>
    <xdr:to>
      <xdr:col>50</xdr:col>
      <xdr:colOff>165100</xdr:colOff>
      <xdr:row>59</xdr:row>
      <xdr:rowOff>69266</xdr:rowOff>
    </xdr:to>
    <xdr:sp macro="" textlink="">
      <xdr:nvSpPr>
        <xdr:cNvPr id="376" name="楕円 375">
          <a:extLst>
            <a:ext uri="{FF2B5EF4-FFF2-40B4-BE49-F238E27FC236}">
              <a16:creationId xmlns:a16="http://schemas.microsoft.com/office/drawing/2014/main" id="{051A8356-DF67-4EE0-805C-C8115C14E046}"/>
            </a:ext>
          </a:extLst>
        </xdr:cNvPr>
        <xdr:cNvSpPr/>
      </xdr:nvSpPr>
      <xdr:spPr>
        <a:xfrm>
          <a:off x="8639175" y="95434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60393</xdr:rowOff>
    </xdr:from>
    <xdr:ext cx="378565" cy="259045"/>
    <xdr:sp macro="" textlink="">
      <xdr:nvSpPr>
        <xdr:cNvPr id="377" name="テキスト ボックス 376">
          <a:extLst>
            <a:ext uri="{FF2B5EF4-FFF2-40B4-BE49-F238E27FC236}">
              <a16:creationId xmlns:a16="http://schemas.microsoft.com/office/drawing/2014/main" id="{8271FC3F-12A1-4841-88C7-8557534D0AC3}"/>
            </a:ext>
          </a:extLst>
        </xdr:cNvPr>
        <xdr:cNvSpPr txBox="1"/>
      </xdr:nvSpPr>
      <xdr:spPr>
        <a:xfrm>
          <a:off x="8516567" y="962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147993</xdr:rowOff>
    </xdr:from>
    <xdr:to>
      <xdr:col>46</xdr:col>
      <xdr:colOff>38100</xdr:colOff>
      <xdr:row>59</xdr:row>
      <xdr:rowOff>78143</xdr:rowOff>
    </xdr:to>
    <xdr:sp macro="" textlink="">
      <xdr:nvSpPr>
        <xdr:cNvPr id="378" name="楕円 377">
          <a:extLst>
            <a:ext uri="{FF2B5EF4-FFF2-40B4-BE49-F238E27FC236}">
              <a16:creationId xmlns:a16="http://schemas.microsoft.com/office/drawing/2014/main" id="{AA52D48A-624F-4362-837E-D26130311685}"/>
            </a:ext>
          </a:extLst>
        </xdr:cNvPr>
        <xdr:cNvSpPr/>
      </xdr:nvSpPr>
      <xdr:spPr>
        <a:xfrm>
          <a:off x="7839075" y="9545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69270</xdr:rowOff>
    </xdr:from>
    <xdr:ext cx="378565" cy="259045"/>
    <xdr:sp macro="" textlink="">
      <xdr:nvSpPr>
        <xdr:cNvPr id="379" name="テキスト ボックス 378">
          <a:extLst>
            <a:ext uri="{FF2B5EF4-FFF2-40B4-BE49-F238E27FC236}">
              <a16:creationId xmlns:a16="http://schemas.microsoft.com/office/drawing/2014/main" id="{6C489668-A043-4FED-BE19-B61379CD9771}"/>
            </a:ext>
          </a:extLst>
        </xdr:cNvPr>
        <xdr:cNvSpPr txBox="1"/>
      </xdr:nvSpPr>
      <xdr:spPr>
        <a:xfrm>
          <a:off x="7716467" y="9629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147879</xdr:rowOff>
    </xdr:from>
    <xdr:to>
      <xdr:col>41</xdr:col>
      <xdr:colOff>101600</xdr:colOff>
      <xdr:row>59</xdr:row>
      <xdr:rowOff>78029</xdr:rowOff>
    </xdr:to>
    <xdr:sp macro="" textlink="">
      <xdr:nvSpPr>
        <xdr:cNvPr id="380" name="楕円 379">
          <a:extLst>
            <a:ext uri="{FF2B5EF4-FFF2-40B4-BE49-F238E27FC236}">
              <a16:creationId xmlns:a16="http://schemas.microsoft.com/office/drawing/2014/main" id="{2223E003-8218-4DC2-9DE1-E707C7F4D05A}"/>
            </a:ext>
          </a:extLst>
        </xdr:cNvPr>
        <xdr:cNvSpPr/>
      </xdr:nvSpPr>
      <xdr:spPr>
        <a:xfrm>
          <a:off x="7029450" y="9545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69156</xdr:rowOff>
    </xdr:from>
    <xdr:ext cx="378565" cy="259045"/>
    <xdr:sp macro="" textlink="">
      <xdr:nvSpPr>
        <xdr:cNvPr id="381" name="テキスト ボックス 380">
          <a:extLst>
            <a:ext uri="{FF2B5EF4-FFF2-40B4-BE49-F238E27FC236}">
              <a16:creationId xmlns:a16="http://schemas.microsoft.com/office/drawing/2014/main" id="{DE45D7D5-55D8-4924-8167-F2205FA95BC4}"/>
            </a:ext>
          </a:extLst>
        </xdr:cNvPr>
        <xdr:cNvSpPr txBox="1"/>
      </xdr:nvSpPr>
      <xdr:spPr>
        <a:xfrm>
          <a:off x="6906842" y="962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144373</xdr:rowOff>
    </xdr:from>
    <xdr:to>
      <xdr:col>36</xdr:col>
      <xdr:colOff>165100</xdr:colOff>
      <xdr:row>59</xdr:row>
      <xdr:rowOff>74523</xdr:rowOff>
    </xdr:to>
    <xdr:sp macro="" textlink="">
      <xdr:nvSpPr>
        <xdr:cNvPr id="382" name="楕円 381">
          <a:extLst>
            <a:ext uri="{FF2B5EF4-FFF2-40B4-BE49-F238E27FC236}">
              <a16:creationId xmlns:a16="http://schemas.microsoft.com/office/drawing/2014/main" id="{B189C931-DCD7-488A-864F-E74A27C23E5D}"/>
            </a:ext>
          </a:extLst>
        </xdr:cNvPr>
        <xdr:cNvSpPr/>
      </xdr:nvSpPr>
      <xdr:spPr>
        <a:xfrm>
          <a:off x="6238875" y="95423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65650</xdr:rowOff>
    </xdr:from>
    <xdr:ext cx="378565" cy="259045"/>
    <xdr:sp macro="" textlink="">
      <xdr:nvSpPr>
        <xdr:cNvPr id="383" name="テキスト ボックス 382">
          <a:extLst>
            <a:ext uri="{FF2B5EF4-FFF2-40B4-BE49-F238E27FC236}">
              <a16:creationId xmlns:a16="http://schemas.microsoft.com/office/drawing/2014/main" id="{AFA9F2F3-336E-4436-BA51-BCFB2677EDEA}"/>
            </a:ext>
          </a:extLst>
        </xdr:cNvPr>
        <xdr:cNvSpPr txBox="1"/>
      </xdr:nvSpPr>
      <xdr:spPr>
        <a:xfrm>
          <a:off x="6116267" y="9631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9BB37880-BAA8-4C1F-AE44-C4BC9363F7CE}"/>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28133F6-BD44-4D19-9F0C-6E675E148296}"/>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D028C276-6245-46A6-832A-5CFC0E933220}"/>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96235567-5D43-4556-8BF4-E5D94DB5CD44}"/>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BCF51143-C724-4437-A5E9-B326132D5E00}"/>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F93D01B0-E32A-40F5-82E1-043B645983A5}"/>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117F090D-200A-48D3-BD43-998E9D4D227C}"/>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E949D711-E1CB-4652-818B-C4CD1A304120}"/>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F7FC2976-EA3E-4128-85FF-BA49AB09F51C}"/>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AD14E547-5EB1-419D-A5CD-BB3755926CB6}"/>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943F7E0D-826E-4C85-B570-712CCDFFB835}"/>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A9623ADA-2013-4BB4-B9D8-C904CAB2E35B}"/>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D01C2E66-04D1-418C-92C6-084E227DB212}"/>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2EE2B1E8-F46E-475D-838E-6F15459997F8}"/>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D25ACD5B-355E-4BAF-AC0B-2F30A13AD272}"/>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DA4171C-2597-4A51-BA84-595A3D4B96CF}"/>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E61A860F-9427-4B31-B7E7-390BB637C437}"/>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8A3154B1-CC86-4DF3-AD90-15F4B1AE689D}"/>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7CEA88A2-0336-4827-824B-B67136928650}"/>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CCEB10A3-8006-4035-8EBB-67743CB42DC7}"/>
            </a:ext>
          </a:extLst>
        </xdr:cNvPr>
        <xdr:cNvSpPr txBox="1"/>
      </xdr:nvSpPr>
      <xdr:spPr>
        <a:xfrm>
          <a:off x="54789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E32674D6-7052-4793-A8A6-F1E6C46A7E1A}"/>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B526A1F5-A8B5-4598-8E57-60D2530F105D}"/>
            </a:ext>
          </a:extLst>
        </xdr:cNvPr>
        <xdr:cNvSpPr txBox="1"/>
      </xdr:nvSpPr>
      <xdr:spPr>
        <a:xfrm>
          <a:off x="54789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C293011E-03A4-46CE-B6A3-1C74627BD437}"/>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254F8CAF-C036-471D-9B0F-40B16777E5CA}"/>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26532EF7-C0E4-4793-A4B6-69D04F10C1D1}"/>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E4CCE94B-08B2-4D23-822C-9BCD224085F7}"/>
            </a:ext>
          </a:extLst>
        </xdr:cNvPr>
        <xdr:cNvCxnSpPr/>
      </xdr:nvCxnSpPr>
      <xdr:spPr>
        <a:xfrm flipV="1">
          <a:off x="9427845" y="11409673"/>
          <a:ext cx="1270" cy="14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6776D6E6-67FD-4D42-B4A6-5ACF56161977}"/>
            </a:ext>
          </a:extLst>
        </xdr:cNvPr>
        <xdr:cNvSpPr txBox="1"/>
      </xdr:nvSpPr>
      <xdr:spPr>
        <a:xfrm>
          <a:off x="9477375" y="1287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4737251-481B-4324-8A4C-A7501F6AF7CB}"/>
            </a:ext>
          </a:extLst>
        </xdr:cNvPr>
        <xdr:cNvCxnSpPr/>
      </xdr:nvCxnSpPr>
      <xdr:spPr>
        <a:xfrm>
          <a:off x="9363075" y="128677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8F2CED71-AA2C-43E8-B7D7-9552B6FC5548}"/>
            </a:ext>
          </a:extLst>
        </xdr:cNvPr>
        <xdr:cNvSpPr txBox="1"/>
      </xdr:nvSpPr>
      <xdr:spPr>
        <a:xfrm>
          <a:off x="9477375" y="111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468A0048-9D79-4316-81CA-A0897311CE01}"/>
            </a:ext>
          </a:extLst>
        </xdr:cNvPr>
        <xdr:cNvCxnSpPr/>
      </xdr:nvCxnSpPr>
      <xdr:spPr>
        <a:xfrm>
          <a:off x="9363075" y="114096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133691</xdr:rowOff>
    </xdr:from>
    <xdr:to>
      <xdr:col>55</xdr:col>
      <xdr:colOff>0</xdr:colOff>
      <xdr:row>78</xdr:row>
      <xdr:rowOff>165140</xdr:rowOff>
    </xdr:to>
    <xdr:cxnSp macro="">
      <xdr:nvCxnSpPr>
        <xdr:cNvPr id="414" name="直線コネクタ 413">
          <a:extLst>
            <a:ext uri="{FF2B5EF4-FFF2-40B4-BE49-F238E27FC236}">
              <a16:creationId xmlns:a16="http://schemas.microsoft.com/office/drawing/2014/main" id="{00AD001F-A498-4EBF-B467-47A104353664}"/>
            </a:ext>
          </a:extLst>
        </xdr:cNvPr>
        <xdr:cNvCxnSpPr/>
      </xdr:nvCxnSpPr>
      <xdr:spPr>
        <a:xfrm>
          <a:off x="8686800" y="12773366"/>
          <a:ext cx="742950" cy="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9FFA6C88-3C73-4776-A991-7CA96ECB35F6}"/>
            </a:ext>
          </a:extLst>
        </xdr:cNvPr>
        <xdr:cNvSpPr txBox="1"/>
      </xdr:nvSpPr>
      <xdr:spPr>
        <a:xfrm>
          <a:off x="9477375" y="124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CD28F6AD-D98B-4850-A564-9AD25C21D25D}"/>
            </a:ext>
          </a:extLst>
        </xdr:cNvPr>
        <xdr:cNvSpPr/>
      </xdr:nvSpPr>
      <xdr:spPr>
        <a:xfrm>
          <a:off x="9401175" y="126014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124940</xdr:rowOff>
    </xdr:from>
    <xdr:to>
      <xdr:col>50</xdr:col>
      <xdr:colOff>114300</xdr:colOff>
      <xdr:row>78</xdr:row>
      <xdr:rowOff>133691</xdr:rowOff>
    </xdr:to>
    <xdr:cxnSp macro="">
      <xdr:nvCxnSpPr>
        <xdr:cNvPr id="417" name="直線コネクタ 416">
          <a:extLst>
            <a:ext uri="{FF2B5EF4-FFF2-40B4-BE49-F238E27FC236}">
              <a16:creationId xmlns:a16="http://schemas.microsoft.com/office/drawing/2014/main" id="{884AA7F9-9549-4677-88E3-9FBF7E76FC8E}"/>
            </a:ext>
          </a:extLst>
        </xdr:cNvPr>
        <xdr:cNvCxnSpPr/>
      </xdr:nvCxnSpPr>
      <xdr:spPr>
        <a:xfrm>
          <a:off x="7886700" y="12761440"/>
          <a:ext cx="8001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8BC1913B-3804-4E18-82D6-0CB40C1E03BC}"/>
            </a:ext>
          </a:extLst>
        </xdr:cNvPr>
        <xdr:cNvSpPr/>
      </xdr:nvSpPr>
      <xdr:spPr>
        <a:xfrm>
          <a:off x="8639175" y="12546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EBD920DA-5C33-4DA3-AF28-B2107AB042EA}"/>
            </a:ext>
          </a:extLst>
        </xdr:cNvPr>
        <xdr:cNvSpPr txBox="1"/>
      </xdr:nvSpPr>
      <xdr:spPr>
        <a:xfrm>
          <a:off x="8467803" y="12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124940</xdr:rowOff>
    </xdr:from>
    <xdr:to>
      <xdr:col>45</xdr:col>
      <xdr:colOff>177800</xdr:colOff>
      <xdr:row>78</xdr:row>
      <xdr:rowOff>133234</xdr:rowOff>
    </xdr:to>
    <xdr:cxnSp macro="">
      <xdr:nvCxnSpPr>
        <xdr:cNvPr id="420" name="直線コネクタ 419">
          <a:extLst>
            <a:ext uri="{FF2B5EF4-FFF2-40B4-BE49-F238E27FC236}">
              <a16:creationId xmlns:a16="http://schemas.microsoft.com/office/drawing/2014/main" id="{54775417-5CF8-45FE-B077-A0F765D2FD13}"/>
            </a:ext>
          </a:extLst>
        </xdr:cNvPr>
        <xdr:cNvCxnSpPr/>
      </xdr:nvCxnSpPr>
      <xdr:spPr>
        <a:xfrm flipV="1">
          <a:off x="7077075" y="12761440"/>
          <a:ext cx="809625"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CB4775AD-FEA0-4233-AA1A-0139BE28D07B}"/>
            </a:ext>
          </a:extLst>
        </xdr:cNvPr>
        <xdr:cNvSpPr/>
      </xdr:nvSpPr>
      <xdr:spPr>
        <a:xfrm>
          <a:off x="7839075" y="125473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BCEB3B22-600E-4155-A80B-4C5FB9BEA274}"/>
            </a:ext>
          </a:extLst>
        </xdr:cNvPr>
        <xdr:cNvSpPr txBox="1"/>
      </xdr:nvSpPr>
      <xdr:spPr>
        <a:xfrm>
          <a:off x="7677228" y="1232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133234</xdr:rowOff>
    </xdr:from>
    <xdr:to>
      <xdr:col>41</xdr:col>
      <xdr:colOff>50800</xdr:colOff>
      <xdr:row>79</xdr:row>
      <xdr:rowOff>30135</xdr:rowOff>
    </xdr:to>
    <xdr:cxnSp macro="">
      <xdr:nvCxnSpPr>
        <xdr:cNvPr id="423" name="直線コネクタ 422">
          <a:extLst>
            <a:ext uri="{FF2B5EF4-FFF2-40B4-BE49-F238E27FC236}">
              <a16:creationId xmlns:a16="http://schemas.microsoft.com/office/drawing/2014/main" id="{70C46482-DE58-4E82-B8D0-C7AC1D3AECBA}"/>
            </a:ext>
          </a:extLst>
        </xdr:cNvPr>
        <xdr:cNvCxnSpPr/>
      </xdr:nvCxnSpPr>
      <xdr:spPr>
        <a:xfrm flipV="1">
          <a:off x="6286500" y="12772909"/>
          <a:ext cx="790575"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4" name="フローチャート: 判断 423">
          <a:extLst>
            <a:ext uri="{FF2B5EF4-FFF2-40B4-BE49-F238E27FC236}">
              <a16:creationId xmlns:a16="http://schemas.microsoft.com/office/drawing/2014/main" id="{F62B9160-050D-4D81-99D9-21F9950E9953}"/>
            </a:ext>
          </a:extLst>
        </xdr:cNvPr>
        <xdr:cNvSpPr/>
      </xdr:nvSpPr>
      <xdr:spPr>
        <a:xfrm>
          <a:off x="7029450" y="124807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5" name="テキスト ボックス 424">
          <a:extLst>
            <a:ext uri="{FF2B5EF4-FFF2-40B4-BE49-F238E27FC236}">
              <a16:creationId xmlns:a16="http://schemas.microsoft.com/office/drawing/2014/main" id="{FAA86562-9B67-402C-92B8-62F7A6B78CF2}"/>
            </a:ext>
          </a:extLst>
        </xdr:cNvPr>
        <xdr:cNvSpPr txBox="1"/>
      </xdr:nvSpPr>
      <xdr:spPr>
        <a:xfrm>
          <a:off x="6847986" y="122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6" name="フローチャート: 判断 425">
          <a:extLst>
            <a:ext uri="{FF2B5EF4-FFF2-40B4-BE49-F238E27FC236}">
              <a16:creationId xmlns:a16="http://schemas.microsoft.com/office/drawing/2014/main" id="{6613899F-B087-40E4-9AC2-00E4CF609904}"/>
            </a:ext>
          </a:extLst>
        </xdr:cNvPr>
        <xdr:cNvSpPr/>
      </xdr:nvSpPr>
      <xdr:spPr>
        <a:xfrm>
          <a:off x="6238875" y="126423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7" name="テキスト ボックス 426">
          <a:extLst>
            <a:ext uri="{FF2B5EF4-FFF2-40B4-BE49-F238E27FC236}">
              <a16:creationId xmlns:a16="http://schemas.microsoft.com/office/drawing/2014/main" id="{FCDD9DAE-D108-4C68-9B3D-1CBCED28232C}"/>
            </a:ext>
          </a:extLst>
        </xdr:cNvPr>
        <xdr:cNvSpPr txBox="1"/>
      </xdr:nvSpPr>
      <xdr:spPr>
        <a:xfrm>
          <a:off x="6067503" y="1242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598131E2-9F62-4D83-801C-E78F3F3C6495}"/>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26978CCA-2BE9-4261-8370-E3C64F62DA8C}"/>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DCA56491-23F4-4D99-BC30-1D5896277BE5}"/>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D92AA5D2-EA08-4613-929B-447FC031E573}"/>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A09F059E-EC38-4857-A832-D64F631F304A}"/>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114340</xdr:rowOff>
    </xdr:from>
    <xdr:to>
      <xdr:col>55</xdr:col>
      <xdr:colOff>50800</xdr:colOff>
      <xdr:row>79</xdr:row>
      <xdr:rowOff>44490</xdr:rowOff>
    </xdr:to>
    <xdr:sp macro="" textlink="">
      <xdr:nvSpPr>
        <xdr:cNvPr id="433" name="楕円 432">
          <a:extLst>
            <a:ext uri="{FF2B5EF4-FFF2-40B4-BE49-F238E27FC236}">
              <a16:creationId xmlns:a16="http://schemas.microsoft.com/office/drawing/2014/main" id="{918B6BE1-DCB5-461D-B44B-62DE1AB6971F}"/>
            </a:ext>
          </a:extLst>
        </xdr:cNvPr>
        <xdr:cNvSpPr/>
      </xdr:nvSpPr>
      <xdr:spPr>
        <a:xfrm>
          <a:off x="9401175" y="127540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29267</xdr:rowOff>
    </xdr:from>
    <xdr:ext cx="469744" cy="259045"/>
    <xdr:sp macro="" textlink="">
      <xdr:nvSpPr>
        <xdr:cNvPr id="434" name="商工費該当値テキスト">
          <a:extLst>
            <a:ext uri="{FF2B5EF4-FFF2-40B4-BE49-F238E27FC236}">
              <a16:creationId xmlns:a16="http://schemas.microsoft.com/office/drawing/2014/main" id="{B6CF2491-500A-4CA9-92B2-4252D848A76C}"/>
            </a:ext>
          </a:extLst>
        </xdr:cNvPr>
        <xdr:cNvSpPr txBox="1"/>
      </xdr:nvSpPr>
      <xdr:spPr>
        <a:xfrm>
          <a:off x="9477375" y="126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82891</xdr:rowOff>
    </xdr:from>
    <xdr:to>
      <xdr:col>50</xdr:col>
      <xdr:colOff>165100</xdr:colOff>
      <xdr:row>79</xdr:row>
      <xdr:rowOff>13041</xdr:rowOff>
    </xdr:to>
    <xdr:sp macro="" textlink="">
      <xdr:nvSpPr>
        <xdr:cNvPr id="435" name="楕円 434">
          <a:extLst>
            <a:ext uri="{FF2B5EF4-FFF2-40B4-BE49-F238E27FC236}">
              <a16:creationId xmlns:a16="http://schemas.microsoft.com/office/drawing/2014/main" id="{71216752-23CA-4FD2-A2A2-FED39E52D60C}"/>
            </a:ext>
          </a:extLst>
        </xdr:cNvPr>
        <xdr:cNvSpPr/>
      </xdr:nvSpPr>
      <xdr:spPr>
        <a:xfrm>
          <a:off x="8639175" y="1272574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4168</xdr:rowOff>
    </xdr:from>
    <xdr:ext cx="469744" cy="259045"/>
    <xdr:sp macro="" textlink="">
      <xdr:nvSpPr>
        <xdr:cNvPr id="436" name="テキスト ボックス 435">
          <a:extLst>
            <a:ext uri="{FF2B5EF4-FFF2-40B4-BE49-F238E27FC236}">
              <a16:creationId xmlns:a16="http://schemas.microsoft.com/office/drawing/2014/main" id="{2B6C2741-CABC-4F78-9C66-B2C8CE1131D8}"/>
            </a:ext>
          </a:extLst>
        </xdr:cNvPr>
        <xdr:cNvSpPr txBox="1"/>
      </xdr:nvSpPr>
      <xdr:spPr>
        <a:xfrm>
          <a:off x="8467803" y="1280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74140</xdr:rowOff>
    </xdr:from>
    <xdr:to>
      <xdr:col>46</xdr:col>
      <xdr:colOff>38100</xdr:colOff>
      <xdr:row>79</xdr:row>
      <xdr:rowOff>4290</xdr:rowOff>
    </xdr:to>
    <xdr:sp macro="" textlink="">
      <xdr:nvSpPr>
        <xdr:cNvPr id="437" name="楕円 436">
          <a:extLst>
            <a:ext uri="{FF2B5EF4-FFF2-40B4-BE49-F238E27FC236}">
              <a16:creationId xmlns:a16="http://schemas.microsoft.com/office/drawing/2014/main" id="{4D41D1F5-01F9-421F-8625-ED9512546C53}"/>
            </a:ext>
          </a:extLst>
        </xdr:cNvPr>
        <xdr:cNvSpPr/>
      </xdr:nvSpPr>
      <xdr:spPr>
        <a:xfrm>
          <a:off x="7839075" y="12713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166867</xdr:rowOff>
    </xdr:from>
    <xdr:ext cx="469744" cy="259045"/>
    <xdr:sp macro="" textlink="">
      <xdr:nvSpPr>
        <xdr:cNvPr id="438" name="テキスト ボックス 437">
          <a:extLst>
            <a:ext uri="{FF2B5EF4-FFF2-40B4-BE49-F238E27FC236}">
              <a16:creationId xmlns:a16="http://schemas.microsoft.com/office/drawing/2014/main" id="{E89E65EF-D1A7-420E-8F1E-16DF390B1802}"/>
            </a:ext>
          </a:extLst>
        </xdr:cNvPr>
        <xdr:cNvSpPr txBox="1"/>
      </xdr:nvSpPr>
      <xdr:spPr>
        <a:xfrm>
          <a:off x="7677228" y="128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82434</xdr:rowOff>
    </xdr:from>
    <xdr:to>
      <xdr:col>41</xdr:col>
      <xdr:colOff>101600</xdr:colOff>
      <xdr:row>79</xdr:row>
      <xdr:rowOff>12584</xdr:rowOff>
    </xdr:to>
    <xdr:sp macro="" textlink="">
      <xdr:nvSpPr>
        <xdr:cNvPr id="439" name="楕円 438">
          <a:extLst>
            <a:ext uri="{FF2B5EF4-FFF2-40B4-BE49-F238E27FC236}">
              <a16:creationId xmlns:a16="http://schemas.microsoft.com/office/drawing/2014/main" id="{4CFAB5E7-B06B-4A44-871E-6F6EA4811DFA}"/>
            </a:ext>
          </a:extLst>
        </xdr:cNvPr>
        <xdr:cNvSpPr/>
      </xdr:nvSpPr>
      <xdr:spPr>
        <a:xfrm>
          <a:off x="7029450" y="127252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3711</xdr:rowOff>
    </xdr:from>
    <xdr:ext cx="469744" cy="259045"/>
    <xdr:sp macro="" textlink="">
      <xdr:nvSpPr>
        <xdr:cNvPr id="440" name="テキスト ボックス 439">
          <a:extLst>
            <a:ext uri="{FF2B5EF4-FFF2-40B4-BE49-F238E27FC236}">
              <a16:creationId xmlns:a16="http://schemas.microsoft.com/office/drawing/2014/main" id="{D04FFAC6-B96F-424E-ACE4-BE66852609B4}"/>
            </a:ext>
          </a:extLst>
        </xdr:cNvPr>
        <xdr:cNvSpPr txBox="1"/>
      </xdr:nvSpPr>
      <xdr:spPr>
        <a:xfrm>
          <a:off x="6867603" y="128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150785</xdr:rowOff>
    </xdr:from>
    <xdr:to>
      <xdr:col>36</xdr:col>
      <xdr:colOff>165100</xdr:colOff>
      <xdr:row>79</xdr:row>
      <xdr:rowOff>80935</xdr:rowOff>
    </xdr:to>
    <xdr:sp macro="" textlink="">
      <xdr:nvSpPr>
        <xdr:cNvPr id="441" name="楕円 440">
          <a:extLst>
            <a:ext uri="{FF2B5EF4-FFF2-40B4-BE49-F238E27FC236}">
              <a16:creationId xmlns:a16="http://schemas.microsoft.com/office/drawing/2014/main" id="{F2824C67-97CC-448D-A41E-7FBF2B082744}"/>
            </a:ext>
          </a:extLst>
        </xdr:cNvPr>
        <xdr:cNvSpPr/>
      </xdr:nvSpPr>
      <xdr:spPr>
        <a:xfrm>
          <a:off x="6238875" y="12790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72062</xdr:rowOff>
    </xdr:from>
    <xdr:ext cx="469744" cy="259045"/>
    <xdr:sp macro="" textlink="">
      <xdr:nvSpPr>
        <xdr:cNvPr id="442" name="テキスト ボックス 441">
          <a:extLst>
            <a:ext uri="{FF2B5EF4-FFF2-40B4-BE49-F238E27FC236}">
              <a16:creationId xmlns:a16="http://schemas.microsoft.com/office/drawing/2014/main" id="{D7D2FF39-4ACA-4129-B03D-09F778488A84}"/>
            </a:ext>
          </a:extLst>
        </xdr:cNvPr>
        <xdr:cNvSpPr txBox="1"/>
      </xdr:nvSpPr>
      <xdr:spPr>
        <a:xfrm>
          <a:off x="6067503" y="1287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A7E4406A-8020-4575-9360-31F20D8F036B}"/>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DBB505ED-30CC-4C56-8DA7-E3AD8F893118}"/>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D0E2D098-B55E-4D2B-9065-22CE3C0BE594}"/>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62189D2-A5C5-41FC-93E9-5D06FF3D9CA7}"/>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2203A58-1ED7-4501-94D0-49A4D43C95C4}"/>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868E0D50-29B1-422D-B778-ED104338BF6A}"/>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91916D60-972A-4473-A0D6-17A0F632B9A8}"/>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2A2C3CB1-9968-466E-A91D-69D49DE2E707}"/>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EF7BCAD6-0AF3-455D-AC7B-64ACE65E8994}"/>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DF14A4B1-7B51-4D1D-A23D-DCCCE7F65AFA}"/>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D96C4BD5-52CF-4893-8929-936FD445A491}"/>
            </a:ext>
          </a:extLst>
        </xdr:cNvPr>
        <xdr:cNvSpPr txBox="1"/>
      </xdr:nvSpPr>
      <xdr:spPr>
        <a:xfrm>
          <a:off x="5723389"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83785778-87B9-4432-A582-7526E85F3D98}"/>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EC3B97DF-7E59-460F-B45A-C2EF243C345F}"/>
            </a:ext>
          </a:extLst>
        </xdr:cNvPr>
        <xdr:cNvSpPr txBox="1"/>
      </xdr:nvSpPr>
      <xdr:spPr>
        <a:xfrm>
          <a:off x="5478976" y="1594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9D00AB08-8C13-4ADC-B177-FACAFC998BF7}"/>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66422464-9282-47E0-ADCE-6A7829E4ED9B}"/>
            </a:ext>
          </a:extLst>
        </xdr:cNvPr>
        <xdr:cNvSpPr txBox="1"/>
      </xdr:nvSpPr>
      <xdr:spPr>
        <a:xfrm>
          <a:off x="54789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15D30E38-93C4-4F3A-B3A0-C64E21734374}"/>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1A21C1CF-3A8B-463D-8472-273C6966A608}"/>
            </a:ext>
          </a:extLst>
        </xdr:cNvPr>
        <xdr:cNvSpPr txBox="1"/>
      </xdr:nvSpPr>
      <xdr:spPr>
        <a:xfrm>
          <a:off x="54789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F3A40997-D95E-444B-9CD3-C4F6FD45423A}"/>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8EE2B6F8-B9B6-4879-A8B0-59D8FE074856}"/>
            </a:ext>
          </a:extLst>
        </xdr:cNvPr>
        <xdr:cNvSpPr txBox="1"/>
      </xdr:nvSpPr>
      <xdr:spPr>
        <a:xfrm>
          <a:off x="5478976"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733841A5-7BB1-458A-82EB-D5FEAB6A1D30}"/>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6D6AD02B-FC88-468D-B368-5941C5EE4DB5}"/>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E6DD9B13-4E5A-4ACD-9572-0B5985512F0B}"/>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AAFF4819-8339-4AC8-952D-4C8AF3FF1E77}"/>
            </a:ext>
          </a:extLst>
        </xdr:cNvPr>
        <xdr:cNvCxnSpPr/>
      </xdr:nvCxnSpPr>
      <xdr:spPr>
        <a:xfrm flipV="1">
          <a:off x="9427845" y="14589478"/>
          <a:ext cx="1270" cy="151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AD104112-D1A0-43CE-B84E-44C3C528C35F}"/>
            </a:ext>
          </a:extLst>
        </xdr:cNvPr>
        <xdr:cNvSpPr txBox="1"/>
      </xdr:nvSpPr>
      <xdr:spPr>
        <a:xfrm>
          <a:off x="9477375" y="161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4F89F2AC-83DA-4A2D-9C36-B0F1A4766D2E}"/>
            </a:ext>
          </a:extLst>
        </xdr:cNvPr>
        <xdr:cNvCxnSpPr/>
      </xdr:nvCxnSpPr>
      <xdr:spPr>
        <a:xfrm>
          <a:off x="9363075" y="161040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88DCA452-13C5-4856-815D-D046EAE2DBD8}"/>
            </a:ext>
          </a:extLst>
        </xdr:cNvPr>
        <xdr:cNvSpPr txBox="1"/>
      </xdr:nvSpPr>
      <xdr:spPr>
        <a:xfrm>
          <a:off x="9477375" y="143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4A29727A-91B8-432E-96EB-7EA2ED018D99}"/>
            </a:ext>
          </a:extLst>
        </xdr:cNvPr>
        <xdr:cNvCxnSpPr/>
      </xdr:nvCxnSpPr>
      <xdr:spPr>
        <a:xfrm>
          <a:off x="9363075" y="145894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27457</xdr:rowOff>
    </xdr:from>
    <xdr:to>
      <xdr:col>55</xdr:col>
      <xdr:colOff>0</xdr:colOff>
      <xdr:row>98</xdr:row>
      <xdr:rowOff>46363</xdr:rowOff>
    </xdr:to>
    <xdr:cxnSp macro="">
      <xdr:nvCxnSpPr>
        <xdr:cNvPr id="470" name="直線コネクタ 469">
          <a:extLst>
            <a:ext uri="{FF2B5EF4-FFF2-40B4-BE49-F238E27FC236}">
              <a16:creationId xmlns:a16="http://schemas.microsoft.com/office/drawing/2014/main" id="{985E6599-F45A-47DD-A0B9-438D991483B9}"/>
            </a:ext>
          </a:extLst>
        </xdr:cNvPr>
        <xdr:cNvCxnSpPr/>
      </xdr:nvCxnSpPr>
      <xdr:spPr>
        <a:xfrm flipV="1">
          <a:off x="8686800" y="15975482"/>
          <a:ext cx="74295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1" name="土木費平均値テキスト">
          <a:extLst>
            <a:ext uri="{FF2B5EF4-FFF2-40B4-BE49-F238E27FC236}">
              <a16:creationId xmlns:a16="http://schemas.microsoft.com/office/drawing/2014/main" id="{87136E90-ED33-4883-B513-A0AABD758D27}"/>
            </a:ext>
          </a:extLst>
        </xdr:cNvPr>
        <xdr:cNvSpPr txBox="1"/>
      </xdr:nvSpPr>
      <xdr:spPr>
        <a:xfrm>
          <a:off x="9477375" y="1541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40217E36-477D-4488-B362-4C8AFC63EC74}"/>
            </a:ext>
          </a:extLst>
        </xdr:cNvPr>
        <xdr:cNvSpPr/>
      </xdr:nvSpPr>
      <xdr:spPr>
        <a:xfrm>
          <a:off x="9401175" y="1555670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46363</xdr:rowOff>
    </xdr:from>
    <xdr:to>
      <xdr:col>50</xdr:col>
      <xdr:colOff>114300</xdr:colOff>
      <xdr:row>98</xdr:row>
      <xdr:rowOff>58706</xdr:rowOff>
    </xdr:to>
    <xdr:cxnSp macro="">
      <xdr:nvCxnSpPr>
        <xdr:cNvPr id="473" name="直線コネクタ 472">
          <a:extLst>
            <a:ext uri="{FF2B5EF4-FFF2-40B4-BE49-F238E27FC236}">
              <a16:creationId xmlns:a16="http://schemas.microsoft.com/office/drawing/2014/main" id="{43C787F9-FA7B-44A5-A491-A2152D12E8F3}"/>
            </a:ext>
          </a:extLst>
        </xdr:cNvPr>
        <xdr:cNvCxnSpPr/>
      </xdr:nvCxnSpPr>
      <xdr:spPr>
        <a:xfrm flipV="1">
          <a:off x="7886700" y="15994388"/>
          <a:ext cx="8001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8559FE52-C557-4A9A-BC6F-69735A33F38E}"/>
            </a:ext>
          </a:extLst>
        </xdr:cNvPr>
        <xdr:cNvSpPr/>
      </xdr:nvSpPr>
      <xdr:spPr>
        <a:xfrm>
          <a:off x="8639175" y="155534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5" name="テキスト ボックス 474">
          <a:extLst>
            <a:ext uri="{FF2B5EF4-FFF2-40B4-BE49-F238E27FC236}">
              <a16:creationId xmlns:a16="http://schemas.microsoft.com/office/drawing/2014/main" id="{EFAD2371-C2DD-460C-9E3C-11BA8A17B11C}"/>
            </a:ext>
          </a:extLst>
        </xdr:cNvPr>
        <xdr:cNvSpPr txBox="1"/>
      </xdr:nvSpPr>
      <xdr:spPr>
        <a:xfrm>
          <a:off x="8438661" y="153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50501</xdr:rowOff>
    </xdr:from>
    <xdr:to>
      <xdr:col>45</xdr:col>
      <xdr:colOff>177800</xdr:colOff>
      <xdr:row>98</xdr:row>
      <xdr:rowOff>58706</xdr:rowOff>
    </xdr:to>
    <xdr:cxnSp macro="">
      <xdr:nvCxnSpPr>
        <xdr:cNvPr id="476" name="直線コネクタ 475">
          <a:extLst>
            <a:ext uri="{FF2B5EF4-FFF2-40B4-BE49-F238E27FC236}">
              <a16:creationId xmlns:a16="http://schemas.microsoft.com/office/drawing/2014/main" id="{61A06168-922A-4BC9-B91A-C9DC32A20312}"/>
            </a:ext>
          </a:extLst>
        </xdr:cNvPr>
        <xdr:cNvCxnSpPr/>
      </xdr:nvCxnSpPr>
      <xdr:spPr>
        <a:xfrm>
          <a:off x="7077075" y="15992176"/>
          <a:ext cx="809625"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7085F766-0700-4763-9A02-C53FB7ACD158}"/>
            </a:ext>
          </a:extLst>
        </xdr:cNvPr>
        <xdr:cNvSpPr/>
      </xdr:nvSpPr>
      <xdr:spPr>
        <a:xfrm>
          <a:off x="7839075" y="15571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8" name="テキスト ボックス 477">
          <a:extLst>
            <a:ext uri="{FF2B5EF4-FFF2-40B4-BE49-F238E27FC236}">
              <a16:creationId xmlns:a16="http://schemas.microsoft.com/office/drawing/2014/main" id="{B2D2494F-596D-4558-B433-E7B5BD3C6FD1}"/>
            </a:ext>
          </a:extLst>
        </xdr:cNvPr>
        <xdr:cNvSpPr txBox="1"/>
      </xdr:nvSpPr>
      <xdr:spPr>
        <a:xfrm>
          <a:off x="7648086" y="153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50501</xdr:rowOff>
    </xdr:from>
    <xdr:to>
      <xdr:col>41</xdr:col>
      <xdr:colOff>50800</xdr:colOff>
      <xdr:row>98</xdr:row>
      <xdr:rowOff>162789</xdr:rowOff>
    </xdr:to>
    <xdr:cxnSp macro="">
      <xdr:nvCxnSpPr>
        <xdr:cNvPr id="479" name="直線コネクタ 478">
          <a:extLst>
            <a:ext uri="{FF2B5EF4-FFF2-40B4-BE49-F238E27FC236}">
              <a16:creationId xmlns:a16="http://schemas.microsoft.com/office/drawing/2014/main" id="{7BAA68CC-EC92-48C9-96F8-07472BA86E46}"/>
            </a:ext>
          </a:extLst>
        </xdr:cNvPr>
        <xdr:cNvCxnSpPr/>
      </xdr:nvCxnSpPr>
      <xdr:spPr>
        <a:xfrm flipV="1">
          <a:off x="6286500" y="15992176"/>
          <a:ext cx="790575"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80" name="フローチャート: 判断 479">
          <a:extLst>
            <a:ext uri="{FF2B5EF4-FFF2-40B4-BE49-F238E27FC236}">
              <a16:creationId xmlns:a16="http://schemas.microsoft.com/office/drawing/2014/main" id="{71543E0D-7A03-4D55-B007-B5C999AB9470}"/>
            </a:ext>
          </a:extLst>
        </xdr:cNvPr>
        <xdr:cNvSpPr/>
      </xdr:nvSpPr>
      <xdr:spPr>
        <a:xfrm>
          <a:off x="7029450" y="156033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1" name="テキスト ボックス 480">
          <a:extLst>
            <a:ext uri="{FF2B5EF4-FFF2-40B4-BE49-F238E27FC236}">
              <a16:creationId xmlns:a16="http://schemas.microsoft.com/office/drawing/2014/main" id="{29EBCEB7-97EF-4B6D-8471-F275DD097649}"/>
            </a:ext>
          </a:extLst>
        </xdr:cNvPr>
        <xdr:cNvSpPr txBox="1"/>
      </xdr:nvSpPr>
      <xdr:spPr>
        <a:xfrm>
          <a:off x="6847986" y="153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2" name="フローチャート: 判断 481">
          <a:extLst>
            <a:ext uri="{FF2B5EF4-FFF2-40B4-BE49-F238E27FC236}">
              <a16:creationId xmlns:a16="http://schemas.microsoft.com/office/drawing/2014/main" id="{F7237869-59FF-4BAB-B880-5463AD434A44}"/>
            </a:ext>
          </a:extLst>
        </xdr:cNvPr>
        <xdr:cNvSpPr/>
      </xdr:nvSpPr>
      <xdr:spPr>
        <a:xfrm>
          <a:off x="6238875" y="156145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3" name="テキスト ボックス 482">
          <a:extLst>
            <a:ext uri="{FF2B5EF4-FFF2-40B4-BE49-F238E27FC236}">
              <a16:creationId xmlns:a16="http://schemas.microsoft.com/office/drawing/2014/main" id="{66876A9A-7B91-4BC2-8D63-685E193F5E2A}"/>
            </a:ext>
          </a:extLst>
        </xdr:cNvPr>
        <xdr:cNvSpPr txBox="1"/>
      </xdr:nvSpPr>
      <xdr:spPr>
        <a:xfrm>
          <a:off x="6038361" y="153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1D993587-BAB2-4E87-AC64-407D2CC77E3A}"/>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77953A4-4773-4243-990A-FAD83D9BBDF7}"/>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A54FC53-DECB-4055-9617-6EAFD602E1C6}"/>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FE4765B1-FBF8-40A8-B61A-B1E1B0EFD1E7}"/>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ADD58B6B-C2C1-4DBF-9845-F558E62D37FC}"/>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148107</xdr:rowOff>
    </xdr:from>
    <xdr:to>
      <xdr:col>55</xdr:col>
      <xdr:colOff>50800</xdr:colOff>
      <xdr:row>98</xdr:row>
      <xdr:rowOff>78257</xdr:rowOff>
    </xdr:to>
    <xdr:sp macro="" textlink="">
      <xdr:nvSpPr>
        <xdr:cNvPr id="489" name="楕円 488">
          <a:extLst>
            <a:ext uri="{FF2B5EF4-FFF2-40B4-BE49-F238E27FC236}">
              <a16:creationId xmlns:a16="http://schemas.microsoft.com/office/drawing/2014/main" id="{9F9D7F0A-FEA3-48D3-BC1A-FBC479A8BE03}"/>
            </a:ext>
          </a:extLst>
        </xdr:cNvPr>
        <xdr:cNvSpPr/>
      </xdr:nvSpPr>
      <xdr:spPr>
        <a:xfrm>
          <a:off x="9401175" y="159183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126534</xdr:rowOff>
    </xdr:from>
    <xdr:ext cx="534377" cy="259045"/>
    <xdr:sp macro="" textlink="">
      <xdr:nvSpPr>
        <xdr:cNvPr id="490" name="土木費該当値テキスト">
          <a:extLst>
            <a:ext uri="{FF2B5EF4-FFF2-40B4-BE49-F238E27FC236}">
              <a16:creationId xmlns:a16="http://schemas.microsoft.com/office/drawing/2014/main" id="{6AE46DF1-C358-4DA0-8D85-7EDEAE79A414}"/>
            </a:ext>
          </a:extLst>
        </xdr:cNvPr>
        <xdr:cNvSpPr txBox="1"/>
      </xdr:nvSpPr>
      <xdr:spPr>
        <a:xfrm>
          <a:off x="9477375" y="158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167013</xdr:rowOff>
    </xdr:from>
    <xdr:to>
      <xdr:col>50</xdr:col>
      <xdr:colOff>165100</xdr:colOff>
      <xdr:row>98</xdr:row>
      <xdr:rowOff>97163</xdr:rowOff>
    </xdr:to>
    <xdr:sp macro="" textlink="">
      <xdr:nvSpPr>
        <xdr:cNvPr id="491" name="楕円 490">
          <a:extLst>
            <a:ext uri="{FF2B5EF4-FFF2-40B4-BE49-F238E27FC236}">
              <a16:creationId xmlns:a16="http://schemas.microsoft.com/office/drawing/2014/main" id="{1AC42323-4942-453F-83EA-2DA4842950AB}"/>
            </a:ext>
          </a:extLst>
        </xdr:cNvPr>
        <xdr:cNvSpPr/>
      </xdr:nvSpPr>
      <xdr:spPr>
        <a:xfrm>
          <a:off x="8639175" y="159372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88290</xdr:rowOff>
    </xdr:from>
    <xdr:ext cx="534377" cy="259045"/>
    <xdr:sp macro="" textlink="">
      <xdr:nvSpPr>
        <xdr:cNvPr id="492" name="テキスト ボックス 491">
          <a:extLst>
            <a:ext uri="{FF2B5EF4-FFF2-40B4-BE49-F238E27FC236}">
              <a16:creationId xmlns:a16="http://schemas.microsoft.com/office/drawing/2014/main" id="{8AD51C4C-54AB-4EBA-A280-103280D0A49A}"/>
            </a:ext>
          </a:extLst>
        </xdr:cNvPr>
        <xdr:cNvSpPr txBox="1"/>
      </xdr:nvSpPr>
      <xdr:spPr>
        <a:xfrm>
          <a:off x="8438661" y="160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7906</xdr:rowOff>
    </xdr:from>
    <xdr:to>
      <xdr:col>46</xdr:col>
      <xdr:colOff>38100</xdr:colOff>
      <xdr:row>98</xdr:row>
      <xdr:rowOff>109506</xdr:rowOff>
    </xdr:to>
    <xdr:sp macro="" textlink="">
      <xdr:nvSpPr>
        <xdr:cNvPr id="493" name="楕円 492">
          <a:extLst>
            <a:ext uri="{FF2B5EF4-FFF2-40B4-BE49-F238E27FC236}">
              <a16:creationId xmlns:a16="http://schemas.microsoft.com/office/drawing/2014/main" id="{A31F0AC1-207B-448F-8FD9-2CB3F026EA27}"/>
            </a:ext>
          </a:extLst>
        </xdr:cNvPr>
        <xdr:cNvSpPr/>
      </xdr:nvSpPr>
      <xdr:spPr>
        <a:xfrm>
          <a:off x="7839075" y="159559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100633</xdr:rowOff>
    </xdr:from>
    <xdr:ext cx="534377" cy="259045"/>
    <xdr:sp macro="" textlink="">
      <xdr:nvSpPr>
        <xdr:cNvPr id="494" name="テキスト ボックス 493">
          <a:extLst>
            <a:ext uri="{FF2B5EF4-FFF2-40B4-BE49-F238E27FC236}">
              <a16:creationId xmlns:a16="http://schemas.microsoft.com/office/drawing/2014/main" id="{5369779F-A354-46D0-BA70-A7962C4BE2DB}"/>
            </a:ext>
          </a:extLst>
        </xdr:cNvPr>
        <xdr:cNvSpPr txBox="1"/>
      </xdr:nvSpPr>
      <xdr:spPr>
        <a:xfrm>
          <a:off x="7648086" y="160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171151</xdr:rowOff>
    </xdr:from>
    <xdr:to>
      <xdr:col>41</xdr:col>
      <xdr:colOff>101600</xdr:colOff>
      <xdr:row>98</xdr:row>
      <xdr:rowOff>101301</xdr:rowOff>
    </xdr:to>
    <xdr:sp macro="" textlink="">
      <xdr:nvSpPr>
        <xdr:cNvPr id="495" name="楕円 494">
          <a:extLst>
            <a:ext uri="{FF2B5EF4-FFF2-40B4-BE49-F238E27FC236}">
              <a16:creationId xmlns:a16="http://schemas.microsoft.com/office/drawing/2014/main" id="{4DF46AD7-CC9B-4B66-9F24-72518CA8CBB4}"/>
            </a:ext>
          </a:extLst>
        </xdr:cNvPr>
        <xdr:cNvSpPr/>
      </xdr:nvSpPr>
      <xdr:spPr>
        <a:xfrm>
          <a:off x="7029450" y="15944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92428</xdr:rowOff>
    </xdr:from>
    <xdr:ext cx="534377" cy="259045"/>
    <xdr:sp macro="" textlink="">
      <xdr:nvSpPr>
        <xdr:cNvPr id="496" name="テキスト ボックス 495">
          <a:extLst>
            <a:ext uri="{FF2B5EF4-FFF2-40B4-BE49-F238E27FC236}">
              <a16:creationId xmlns:a16="http://schemas.microsoft.com/office/drawing/2014/main" id="{5769E631-56B0-4183-A665-424A647657D9}"/>
            </a:ext>
          </a:extLst>
        </xdr:cNvPr>
        <xdr:cNvSpPr txBox="1"/>
      </xdr:nvSpPr>
      <xdr:spPr>
        <a:xfrm>
          <a:off x="6847986" y="16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111989</xdr:rowOff>
    </xdr:from>
    <xdr:to>
      <xdr:col>36</xdr:col>
      <xdr:colOff>165100</xdr:colOff>
      <xdr:row>99</xdr:row>
      <xdr:rowOff>42139</xdr:rowOff>
    </xdr:to>
    <xdr:sp macro="" textlink="">
      <xdr:nvSpPr>
        <xdr:cNvPr id="497" name="楕円 496">
          <a:extLst>
            <a:ext uri="{FF2B5EF4-FFF2-40B4-BE49-F238E27FC236}">
              <a16:creationId xmlns:a16="http://schemas.microsoft.com/office/drawing/2014/main" id="{0BE36ED6-0DC4-4B27-BBF7-64E26F773E64}"/>
            </a:ext>
          </a:extLst>
        </xdr:cNvPr>
        <xdr:cNvSpPr/>
      </xdr:nvSpPr>
      <xdr:spPr>
        <a:xfrm>
          <a:off x="6238875" y="16056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33266</xdr:rowOff>
    </xdr:from>
    <xdr:ext cx="534377" cy="259045"/>
    <xdr:sp macro="" textlink="">
      <xdr:nvSpPr>
        <xdr:cNvPr id="498" name="テキスト ボックス 497">
          <a:extLst>
            <a:ext uri="{FF2B5EF4-FFF2-40B4-BE49-F238E27FC236}">
              <a16:creationId xmlns:a16="http://schemas.microsoft.com/office/drawing/2014/main" id="{4769B81D-F5EB-4D1A-B8A9-660D553183A9}"/>
            </a:ext>
          </a:extLst>
        </xdr:cNvPr>
        <xdr:cNvSpPr txBox="1"/>
      </xdr:nvSpPr>
      <xdr:spPr>
        <a:xfrm>
          <a:off x="6038361"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46A231FA-D814-4EEC-8D86-58FB33B5AA01}"/>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2C218DBF-D488-4A19-B37B-5DE7718F1058}"/>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9B4B76B6-25A3-4727-B89D-24DC9B25A440}"/>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F6BE5383-DB0F-4914-AEBF-200895774C60}"/>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2FE2A7A7-50AB-497C-A9E4-879350634C53}"/>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3CD3AE9C-AA17-42F4-8C71-E1B13BAD31AB}"/>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1C89EA2E-1175-460F-9A60-3271C8E2F459}"/>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C973AB19-3476-4A65-B96F-42948DB8ED13}"/>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83E04527-DB94-4F63-BBEF-E83206A56346}"/>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A850F119-012D-4360-8685-6A039F91D216}"/>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82254049-ECAE-4442-9220-1179E664A8D1}"/>
            </a:ext>
          </a:extLst>
        </xdr:cNvPr>
        <xdr:cNvSpPr txBox="1"/>
      </xdr:nvSpPr>
      <xdr:spPr>
        <a:xfrm>
          <a:off x="109811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45385E51-5414-41E2-B221-1B3FBAA8DFCC}"/>
            </a:ext>
          </a:extLst>
        </xdr:cNvPr>
        <xdr:cNvCxnSpPr/>
      </xdr:nvCxnSpPr>
      <xdr:spPr>
        <a:xfrm>
          <a:off x="11210925" y="6372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E8476E05-4364-4684-BD7E-3C3021631C1B}"/>
            </a:ext>
          </a:extLst>
        </xdr:cNvPr>
        <xdr:cNvSpPr txBox="1"/>
      </xdr:nvSpPr>
      <xdr:spPr>
        <a:xfrm>
          <a:off x="107367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DFB027B3-8058-48CF-B66A-80B4F99ED258}"/>
            </a:ext>
          </a:extLst>
        </xdr:cNvPr>
        <xdr:cNvCxnSpPr/>
      </xdr:nvCxnSpPr>
      <xdr:spPr>
        <a:xfrm>
          <a:off x="11210925" y="6010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F17216FD-A01C-4DAA-8548-7E751F0603B5}"/>
            </a:ext>
          </a:extLst>
        </xdr:cNvPr>
        <xdr:cNvSpPr txBox="1"/>
      </xdr:nvSpPr>
      <xdr:spPr>
        <a:xfrm>
          <a:off x="107367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A5500589-6DC0-44F3-B026-C8180B662108}"/>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A193CADD-4E68-4526-A174-814DACC7FA84}"/>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5E3ED8F4-2773-491A-AD1A-9E12E4B9A073}"/>
            </a:ext>
          </a:extLst>
        </xdr:cNvPr>
        <xdr:cNvCxnSpPr/>
      </xdr:nvCxnSpPr>
      <xdr:spPr>
        <a:xfrm>
          <a:off x="11210925" y="529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7D492D30-7941-4F31-B5DC-920D517B406D}"/>
            </a:ext>
          </a:extLst>
        </xdr:cNvPr>
        <xdr:cNvSpPr txBox="1"/>
      </xdr:nvSpPr>
      <xdr:spPr>
        <a:xfrm>
          <a:off x="10736776"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C33A4437-4F65-4AAF-966B-94A60E18AA38}"/>
            </a:ext>
          </a:extLst>
        </xdr:cNvPr>
        <xdr:cNvCxnSpPr/>
      </xdr:nvCxnSpPr>
      <xdr:spPr>
        <a:xfrm>
          <a:off x="11210925" y="493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7B4B2C39-366C-4074-9D66-B4A5506909A8}"/>
            </a:ext>
          </a:extLst>
        </xdr:cNvPr>
        <xdr:cNvSpPr txBox="1"/>
      </xdr:nvSpPr>
      <xdr:spPr>
        <a:xfrm>
          <a:off x="10736776"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43BC4DE6-6C7D-40C8-B966-188B023C28BB}"/>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DFC3AB6D-2655-4416-9ADD-7A70DAE60A5E}"/>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B9EE7E23-1997-4473-BC3E-C0C464C4B0AB}"/>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743334BC-C676-4440-9898-328BAE5FA50A}"/>
            </a:ext>
          </a:extLst>
        </xdr:cNvPr>
        <xdr:cNvCxnSpPr/>
      </xdr:nvCxnSpPr>
      <xdr:spPr>
        <a:xfrm flipV="1">
          <a:off x="14695170" y="5026482"/>
          <a:ext cx="1269" cy="14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30D38E3B-8378-4F54-823B-60094E818BD8}"/>
            </a:ext>
          </a:extLst>
        </xdr:cNvPr>
        <xdr:cNvSpPr txBox="1"/>
      </xdr:nvSpPr>
      <xdr:spPr>
        <a:xfrm>
          <a:off x="14744700" y="64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98DAEE45-835A-4C45-A28D-3587B3E9C386}"/>
            </a:ext>
          </a:extLst>
        </xdr:cNvPr>
        <xdr:cNvCxnSpPr/>
      </xdr:nvCxnSpPr>
      <xdr:spPr>
        <a:xfrm>
          <a:off x="14611350" y="64452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84E4722F-5004-4671-9626-68C8CB8C7893}"/>
            </a:ext>
          </a:extLst>
        </xdr:cNvPr>
        <xdr:cNvSpPr txBox="1"/>
      </xdr:nvSpPr>
      <xdr:spPr>
        <a:xfrm>
          <a:off x="14744700" y="4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76F59C0C-A6C0-4222-8953-FD486DC6087E}"/>
            </a:ext>
          </a:extLst>
        </xdr:cNvPr>
        <xdr:cNvCxnSpPr/>
      </xdr:nvCxnSpPr>
      <xdr:spPr>
        <a:xfrm>
          <a:off x="14611350" y="5026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104877</xdr:rowOff>
    </xdr:from>
    <xdr:to>
      <xdr:col>85</xdr:col>
      <xdr:colOff>127000</xdr:colOff>
      <xdr:row>38</xdr:row>
      <xdr:rowOff>138329</xdr:rowOff>
    </xdr:to>
    <xdr:cxnSp macro="">
      <xdr:nvCxnSpPr>
        <xdr:cNvPr id="528" name="直線コネクタ 527">
          <a:extLst>
            <a:ext uri="{FF2B5EF4-FFF2-40B4-BE49-F238E27FC236}">
              <a16:creationId xmlns:a16="http://schemas.microsoft.com/office/drawing/2014/main" id="{F62C8F88-985D-4C66-8502-68B6DB517E93}"/>
            </a:ext>
          </a:extLst>
        </xdr:cNvPr>
        <xdr:cNvCxnSpPr/>
      </xdr:nvCxnSpPr>
      <xdr:spPr>
        <a:xfrm>
          <a:off x="13935075" y="6264377"/>
          <a:ext cx="7620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14FE98FB-1A57-4BC8-B660-BE6A092F0419}"/>
            </a:ext>
          </a:extLst>
        </xdr:cNvPr>
        <xdr:cNvSpPr txBox="1"/>
      </xdr:nvSpPr>
      <xdr:spPr>
        <a:xfrm>
          <a:off x="14744700" y="5971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A3232A8A-7BE2-465D-951A-7E59405D7491}"/>
            </a:ext>
          </a:extLst>
        </xdr:cNvPr>
        <xdr:cNvSpPr/>
      </xdr:nvSpPr>
      <xdr:spPr>
        <a:xfrm>
          <a:off x="14649450" y="6107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104877</xdr:rowOff>
    </xdr:from>
    <xdr:to>
      <xdr:col>81</xdr:col>
      <xdr:colOff>50800</xdr:colOff>
      <xdr:row>38</xdr:row>
      <xdr:rowOff>121717</xdr:rowOff>
    </xdr:to>
    <xdr:cxnSp macro="">
      <xdr:nvCxnSpPr>
        <xdr:cNvPr id="531" name="直線コネクタ 530">
          <a:extLst>
            <a:ext uri="{FF2B5EF4-FFF2-40B4-BE49-F238E27FC236}">
              <a16:creationId xmlns:a16="http://schemas.microsoft.com/office/drawing/2014/main" id="{D7FD238E-94E4-48BB-82CE-74776C2B1707}"/>
            </a:ext>
          </a:extLst>
        </xdr:cNvPr>
        <xdr:cNvCxnSpPr/>
      </xdr:nvCxnSpPr>
      <xdr:spPr>
        <a:xfrm flipV="1">
          <a:off x="13144500" y="6264377"/>
          <a:ext cx="790575"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E3A621C7-1FCA-4D2A-84EE-0896541AB91F}"/>
            </a:ext>
          </a:extLst>
        </xdr:cNvPr>
        <xdr:cNvSpPr/>
      </xdr:nvSpPr>
      <xdr:spPr>
        <a:xfrm>
          <a:off x="13887450" y="61414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95C9D27B-65BD-4AD0-ACA6-4AB57F7B895A}"/>
            </a:ext>
          </a:extLst>
        </xdr:cNvPr>
        <xdr:cNvSpPr txBox="1"/>
      </xdr:nvSpPr>
      <xdr:spPr>
        <a:xfrm>
          <a:off x="13705986" y="59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121717</xdr:rowOff>
    </xdr:from>
    <xdr:to>
      <xdr:col>76</xdr:col>
      <xdr:colOff>114300</xdr:colOff>
      <xdr:row>38</xdr:row>
      <xdr:rowOff>167018</xdr:rowOff>
    </xdr:to>
    <xdr:cxnSp macro="">
      <xdr:nvCxnSpPr>
        <xdr:cNvPr id="534" name="直線コネクタ 533">
          <a:extLst>
            <a:ext uri="{FF2B5EF4-FFF2-40B4-BE49-F238E27FC236}">
              <a16:creationId xmlns:a16="http://schemas.microsoft.com/office/drawing/2014/main" id="{F0037E58-F2B7-44FB-ACA8-FA3D8B52ADD4}"/>
            </a:ext>
          </a:extLst>
        </xdr:cNvPr>
        <xdr:cNvCxnSpPr/>
      </xdr:nvCxnSpPr>
      <xdr:spPr>
        <a:xfrm flipV="1">
          <a:off x="12344400" y="6287567"/>
          <a:ext cx="8001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853849ED-C107-4B0D-88C6-F3985758DB17}"/>
            </a:ext>
          </a:extLst>
        </xdr:cNvPr>
        <xdr:cNvSpPr/>
      </xdr:nvSpPr>
      <xdr:spPr>
        <a:xfrm>
          <a:off x="13096875" y="61517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60D6DCB-C649-46B0-8FEF-8F10863BC809}"/>
            </a:ext>
          </a:extLst>
        </xdr:cNvPr>
        <xdr:cNvSpPr txBox="1"/>
      </xdr:nvSpPr>
      <xdr:spPr>
        <a:xfrm>
          <a:off x="12896361" y="59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145606</xdr:rowOff>
    </xdr:from>
    <xdr:to>
      <xdr:col>71</xdr:col>
      <xdr:colOff>177800</xdr:colOff>
      <xdr:row>38</xdr:row>
      <xdr:rowOff>167018</xdr:rowOff>
    </xdr:to>
    <xdr:cxnSp macro="">
      <xdr:nvCxnSpPr>
        <xdr:cNvPr id="537" name="直線コネクタ 536">
          <a:extLst>
            <a:ext uri="{FF2B5EF4-FFF2-40B4-BE49-F238E27FC236}">
              <a16:creationId xmlns:a16="http://schemas.microsoft.com/office/drawing/2014/main" id="{D0ED7E68-945D-4538-8689-11F707DB94CE}"/>
            </a:ext>
          </a:extLst>
        </xdr:cNvPr>
        <xdr:cNvCxnSpPr/>
      </xdr:nvCxnSpPr>
      <xdr:spPr>
        <a:xfrm>
          <a:off x="11534775" y="6305106"/>
          <a:ext cx="809625"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8" name="フローチャート: 判断 537">
          <a:extLst>
            <a:ext uri="{FF2B5EF4-FFF2-40B4-BE49-F238E27FC236}">
              <a16:creationId xmlns:a16="http://schemas.microsoft.com/office/drawing/2014/main" id="{6C67DD93-929D-4AD0-A8BB-95876E3437F3}"/>
            </a:ext>
          </a:extLst>
        </xdr:cNvPr>
        <xdr:cNvSpPr/>
      </xdr:nvSpPr>
      <xdr:spPr>
        <a:xfrm>
          <a:off x="12296775" y="61337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9" name="テキスト ボックス 538">
          <a:extLst>
            <a:ext uri="{FF2B5EF4-FFF2-40B4-BE49-F238E27FC236}">
              <a16:creationId xmlns:a16="http://schemas.microsoft.com/office/drawing/2014/main" id="{39925FA2-6ECC-4FFF-91FD-9CF1F123D242}"/>
            </a:ext>
          </a:extLst>
        </xdr:cNvPr>
        <xdr:cNvSpPr txBox="1"/>
      </xdr:nvSpPr>
      <xdr:spPr>
        <a:xfrm>
          <a:off x="12105786" y="59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0" name="フローチャート: 判断 539">
          <a:extLst>
            <a:ext uri="{FF2B5EF4-FFF2-40B4-BE49-F238E27FC236}">
              <a16:creationId xmlns:a16="http://schemas.microsoft.com/office/drawing/2014/main" id="{8714D9E2-C68E-4D75-8C63-4DD91B0C78BD}"/>
            </a:ext>
          </a:extLst>
        </xdr:cNvPr>
        <xdr:cNvSpPr/>
      </xdr:nvSpPr>
      <xdr:spPr>
        <a:xfrm>
          <a:off x="11487150" y="61502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1" name="テキスト ボックス 540">
          <a:extLst>
            <a:ext uri="{FF2B5EF4-FFF2-40B4-BE49-F238E27FC236}">
              <a16:creationId xmlns:a16="http://schemas.microsoft.com/office/drawing/2014/main" id="{B05661A3-D50D-4718-AFAA-C9D2B134924D}"/>
            </a:ext>
          </a:extLst>
        </xdr:cNvPr>
        <xdr:cNvSpPr txBox="1"/>
      </xdr:nvSpPr>
      <xdr:spPr>
        <a:xfrm>
          <a:off x="11305686" y="59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555B03B-80A0-41D9-B225-38DD02A3FDF2}"/>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E27B3481-69EF-429D-AC89-257D4FCDF60B}"/>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F79464A1-0DFA-48DB-8409-0CFC692DA87C}"/>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B8C53BE2-C5AA-4E73-A04B-2DFCCCCDF140}"/>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C4DFACBD-9DE6-4DDA-BEC7-85F33EA3C0A6}"/>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87529</xdr:rowOff>
    </xdr:from>
    <xdr:to>
      <xdr:col>85</xdr:col>
      <xdr:colOff>177800</xdr:colOff>
      <xdr:row>39</xdr:row>
      <xdr:rowOff>17679</xdr:rowOff>
    </xdr:to>
    <xdr:sp macro="" textlink="">
      <xdr:nvSpPr>
        <xdr:cNvPr id="547" name="楕円 546">
          <a:extLst>
            <a:ext uri="{FF2B5EF4-FFF2-40B4-BE49-F238E27FC236}">
              <a16:creationId xmlns:a16="http://schemas.microsoft.com/office/drawing/2014/main" id="{82AFE04A-F1DB-4EFC-8289-268DB3A15578}"/>
            </a:ext>
          </a:extLst>
        </xdr:cNvPr>
        <xdr:cNvSpPr/>
      </xdr:nvSpPr>
      <xdr:spPr>
        <a:xfrm>
          <a:off x="14649450" y="6247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65956</xdr:rowOff>
    </xdr:from>
    <xdr:ext cx="534377" cy="259045"/>
    <xdr:sp macro="" textlink="">
      <xdr:nvSpPr>
        <xdr:cNvPr id="548" name="消防費該当値テキスト">
          <a:extLst>
            <a:ext uri="{FF2B5EF4-FFF2-40B4-BE49-F238E27FC236}">
              <a16:creationId xmlns:a16="http://schemas.microsoft.com/office/drawing/2014/main" id="{C6F9F8B0-0CF6-45C6-A8FC-E88FF16F072B}"/>
            </a:ext>
          </a:extLst>
        </xdr:cNvPr>
        <xdr:cNvSpPr txBox="1"/>
      </xdr:nvSpPr>
      <xdr:spPr>
        <a:xfrm>
          <a:off x="14744700" y="62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54077</xdr:rowOff>
    </xdr:from>
    <xdr:to>
      <xdr:col>81</xdr:col>
      <xdr:colOff>101600</xdr:colOff>
      <xdr:row>38</xdr:row>
      <xdr:rowOff>155677</xdr:rowOff>
    </xdr:to>
    <xdr:sp macro="" textlink="">
      <xdr:nvSpPr>
        <xdr:cNvPr id="549" name="楕円 548">
          <a:extLst>
            <a:ext uri="{FF2B5EF4-FFF2-40B4-BE49-F238E27FC236}">
              <a16:creationId xmlns:a16="http://schemas.microsoft.com/office/drawing/2014/main" id="{639F3674-D09B-448E-9D79-8BB4C11E126F}"/>
            </a:ext>
          </a:extLst>
        </xdr:cNvPr>
        <xdr:cNvSpPr/>
      </xdr:nvSpPr>
      <xdr:spPr>
        <a:xfrm>
          <a:off x="13887450" y="62167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146804</xdr:rowOff>
    </xdr:from>
    <xdr:ext cx="534377" cy="259045"/>
    <xdr:sp macro="" textlink="">
      <xdr:nvSpPr>
        <xdr:cNvPr id="550" name="テキスト ボックス 549">
          <a:extLst>
            <a:ext uri="{FF2B5EF4-FFF2-40B4-BE49-F238E27FC236}">
              <a16:creationId xmlns:a16="http://schemas.microsoft.com/office/drawing/2014/main" id="{820AB63A-201A-4A93-A0BF-F17C61CA88C0}"/>
            </a:ext>
          </a:extLst>
        </xdr:cNvPr>
        <xdr:cNvSpPr txBox="1"/>
      </xdr:nvSpPr>
      <xdr:spPr>
        <a:xfrm>
          <a:off x="13705986"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70917</xdr:rowOff>
    </xdr:from>
    <xdr:to>
      <xdr:col>76</xdr:col>
      <xdr:colOff>165100</xdr:colOff>
      <xdr:row>39</xdr:row>
      <xdr:rowOff>1067</xdr:rowOff>
    </xdr:to>
    <xdr:sp macro="" textlink="">
      <xdr:nvSpPr>
        <xdr:cNvPr id="551" name="楕円 550">
          <a:extLst>
            <a:ext uri="{FF2B5EF4-FFF2-40B4-BE49-F238E27FC236}">
              <a16:creationId xmlns:a16="http://schemas.microsoft.com/office/drawing/2014/main" id="{541829D8-F6D6-4F7A-B7C5-D1F6900F66D4}"/>
            </a:ext>
          </a:extLst>
        </xdr:cNvPr>
        <xdr:cNvSpPr/>
      </xdr:nvSpPr>
      <xdr:spPr>
        <a:xfrm>
          <a:off x="13096875" y="6230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163644</xdr:rowOff>
    </xdr:from>
    <xdr:ext cx="534377" cy="259045"/>
    <xdr:sp macro="" textlink="">
      <xdr:nvSpPr>
        <xdr:cNvPr id="552" name="テキスト ボックス 551">
          <a:extLst>
            <a:ext uri="{FF2B5EF4-FFF2-40B4-BE49-F238E27FC236}">
              <a16:creationId xmlns:a16="http://schemas.microsoft.com/office/drawing/2014/main" id="{F568C6B0-6070-4C21-8497-E5587F48AC1A}"/>
            </a:ext>
          </a:extLst>
        </xdr:cNvPr>
        <xdr:cNvSpPr txBox="1"/>
      </xdr:nvSpPr>
      <xdr:spPr>
        <a:xfrm>
          <a:off x="12896361" y="63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116218</xdr:rowOff>
    </xdr:from>
    <xdr:to>
      <xdr:col>72</xdr:col>
      <xdr:colOff>38100</xdr:colOff>
      <xdr:row>39</xdr:row>
      <xdr:rowOff>46368</xdr:rowOff>
    </xdr:to>
    <xdr:sp macro="" textlink="">
      <xdr:nvSpPr>
        <xdr:cNvPr id="553" name="楕円 552">
          <a:extLst>
            <a:ext uri="{FF2B5EF4-FFF2-40B4-BE49-F238E27FC236}">
              <a16:creationId xmlns:a16="http://schemas.microsoft.com/office/drawing/2014/main" id="{B35F8CE3-9E33-44E7-AD56-F77ED2CEC882}"/>
            </a:ext>
          </a:extLst>
        </xdr:cNvPr>
        <xdr:cNvSpPr/>
      </xdr:nvSpPr>
      <xdr:spPr>
        <a:xfrm>
          <a:off x="12296775" y="6278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37495</xdr:rowOff>
    </xdr:from>
    <xdr:ext cx="534377" cy="259045"/>
    <xdr:sp macro="" textlink="">
      <xdr:nvSpPr>
        <xdr:cNvPr id="554" name="テキスト ボックス 553">
          <a:extLst>
            <a:ext uri="{FF2B5EF4-FFF2-40B4-BE49-F238E27FC236}">
              <a16:creationId xmlns:a16="http://schemas.microsoft.com/office/drawing/2014/main" id="{4BDF64D3-5BA7-4A24-99C4-1200CE9BADC4}"/>
            </a:ext>
          </a:extLst>
        </xdr:cNvPr>
        <xdr:cNvSpPr txBox="1"/>
      </xdr:nvSpPr>
      <xdr:spPr>
        <a:xfrm>
          <a:off x="12105786" y="636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94806</xdr:rowOff>
    </xdr:from>
    <xdr:to>
      <xdr:col>67</xdr:col>
      <xdr:colOff>101600</xdr:colOff>
      <xdr:row>39</xdr:row>
      <xdr:rowOff>24956</xdr:rowOff>
    </xdr:to>
    <xdr:sp macro="" textlink="">
      <xdr:nvSpPr>
        <xdr:cNvPr id="555" name="楕円 554">
          <a:extLst>
            <a:ext uri="{FF2B5EF4-FFF2-40B4-BE49-F238E27FC236}">
              <a16:creationId xmlns:a16="http://schemas.microsoft.com/office/drawing/2014/main" id="{F259C234-60C8-41CC-B395-717A1C5C2F65}"/>
            </a:ext>
          </a:extLst>
        </xdr:cNvPr>
        <xdr:cNvSpPr/>
      </xdr:nvSpPr>
      <xdr:spPr>
        <a:xfrm>
          <a:off x="11487150" y="6257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16083</xdr:rowOff>
    </xdr:from>
    <xdr:ext cx="534377" cy="259045"/>
    <xdr:sp macro="" textlink="">
      <xdr:nvSpPr>
        <xdr:cNvPr id="556" name="テキスト ボックス 555">
          <a:extLst>
            <a:ext uri="{FF2B5EF4-FFF2-40B4-BE49-F238E27FC236}">
              <a16:creationId xmlns:a16="http://schemas.microsoft.com/office/drawing/2014/main" id="{044A265E-B442-4585-902D-0F0659710E76}"/>
            </a:ext>
          </a:extLst>
        </xdr:cNvPr>
        <xdr:cNvSpPr txBox="1"/>
      </xdr:nvSpPr>
      <xdr:spPr>
        <a:xfrm>
          <a:off x="11305686" y="63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A80257FC-295E-4671-B19B-17B7CED54FCA}"/>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D9A6FBC9-48B3-419B-AFC8-52833467EB30}"/>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35154DFC-7B27-4E3E-AD87-6A844435C87C}"/>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4F4AFBD-052F-49F3-9FB9-93BF2710A967}"/>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FA466DD0-1C23-4249-8A8D-34AF16E3A454}"/>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3F906CCB-E0E9-472F-A08D-27F9A873CCDC}"/>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643F1DBD-18E1-4A52-8970-7EBFB86C53B0}"/>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8CC7B3AE-53D5-478F-B028-89C3ED1CA145}"/>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2D927E77-1515-43F8-A467-2CC46D452A34}"/>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279537C1-5D33-42D8-82C8-4C37116A1F65}"/>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31A7C46F-2F52-4519-A1A2-DDA1B75B94D0}"/>
            </a:ext>
          </a:extLst>
        </xdr:cNvPr>
        <xdr:cNvSpPr txBox="1"/>
      </xdr:nvSpPr>
      <xdr:spPr>
        <a:xfrm>
          <a:off x="109811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D636B889-90BA-4298-8E5B-0EFEFEF1AA3F}"/>
            </a:ext>
          </a:extLst>
        </xdr:cNvPr>
        <xdr:cNvCxnSpPr/>
      </xdr:nvCxnSpPr>
      <xdr:spPr>
        <a:xfrm>
          <a:off x="11210925" y="96651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6667B274-4C3F-4452-9476-56D10A23E0A8}"/>
            </a:ext>
          </a:extLst>
        </xdr:cNvPr>
        <xdr:cNvSpPr txBox="1"/>
      </xdr:nvSpPr>
      <xdr:spPr>
        <a:xfrm>
          <a:off x="10736776" y="9526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F2BBDF82-D3DA-4BF6-AFC7-7CE1BA60848A}"/>
            </a:ext>
          </a:extLst>
        </xdr:cNvPr>
        <xdr:cNvCxnSpPr/>
      </xdr:nvCxnSpPr>
      <xdr:spPr>
        <a:xfrm>
          <a:off x="11210925" y="93544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C9DC9127-3D9F-48A3-A59B-799893309340}"/>
            </a:ext>
          </a:extLst>
        </xdr:cNvPr>
        <xdr:cNvSpPr txBox="1"/>
      </xdr:nvSpPr>
      <xdr:spPr>
        <a:xfrm>
          <a:off x="10736776" y="9218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D5EB89C8-0805-4E0D-AD31-E41EFB9AF277}"/>
            </a:ext>
          </a:extLst>
        </xdr:cNvPr>
        <xdr:cNvCxnSpPr/>
      </xdr:nvCxnSpPr>
      <xdr:spPr>
        <a:xfrm>
          <a:off x="11210925" y="90469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7E3DD11F-7440-4AC2-9CA0-10CE73F35C2C}"/>
            </a:ext>
          </a:extLst>
        </xdr:cNvPr>
        <xdr:cNvSpPr txBox="1"/>
      </xdr:nvSpPr>
      <xdr:spPr>
        <a:xfrm>
          <a:off x="10736776" y="89174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1B4F7ABE-0A8D-4310-9AEE-6858DC8AF55B}"/>
            </a:ext>
          </a:extLst>
        </xdr:cNvPr>
        <xdr:cNvCxnSpPr/>
      </xdr:nvCxnSpPr>
      <xdr:spPr>
        <a:xfrm>
          <a:off x="11210925" y="87362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4495D9D5-BF33-48CE-B28D-B0CE3CC9229E}"/>
            </a:ext>
          </a:extLst>
        </xdr:cNvPr>
        <xdr:cNvSpPr txBox="1"/>
      </xdr:nvSpPr>
      <xdr:spPr>
        <a:xfrm>
          <a:off x="10736776" y="86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F693F1B3-8E5D-4DAC-A349-B75629444A39}"/>
            </a:ext>
          </a:extLst>
        </xdr:cNvPr>
        <xdr:cNvCxnSpPr/>
      </xdr:nvCxnSpPr>
      <xdr:spPr>
        <a:xfrm>
          <a:off x="11210925" y="84287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D33F604A-3E50-46E4-B6DA-B7D23749BD33}"/>
            </a:ext>
          </a:extLst>
        </xdr:cNvPr>
        <xdr:cNvSpPr txBox="1"/>
      </xdr:nvSpPr>
      <xdr:spPr>
        <a:xfrm>
          <a:off x="10669481"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CE38BA50-3A4B-473B-B5DD-71A7D360F2A7}"/>
            </a:ext>
          </a:extLst>
        </xdr:cNvPr>
        <xdr:cNvCxnSpPr/>
      </xdr:nvCxnSpPr>
      <xdr:spPr>
        <a:xfrm>
          <a:off x="11210925" y="81180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FBE6079A-54E1-44EB-9054-44663F7955CD}"/>
            </a:ext>
          </a:extLst>
        </xdr:cNvPr>
        <xdr:cNvSpPr txBox="1"/>
      </xdr:nvSpPr>
      <xdr:spPr>
        <a:xfrm>
          <a:off x="10669481"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B2D4DE6C-ECF0-4B50-9FB7-24562E9E151C}"/>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CD410B6E-41DF-4DB5-B300-006D6BFABC93}"/>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987F042-85E2-4219-A0B2-58E7B4C10DF3}"/>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3945364D-DB0E-4EC0-B4F5-CD19B01329CF}"/>
            </a:ext>
          </a:extLst>
        </xdr:cNvPr>
        <xdr:cNvCxnSpPr/>
      </xdr:nvCxnSpPr>
      <xdr:spPr>
        <a:xfrm flipV="1">
          <a:off x="14695170" y="8134515"/>
          <a:ext cx="1269" cy="139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A11C9138-DDE3-4EFB-A17D-82F888A97DDA}"/>
            </a:ext>
          </a:extLst>
        </xdr:cNvPr>
        <xdr:cNvSpPr txBox="1"/>
      </xdr:nvSpPr>
      <xdr:spPr>
        <a:xfrm>
          <a:off x="14744700" y="95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D5CD0B0E-CA50-4FD6-A801-719B2E7576AA}"/>
            </a:ext>
          </a:extLst>
        </xdr:cNvPr>
        <xdr:cNvCxnSpPr/>
      </xdr:nvCxnSpPr>
      <xdr:spPr>
        <a:xfrm>
          <a:off x="14611350" y="9525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47A91FB3-736E-4FC2-8849-F018203F6512}"/>
            </a:ext>
          </a:extLst>
        </xdr:cNvPr>
        <xdr:cNvSpPr txBox="1"/>
      </xdr:nvSpPr>
      <xdr:spPr>
        <a:xfrm>
          <a:off x="14744700" y="79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B27FDCA2-8F6C-4C6E-A74D-E9D1905DFBAC}"/>
            </a:ext>
          </a:extLst>
        </xdr:cNvPr>
        <xdr:cNvCxnSpPr/>
      </xdr:nvCxnSpPr>
      <xdr:spPr>
        <a:xfrm>
          <a:off x="14611350" y="8134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68230</xdr:rowOff>
    </xdr:from>
    <xdr:to>
      <xdr:col>85</xdr:col>
      <xdr:colOff>127000</xdr:colOff>
      <xdr:row>57</xdr:row>
      <xdr:rowOff>134067</xdr:rowOff>
    </xdr:to>
    <xdr:cxnSp macro="">
      <xdr:nvCxnSpPr>
        <xdr:cNvPr id="588" name="直線コネクタ 587">
          <a:extLst>
            <a:ext uri="{FF2B5EF4-FFF2-40B4-BE49-F238E27FC236}">
              <a16:creationId xmlns:a16="http://schemas.microsoft.com/office/drawing/2014/main" id="{4A2BA182-501C-44EA-AD2A-F1B0E72F1DEA}"/>
            </a:ext>
          </a:extLst>
        </xdr:cNvPr>
        <xdr:cNvCxnSpPr/>
      </xdr:nvCxnSpPr>
      <xdr:spPr>
        <a:xfrm>
          <a:off x="13935075" y="9304305"/>
          <a:ext cx="762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9" name="教育費平均値テキスト">
          <a:extLst>
            <a:ext uri="{FF2B5EF4-FFF2-40B4-BE49-F238E27FC236}">
              <a16:creationId xmlns:a16="http://schemas.microsoft.com/office/drawing/2014/main" id="{5FADB565-18A3-4B34-B3B8-5A8E13EDA64B}"/>
            </a:ext>
          </a:extLst>
        </xdr:cNvPr>
        <xdr:cNvSpPr txBox="1"/>
      </xdr:nvSpPr>
      <xdr:spPr>
        <a:xfrm>
          <a:off x="14744700" y="8983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B0ADBF78-ED9E-483E-A758-2267C8E1A256}"/>
            </a:ext>
          </a:extLst>
        </xdr:cNvPr>
        <xdr:cNvSpPr/>
      </xdr:nvSpPr>
      <xdr:spPr>
        <a:xfrm>
          <a:off x="14649450" y="9122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68230</xdr:rowOff>
    </xdr:from>
    <xdr:to>
      <xdr:col>81</xdr:col>
      <xdr:colOff>50800</xdr:colOff>
      <xdr:row>57</xdr:row>
      <xdr:rowOff>100038</xdr:rowOff>
    </xdr:to>
    <xdr:cxnSp macro="">
      <xdr:nvCxnSpPr>
        <xdr:cNvPr id="591" name="直線コネクタ 590">
          <a:extLst>
            <a:ext uri="{FF2B5EF4-FFF2-40B4-BE49-F238E27FC236}">
              <a16:creationId xmlns:a16="http://schemas.microsoft.com/office/drawing/2014/main" id="{35640EBC-7301-4305-9BF2-FC6C015A3402}"/>
            </a:ext>
          </a:extLst>
        </xdr:cNvPr>
        <xdr:cNvCxnSpPr/>
      </xdr:nvCxnSpPr>
      <xdr:spPr>
        <a:xfrm flipV="1">
          <a:off x="13144500" y="9304305"/>
          <a:ext cx="790575"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DF665ABC-3BD6-4E76-8C11-CA5298C3878C}"/>
            </a:ext>
          </a:extLst>
        </xdr:cNvPr>
        <xdr:cNvSpPr/>
      </xdr:nvSpPr>
      <xdr:spPr>
        <a:xfrm>
          <a:off x="13887450" y="91800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3" name="テキスト ボックス 592">
          <a:extLst>
            <a:ext uri="{FF2B5EF4-FFF2-40B4-BE49-F238E27FC236}">
              <a16:creationId xmlns:a16="http://schemas.microsoft.com/office/drawing/2014/main" id="{F4706963-46DB-41A9-A094-4B58D34CEC68}"/>
            </a:ext>
          </a:extLst>
        </xdr:cNvPr>
        <xdr:cNvSpPr txBox="1"/>
      </xdr:nvSpPr>
      <xdr:spPr>
        <a:xfrm>
          <a:off x="13705986" y="89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85473</xdr:rowOff>
    </xdr:from>
    <xdr:to>
      <xdr:col>76</xdr:col>
      <xdr:colOff>114300</xdr:colOff>
      <xdr:row>57</xdr:row>
      <xdr:rowOff>100038</xdr:rowOff>
    </xdr:to>
    <xdr:cxnSp macro="">
      <xdr:nvCxnSpPr>
        <xdr:cNvPr id="594" name="直線コネクタ 593">
          <a:extLst>
            <a:ext uri="{FF2B5EF4-FFF2-40B4-BE49-F238E27FC236}">
              <a16:creationId xmlns:a16="http://schemas.microsoft.com/office/drawing/2014/main" id="{44E5ABEE-7867-4010-80C2-685B84383591}"/>
            </a:ext>
          </a:extLst>
        </xdr:cNvPr>
        <xdr:cNvCxnSpPr/>
      </xdr:nvCxnSpPr>
      <xdr:spPr>
        <a:xfrm>
          <a:off x="12344400" y="9165973"/>
          <a:ext cx="800100" cy="1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DFEED02F-3A50-4837-8E95-214104B5FDD1}"/>
            </a:ext>
          </a:extLst>
        </xdr:cNvPr>
        <xdr:cNvSpPr/>
      </xdr:nvSpPr>
      <xdr:spPr>
        <a:xfrm>
          <a:off x="13096875" y="91998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6" name="テキスト ボックス 595">
          <a:extLst>
            <a:ext uri="{FF2B5EF4-FFF2-40B4-BE49-F238E27FC236}">
              <a16:creationId xmlns:a16="http://schemas.microsoft.com/office/drawing/2014/main" id="{7AD7D74D-3E8B-4571-8DAF-FBF284B5A6A3}"/>
            </a:ext>
          </a:extLst>
        </xdr:cNvPr>
        <xdr:cNvSpPr txBox="1"/>
      </xdr:nvSpPr>
      <xdr:spPr>
        <a:xfrm>
          <a:off x="12896361" y="89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85473</xdr:rowOff>
    </xdr:from>
    <xdr:to>
      <xdr:col>71</xdr:col>
      <xdr:colOff>177800</xdr:colOff>
      <xdr:row>57</xdr:row>
      <xdr:rowOff>145889</xdr:rowOff>
    </xdr:to>
    <xdr:cxnSp macro="">
      <xdr:nvCxnSpPr>
        <xdr:cNvPr id="597" name="直線コネクタ 596">
          <a:extLst>
            <a:ext uri="{FF2B5EF4-FFF2-40B4-BE49-F238E27FC236}">
              <a16:creationId xmlns:a16="http://schemas.microsoft.com/office/drawing/2014/main" id="{1982A128-9771-42F8-95B6-947EB4EC292E}"/>
            </a:ext>
          </a:extLst>
        </xdr:cNvPr>
        <xdr:cNvCxnSpPr/>
      </xdr:nvCxnSpPr>
      <xdr:spPr>
        <a:xfrm flipV="1">
          <a:off x="11534775" y="9165973"/>
          <a:ext cx="809625" cy="2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8" name="フローチャート: 判断 597">
          <a:extLst>
            <a:ext uri="{FF2B5EF4-FFF2-40B4-BE49-F238E27FC236}">
              <a16:creationId xmlns:a16="http://schemas.microsoft.com/office/drawing/2014/main" id="{47FD0760-FFEF-4168-8A4D-E2A4941BA7DE}"/>
            </a:ext>
          </a:extLst>
        </xdr:cNvPr>
        <xdr:cNvSpPr/>
      </xdr:nvSpPr>
      <xdr:spPr>
        <a:xfrm>
          <a:off x="12296775" y="9108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9" name="テキスト ボックス 598">
          <a:extLst>
            <a:ext uri="{FF2B5EF4-FFF2-40B4-BE49-F238E27FC236}">
              <a16:creationId xmlns:a16="http://schemas.microsoft.com/office/drawing/2014/main" id="{12052991-D4D1-48E1-844E-2AADCAC4424D}"/>
            </a:ext>
          </a:extLst>
        </xdr:cNvPr>
        <xdr:cNvSpPr txBox="1"/>
      </xdr:nvSpPr>
      <xdr:spPr>
        <a:xfrm>
          <a:off x="12105786" y="88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0" name="フローチャート: 判断 599">
          <a:extLst>
            <a:ext uri="{FF2B5EF4-FFF2-40B4-BE49-F238E27FC236}">
              <a16:creationId xmlns:a16="http://schemas.microsoft.com/office/drawing/2014/main" id="{CFCE2FFF-EB7E-4638-AEEE-1F59AA13A880}"/>
            </a:ext>
          </a:extLst>
        </xdr:cNvPr>
        <xdr:cNvSpPr/>
      </xdr:nvSpPr>
      <xdr:spPr>
        <a:xfrm>
          <a:off x="11487150" y="92026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1" name="テキスト ボックス 600">
          <a:extLst>
            <a:ext uri="{FF2B5EF4-FFF2-40B4-BE49-F238E27FC236}">
              <a16:creationId xmlns:a16="http://schemas.microsoft.com/office/drawing/2014/main" id="{B9F89523-5824-4ACB-8468-F0942578A0DC}"/>
            </a:ext>
          </a:extLst>
        </xdr:cNvPr>
        <xdr:cNvSpPr txBox="1"/>
      </xdr:nvSpPr>
      <xdr:spPr>
        <a:xfrm>
          <a:off x="11305686" y="89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21598B4A-B858-46C5-89D1-7CD4C396FCA2}"/>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4B289AF4-10DE-4EA1-9CA8-8934DF65BE7A}"/>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FAC5B009-482C-4942-B639-6E9AC70EABB7}"/>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D694A253-06E9-43C6-935B-39A3E5DD61D7}"/>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1FE3FBF6-7CA4-4C0C-A93E-77954E0A0CAD}"/>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83267</xdr:rowOff>
    </xdr:from>
    <xdr:to>
      <xdr:col>85</xdr:col>
      <xdr:colOff>177800</xdr:colOff>
      <xdr:row>58</xdr:row>
      <xdr:rowOff>13417</xdr:rowOff>
    </xdr:to>
    <xdr:sp macro="" textlink="">
      <xdr:nvSpPr>
        <xdr:cNvPr id="607" name="楕円 606">
          <a:extLst>
            <a:ext uri="{FF2B5EF4-FFF2-40B4-BE49-F238E27FC236}">
              <a16:creationId xmlns:a16="http://schemas.microsoft.com/office/drawing/2014/main" id="{C668704F-5C8A-4278-9318-F5591AFB22DA}"/>
            </a:ext>
          </a:extLst>
        </xdr:cNvPr>
        <xdr:cNvSpPr/>
      </xdr:nvSpPr>
      <xdr:spPr>
        <a:xfrm>
          <a:off x="14649450" y="93256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61694</xdr:rowOff>
    </xdr:from>
    <xdr:ext cx="534377" cy="259045"/>
    <xdr:sp macro="" textlink="">
      <xdr:nvSpPr>
        <xdr:cNvPr id="608" name="教育費該当値テキスト">
          <a:extLst>
            <a:ext uri="{FF2B5EF4-FFF2-40B4-BE49-F238E27FC236}">
              <a16:creationId xmlns:a16="http://schemas.microsoft.com/office/drawing/2014/main" id="{F703E1D4-6028-4DFF-A7DA-4273DDC2C251}"/>
            </a:ext>
          </a:extLst>
        </xdr:cNvPr>
        <xdr:cNvSpPr txBox="1"/>
      </xdr:nvSpPr>
      <xdr:spPr>
        <a:xfrm>
          <a:off x="14744700" y="93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17430</xdr:rowOff>
    </xdr:from>
    <xdr:to>
      <xdr:col>81</xdr:col>
      <xdr:colOff>101600</xdr:colOff>
      <xdr:row>57</xdr:row>
      <xdr:rowOff>119030</xdr:rowOff>
    </xdr:to>
    <xdr:sp macro="" textlink="">
      <xdr:nvSpPr>
        <xdr:cNvPr id="609" name="楕円 608">
          <a:extLst>
            <a:ext uri="{FF2B5EF4-FFF2-40B4-BE49-F238E27FC236}">
              <a16:creationId xmlns:a16="http://schemas.microsoft.com/office/drawing/2014/main" id="{0FE2AE34-8E8F-4E79-A1DE-5A7315F4040E}"/>
            </a:ext>
          </a:extLst>
        </xdr:cNvPr>
        <xdr:cNvSpPr/>
      </xdr:nvSpPr>
      <xdr:spPr>
        <a:xfrm>
          <a:off x="13887450" y="9256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110157</xdr:rowOff>
    </xdr:from>
    <xdr:ext cx="534377" cy="259045"/>
    <xdr:sp macro="" textlink="">
      <xdr:nvSpPr>
        <xdr:cNvPr id="610" name="テキスト ボックス 609">
          <a:extLst>
            <a:ext uri="{FF2B5EF4-FFF2-40B4-BE49-F238E27FC236}">
              <a16:creationId xmlns:a16="http://schemas.microsoft.com/office/drawing/2014/main" id="{25831596-863D-4371-B8FD-B8E6546FA9FA}"/>
            </a:ext>
          </a:extLst>
        </xdr:cNvPr>
        <xdr:cNvSpPr txBox="1"/>
      </xdr:nvSpPr>
      <xdr:spPr>
        <a:xfrm>
          <a:off x="13705986" y="93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49238</xdr:rowOff>
    </xdr:from>
    <xdr:to>
      <xdr:col>76</xdr:col>
      <xdr:colOff>165100</xdr:colOff>
      <xdr:row>57</xdr:row>
      <xdr:rowOff>150838</xdr:rowOff>
    </xdr:to>
    <xdr:sp macro="" textlink="">
      <xdr:nvSpPr>
        <xdr:cNvPr id="611" name="楕円 610">
          <a:extLst>
            <a:ext uri="{FF2B5EF4-FFF2-40B4-BE49-F238E27FC236}">
              <a16:creationId xmlns:a16="http://schemas.microsoft.com/office/drawing/2014/main" id="{730AD015-43F3-4423-96E6-1C558879D6F1}"/>
            </a:ext>
          </a:extLst>
        </xdr:cNvPr>
        <xdr:cNvSpPr/>
      </xdr:nvSpPr>
      <xdr:spPr>
        <a:xfrm>
          <a:off x="13096875" y="92853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141965</xdr:rowOff>
    </xdr:from>
    <xdr:ext cx="534377" cy="259045"/>
    <xdr:sp macro="" textlink="">
      <xdr:nvSpPr>
        <xdr:cNvPr id="612" name="テキスト ボックス 611">
          <a:extLst>
            <a:ext uri="{FF2B5EF4-FFF2-40B4-BE49-F238E27FC236}">
              <a16:creationId xmlns:a16="http://schemas.microsoft.com/office/drawing/2014/main" id="{168B9389-91A4-41EE-92AF-8D20B1AB5C46}"/>
            </a:ext>
          </a:extLst>
        </xdr:cNvPr>
        <xdr:cNvSpPr txBox="1"/>
      </xdr:nvSpPr>
      <xdr:spPr>
        <a:xfrm>
          <a:off x="12896361" y="93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34673</xdr:rowOff>
    </xdr:from>
    <xdr:to>
      <xdr:col>72</xdr:col>
      <xdr:colOff>38100</xdr:colOff>
      <xdr:row>56</xdr:row>
      <xdr:rowOff>136273</xdr:rowOff>
    </xdr:to>
    <xdr:sp macro="" textlink="">
      <xdr:nvSpPr>
        <xdr:cNvPr id="613" name="楕円 612">
          <a:extLst>
            <a:ext uri="{FF2B5EF4-FFF2-40B4-BE49-F238E27FC236}">
              <a16:creationId xmlns:a16="http://schemas.microsoft.com/office/drawing/2014/main" id="{8412EB56-DCE2-4DEA-9D52-A3C2667C4836}"/>
            </a:ext>
          </a:extLst>
        </xdr:cNvPr>
        <xdr:cNvSpPr/>
      </xdr:nvSpPr>
      <xdr:spPr>
        <a:xfrm>
          <a:off x="12296775" y="91088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127400</xdr:rowOff>
    </xdr:from>
    <xdr:ext cx="534377" cy="259045"/>
    <xdr:sp macro="" textlink="">
      <xdr:nvSpPr>
        <xdr:cNvPr id="614" name="テキスト ボックス 613">
          <a:extLst>
            <a:ext uri="{FF2B5EF4-FFF2-40B4-BE49-F238E27FC236}">
              <a16:creationId xmlns:a16="http://schemas.microsoft.com/office/drawing/2014/main" id="{96D8C051-4EAE-47F2-BAA7-BC2782757175}"/>
            </a:ext>
          </a:extLst>
        </xdr:cNvPr>
        <xdr:cNvSpPr txBox="1"/>
      </xdr:nvSpPr>
      <xdr:spPr>
        <a:xfrm>
          <a:off x="12105786" y="920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95089</xdr:rowOff>
    </xdr:from>
    <xdr:to>
      <xdr:col>67</xdr:col>
      <xdr:colOff>101600</xdr:colOff>
      <xdr:row>58</xdr:row>
      <xdr:rowOff>25239</xdr:rowOff>
    </xdr:to>
    <xdr:sp macro="" textlink="">
      <xdr:nvSpPr>
        <xdr:cNvPr id="615" name="楕円 614">
          <a:extLst>
            <a:ext uri="{FF2B5EF4-FFF2-40B4-BE49-F238E27FC236}">
              <a16:creationId xmlns:a16="http://schemas.microsoft.com/office/drawing/2014/main" id="{A627735F-9CDA-400C-81DA-393D6539538F}"/>
            </a:ext>
          </a:extLst>
        </xdr:cNvPr>
        <xdr:cNvSpPr/>
      </xdr:nvSpPr>
      <xdr:spPr>
        <a:xfrm>
          <a:off x="11487150" y="9334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16366</xdr:rowOff>
    </xdr:from>
    <xdr:ext cx="534377" cy="259045"/>
    <xdr:sp macro="" textlink="">
      <xdr:nvSpPr>
        <xdr:cNvPr id="616" name="テキスト ボックス 615">
          <a:extLst>
            <a:ext uri="{FF2B5EF4-FFF2-40B4-BE49-F238E27FC236}">
              <a16:creationId xmlns:a16="http://schemas.microsoft.com/office/drawing/2014/main" id="{ACF7DF5E-BC7D-4B40-9270-BC42E959CCC9}"/>
            </a:ext>
          </a:extLst>
        </xdr:cNvPr>
        <xdr:cNvSpPr txBox="1"/>
      </xdr:nvSpPr>
      <xdr:spPr>
        <a:xfrm>
          <a:off x="11305686" y="94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EA4CA818-B527-4DA2-A399-D5809E7A66EF}"/>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E5D71BEF-524A-4C06-B610-FEC68B38502D}"/>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9BA6F3E7-9577-4C22-BE71-56D29EE1BE80}"/>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58C18119-98C5-465A-882A-3AE3F5E6C1B8}"/>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2A176A-27F4-4A9C-BFE1-C0516C548FA3}"/>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9C83ED68-D0E4-4246-9DF7-8BEDCEFD850C}"/>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224C8421-DED4-443F-97DA-ED9F24FFDFC5}"/>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4B7A3887-631D-4752-BE3F-7B7AFB8416A7}"/>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19D7836E-35E7-4123-923F-D25DA7FB964D}"/>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69A57375-9F2F-448D-95DF-ADDE4DAC6DB8}"/>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71C1C4DA-BE66-4A2B-9883-5113820E65E2}"/>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38A2DCB8-0AAF-404F-8099-5C1D02860249}"/>
            </a:ext>
          </a:extLst>
        </xdr:cNvPr>
        <xdr:cNvSpPr txBox="1"/>
      </xdr:nvSpPr>
      <xdr:spPr>
        <a:xfrm>
          <a:off x="10981189"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997379A2-0BB2-4EE9-AA19-D53CA8DEE912}"/>
            </a:ext>
          </a:extLst>
        </xdr:cNvPr>
        <xdr:cNvCxnSpPr/>
      </xdr:nvCxnSpPr>
      <xdr:spPr>
        <a:xfrm>
          <a:off x="11210925" y="1234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7457DE7B-9796-4676-A700-4447042C44D4}"/>
            </a:ext>
          </a:extLst>
        </xdr:cNvPr>
        <xdr:cNvSpPr txBox="1"/>
      </xdr:nvSpPr>
      <xdr:spPr>
        <a:xfrm>
          <a:off x="10736776"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862BE3D8-B18F-4641-9DCA-CB2A3A86F267}"/>
            </a:ext>
          </a:extLst>
        </xdr:cNvPr>
        <xdr:cNvCxnSpPr/>
      </xdr:nvCxnSpPr>
      <xdr:spPr>
        <a:xfrm>
          <a:off x="11210925" y="11915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AF1BA9C5-D484-4CCA-95AB-ADE374ED7EE4}"/>
            </a:ext>
          </a:extLst>
        </xdr:cNvPr>
        <xdr:cNvSpPr txBox="1"/>
      </xdr:nvSpPr>
      <xdr:spPr>
        <a:xfrm>
          <a:off x="10736776"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6C43F081-E18F-4446-91E6-53C7865BAC4E}"/>
            </a:ext>
          </a:extLst>
        </xdr:cNvPr>
        <xdr:cNvCxnSpPr/>
      </xdr:nvCxnSpPr>
      <xdr:spPr>
        <a:xfrm>
          <a:off x="11210925" y="11487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A9C49B50-9480-4A9D-829A-6CF2E5F274CF}"/>
            </a:ext>
          </a:extLst>
        </xdr:cNvPr>
        <xdr:cNvSpPr txBox="1"/>
      </xdr:nvSpPr>
      <xdr:spPr>
        <a:xfrm>
          <a:off x="10736776"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BA4E005-42BF-4948-B996-68F9F675C50C}"/>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AA8EA459-ADF7-4024-9A7A-D0AA939044BA}"/>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11E03309-02EE-4540-B769-F5DA48D36650}"/>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3E76A63C-0D81-4764-91A7-31C1EA1C53A5}"/>
            </a:ext>
          </a:extLst>
        </xdr:cNvPr>
        <xdr:cNvCxnSpPr/>
      </xdr:nvCxnSpPr>
      <xdr:spPr>
        <a:xfrm flipV="1">
          <a:off x="14695170" y="11756730"/>
          <a:ext cx="1269" cy="102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C4282C6B-723C-44C5-815A-C90D18BD2B94}"/>
            </a:ext>
          </a:extLst>
        </xdr:cNvPr>
        <xdr:cNvSpPr txBox="1"/>
      </xdr:nvSpPr>
      <xdr:spPr>
        <a:xfrm>
          <a:off x="14744700" y="12790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342D6C29-4F5A-460E-AD0B-E8950EF44E26}"/>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DD650B4-2AA6-4BF4-997E-24F7FDCFAA1A}"/>
            </a:ext>
          </a:extLst>
        </xdr:cNvPr>
        <xdr:cNvSpPr txBox="1"/>
      </xdr:nvSpPr>
      <xdr:spPr>
        <a:xfrm>
          <a:off x="14744700" y="115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9DEB866A-3CEE-4B68-A852-C91E0FAA6FB6}"/>
            </a:ext>
          </a:extLst>
        </xdr:cNvPr>
        <xdr:cNvCxnSpPr/>
      </xdr:nvCxnSpPr>
      <xdr:spPr>
        <a:xfrm>
          <a:off x="14611350" y="11756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3" name="直線コネクタ 642">
          <a:extLst>
            <a:ext uri="{FF2B5EF4-FFF2-40B4-BE49-F238E27FC236}">
              <a16:creationId xmlns:a16="http://schemas.microsoft.com/office/drawing/2014/main" id="{0B45BD72-A948-4F4F-B428-7CA188B7CA73}"/>
            </a:ext>
          </a:extLst>
        </xdr:cNvPr>
        <xdr:cNvCxnSpPr/>
      </xdr:nvCxnSpPr>
      <xdr:spPr>
        <a:xfrm>
          <a:off x="13935075" y="12782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a:extLst>
            <a:ext uri="{FF2B5EF4-FFF2-40B4-BE49-F238E27FC236}">
              <a16:creationId xmlns:a16="http://schemas.microsoft.com/office/drawing/2014/main" id="{2CD4B05A-990D-449E-AB18-DFFB352A9DEC}"/>
            </a:ext>
          </a:extLst>
        </xdr:cNvPr>
        <xdr:cNvSpPr txBox="1"/>
      </xdr:nvSpPr>
      <xdr:spPr>
        <a:xfrm>
          <a:off x="14744700" y="12542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8B5551C7-B07C-40A7-A4EB-E1CF4D8B9BF8}"/>
            </a:ext>
          </a:extLst>
        </xdr:cNvPr>
        <xdr:cNvSpPr/>
      </xdr:nvSpPr>
      <xdr:spPr>
        <a:xfrm>
          <a:off x="14649450" y="12687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F45FA585-EA74-4662-81BF-8F930E495992}"/>
            </a:ext>
          </a:extLst>
        </xdr:cNvPr>
        <xdr:cNvCxnSpPr/>
      </xdr:nvCxnSpPr>
      <xdr:spPr>
        <a:xfrm>
          <a:off x="13144500" y="12782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903A7E60-7E9E-4105-B1D7-1E769B29612B}"/>
            </a:ext>
          </a:extLst>
        </xdr:cNvPr>
        <xdr:cNvSpPr/>
      </xdr:nvSpPr>
      <xdr:spPr>
        <a:xfrm>
          <a:off x="13887450" y="12684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65B6EDE8-BCDC-4BEA-85B8-0A81059942D3}"/>
            </a:ext>
          </a:extLst>
        </xdr:cNvPr>
        <xdr:cNvSpPr txBox="1"/>
      </xdr:nvSpPr>
      <xdr:spPr>
        <a:xfrm>
          <a:off x="13725603" y="1247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8392</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D44EF2DD-7C21-40E0-840E-5F50B4517E6A}"/>
            </a:ext>
          </a:extLst>
        </xdr:cNvPr>
        <xdr:cNvCxnSpPr/>
      </xdr:nvCxnSpPr>
      <xdr:spPr>
        <a:xfrm>
          <a:off x="12344400" y="12651242"/>
          <a:ext cx="8001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A2FA9DFD-E1F6-4D07-9341-4EE4CECB28B4}"/>
            </a:ext>
          </a:extLst>
        </xdr:cNvPr>
        <xdr:cNvSpPr/>
      </xdr:nvSpPr>
      <xdr:spPr>
        <a:xfrm>
          <a:off x="13096875" y="12679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2D267CA4-AF60-423A-B853-48B848E6543F}"/>
            </a:ext>
          </a:extLst>
        </xdr:cNvPr>
        <xdr:cNvSpPr txBox="1"/>
      </xdr:nvSpPr>
      <xdr:spPr>
        <a:xfrm>
          <a:off x="12925503" y="124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8392</xdr:rowOff>
    </xdr:from>
    <xdr:to>
      <xdr:col>71</xdr:col>
      <xdr:colOff>177800</xdr:colOff>
      <xdr:row>78</xdr:row>
      <xdr:rowOff>125023</xdr:rowOff>
    </xdr:to>
    <xdr:cxnSp macro="">
      <xdr:nvCxnSpPr>
        <xdr:cNvPr id="652" name="直線コネクタ 651">
          <a:extLst>
            <a:ext uri="{FF2B5EF4-FFF2-40B4-BE49-F238E27FC236}">
              <a16:creationId xmlns:a16="http://schemas.microsoft.com/office/drawing/2014/main" id="{88AF6F0F-AFC1-4F25-A975-7F6790D40F82}"/>
            </a:ext>
          </a:extLst>
        </xdr:cNvPr>
        <xdr:cNvCxnSpPr/>
      </xdr:nvCxnSpPr>
      <xdr:spPr>
        <a:xfrm flipV="1">
          <a:off x="11534775" y="12651242"/>
          <a:ext cx="809625"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3" name="フローチャート: 判断 652">
          <a:extLst>
            <a:ext uri="{FF2B5EF4-FFF2-40B4-BE49-F238E27FC236}">
              <a16:creationId xmlns:a16="http://schemas.microsoft.com/office/drawing/2014/main" id="{61970FEC-9524-42E4-8536-5408CFBC748E}"/>
            </a:ext>
          </a:extLst>
        </xdr:cNvPr>
        <xdr:cNvSpPr/>
      </xdr:nvSpPr>
      <xdr:spPr>
        <a:xfrm>
          <a:off x="12296775" y="12686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4" name="テキスト ボックス 653">
          <a:extLst>
            <a:ext uri="{FF2B5EF4-FFF2-40B4-BE49-F238E27FC236}">
              <a16:creationId xmlns:a16="http://schemas.microsoft.com/office/drawing/2014/main" id="{897B2D16-159B-4B36-8784-CD79633EE9C7}"/>
            </a:ext>
          </a:extLst>
        </xdr:cNvPr>
        <xdr:cNvSpPr txBox="1"/>
      </xdr:nvSpPr>
      <xdr:spPr>
        <a:xfrm>
          <a:off x="12174167" y="1277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5" name="フローチャート: 判断 654">
          <a:extLst>
            <a:ext uri="{FF2B5EF4-FFF2-40B4-BE49-F238E27FC236}">
              <a16:creationId xmlns:a16="http://schemas.microsoft.com/office/drawing/2014/main" id="{8EBCAC7E-A7B8-4CAE-A86C-65C78D7120AC}"/>
            </a:ext>
          </a:extLst>
        </xdr:cNvPr>
        <xdr:cNvSpPr/>
      </xdr:nvSpPr>
      <xdr:spPr>
        <a:xfrm>
          <a:off x="11487150" y="126662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6" name="テキスト ボックス 655">
          <a:extLst>
            <a:ext uri="{FF2B5EF4-FFF2-40B4-BE49-F238E27FC236}">
              <a16:creationId xmlns:a16="http://schemas.microsoft.com/office/drawing/2014/main" id="{05E1FECF-FED6-4988-98DE-0C3EA01F5BF7}"/>
            </a:ext>
          </a:extLst>
        </xdr:cNvPr>
        <xdr:cNvSpPr txBox="1"/>
      </xdr:nvSpPr>
      <xdr:spPr>
        <a:xfrm>
          <a:off x="11325303" y="124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F0444A7D-FBCC-4A22-8768-D8D574AD6505}"/>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4F0E187-8D2D-4086-B9E4-EF3E0739AC32}"/>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7D01EB62-019D-466B-A48E-8B51BF50A26F}"/>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8A50A4A6-6A9D-4734-B73B-33C77D86CF44}"/>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B5546CAE-2484-4007-96EB-6CFB9D305ADB}"/>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2" name="楕円 661">
          <a:extLst>
            <a:ext uri="{FF2B5EF4-FFF2-40B4-BE49-F238E27FC236}">
              <a16:creationId xmlns:a16="http://schemas.microsoft.com/office/drawing/2014/main" id="{9A506194-D3A3-462B-8866-CD8D1E536D9B}"/>
            </a:ext>
          </a:extLst>
        </xdr:cNvPr>
        <xdr:cNvSpPr/>
      </xdr:nvSpPr>
      <xdr:spPr>
        <a:xfrm>
          <a:off x="14649450" y="1272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3" name="災害復旧費該当値テキスト">
          <a:extLst>
            <a:ext uri="{FF2B5EF4-FFF2-40B4-BE49-F238E27FC236}">
              <a16:creationId xmlns:a16="http://schemas.microsoft.com/office/drawing/2014/main" id="{4AF30B43-D161-4A52-9F0F-9978ADE03337}"/>
            </a:ext>
          </a:extLst>
        </xdr:cNvPr>
        <xdr:cNvSpPr txBox="1"/>
      </xdr:nvSpPr>
      <xdr:spPr>
        <a:xfrm>
          <a:off x="14744700" y="1266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a:extLst>
            <a:ext uri="{FF2B5EF4-FFF2-40B4-BE49-F238E27FC236}">
              <a16:creationId xmlns:a16="http://schemas.microsoft.com/office/drawing/2014/main" id="{79E90DF9-6290-49D3-A6EE-407AEB56D413}"/>
            </a:ext>
          </a:extLst>
        </xdr:cNvPr>
        <xdr:cNvSpPr/>
      </xdr:nvSpPr>
      <xdr:spPr>
        <a:xfrm>
          <a:off x="13887450" y="1272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56D31E25-2B01-48CF-80C7-FE17B9634E98}"/>
            </a:ext>
          </a:extLst>
        </xdr:cNvPr>
        <xdr:cNvSpPr txBox="1"/>
      </xdr:nvSpPr>
      <xdr:spPr>
        <a:xfrm>
          <a:off x="13832650" y="12808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1C5C2994-10F9-489A-9D37-71D580D6CD5E}"/>
            </a:ext>
          </a:extLst>
        </xdr:cNvPr>
        <xdr:cNvSpPr/>
      </xdr:nvSpPr>
      <xdr:spPr>
        <a:xfrm>
          <a:off x="13096875" y="1272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98C80B48-4F69-468E-9983-A41585F8F653}"/>
            </a:ext>
          </a:extLst>
        </xdr:cNvPr>
        <xdr:cNvSpPr txBox="1"/>
      </xdr:nvSpPr>
      <xdr:spPr>
        <a:xfrm>
          <a:off x="13032550" y="12808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129042</xdr:rowOff>
    </xdr:from>
    <xdr:to>
      <xdr:col>72</xdr:col>
      <xdr:colOff>38100</xdr:colOff>
      <xdr:row>78</xdr:row>
      <xdr:rowOff>59192</xdr:rowOff>
    </xdr:to>
    <xdr:sp macro="" textlink="">
      <xdr:nvSpPr>
        <xdr:cNvPr id="668" name="楕円 667">
          <a:extLst>
            <a:ext uri="{FF2B5EF4-FFF2-40B4-BE49-F238E27FC236}">
              <a16:creationId xmlns:a16="http://schemas.microsoft.com/office/drawing/2014/main" id="{738E872A-D50A-4639-92DB-889F798DB32A}"/>
            </a:ext>
          </a:extLst>
        </xdr:cNvPr>
        <xdr:cNvSpPr/>
      </xdr:nvSpPr>
      <xdr:spPr>
        <a:xfrm>
          <a:off x="12296775" y="12603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75719</xdr:rowOff>
    </xdr:from>
    <xdr:ext cx="469744" cy="259045"/>
    <xdr:sp macro="" textlink="">
      <xdr:nvSpPr>
        <xdr:cNvPr id="669" name="テキスト ボックス 668">
          <a:extLst>
            <a:ext uri="{FF2B5EF4-FFF2-40B4-BE49-F238E27FC236}">
              <a16:creationId xmlns:a16="http://schemas.microsoft.com/office/drawing/2014/main" id="{AA079B46-2F1F-4F44-961E-39628297265D}"/>
            </a:ext>
          </a:extLst>
        </xdr:cNvPr>
        <xdr:cNvSpPr txBox="1"/>
      </xdr:nvSpPr>
      <xdr:spPr>
        <a:xfrm>
          <a:off x="12134928" y="1239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74223</xdr:rowOff>
    </xdr:from>
    <xdr:to>
      <xdr:col>67</xdr:col>
      <xdr:colOff>101600</xdr:colOff>
      <xdr:row>79</xdr:row>
      <xdr:rowOff>4373</xdr:rowOff>
    </xdr:to>
    <xdr:sp macro="" textlink="">
      <xdr:nvSpPr>
        <xdr:cNvPr id="670" name="楕円 669">
          <a:extLst>
            <a:ext uri="{FF2B5EF4-FFF2-40B4-BE49-F238E27FC236}">
              <a16:creationId xmlns:a16="http://schemas.microsoft.com/office/drawing/2014/main" id="{B243B894-6E82-4157-BD05-3B8F073305B2}"/>
            </a:ext>
          </a:extLst>
        </xdr:cNvPr>
        <xdr:cNvSpPr/>
      </xdr:nvSpPr>
      <xdr:spPr>
        <a:xfrm>
          <a:off x="11487150" y="127138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166950</xdr:rowOff>
    </xdr:from>
    <xdr:ext cx="378565" cy="259045"/>
    <xdr:sp macro="" textlink="">
      <xdr:nvSpPr>
        <xdr:cNvPr id="671" name="テキスト ボックス 670">
          <a:extLst>
            <a:ext uri="{FF2B5EF4-FFF2-40B4-BE49-F238E27FC236}">
              <a16:creationId xmlns:a16="http://schemas.microsoft.com/office/drawing/2014/main" id="{C30B5A9D-2D36-4D72-B08D-5ECD4F4814AC}"/>
            </a:ext>
          </a:extLst>
        </xdr:cNvPr>
        <xdr:cNvSpPr txBox="1"/>
      </xdr:nvSpPr>
      <xdr:spPr>
        <a:xfrm>
          <a:off x="11364542" y="1280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1E48038F-8B4B-4702-9C23-E45D6496F71D}"/>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4B86174D-12B8-4BBC-B40C-8B409EE77929}"/>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681BE474-2837-46A8-9A4C-017DE8C6B8BF}"/>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333D9D72-229E-4DC6-9CFB-779BF2078AB9}"/>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9EF6B454-B81B-4E1A-9148-6F5F5F0A59D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394A3038-9D6C-4C42-97EB-4B97A26FCD0D}"/>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BBA62007-A02A-4514-B11A-EF29775EB44E}"/>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DF06B0CD-08AE-44D9-B4E4-D0D5A21605FD}"/>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225B1119-DD50-43C6-8D45-8836BD86F6EE}"/>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723C20CF-2AB4-4E4E-87A2-C192463B84BB}"/>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C0BE90C4-E027-46F0-AC70-9BD83CE5C5FE}"/>
            </a:ext>
          </a:extLst>
        </xdr:cNvPr>
        <xdr:cNvCxnSpPr/>
      </xdr:nvCxnSpPr>
      <xdr:spPr>
        <a:xfrm>
          <a:off x="11210925" y="16163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D897E3D9-02E6-41EB-BAAF-56634983FBDC}"/>
            </a:ext>
          </a:extLst>
        </xdr:cNvPr>
        <xdr:cNvSpPr txBox="1"/>
      </xdr:nvSpPr>
      <xdr:spPr>
        <a:xfrm>
          <a:off x="109811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B7023421-E9A7-401A-A21D-4A35E15249C7}"/>
            </a:ext>
          </a:extLst>
        </xdr:cNvPr>
        <xdr:cNvCxnSpPr/>
      </xdr:nvCxnSpPr>
      <xdr:spPr>
        <a:xfrm>
          <a:off x="11210925" y="15782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B1227029-3465-40EC-AA58-EC87293A8A4B}"/>
            </a:ext>
          </a:extLst>
        </xdr:cNvPr>
        <xdr:cNvSpPr txBox="1"/>
      </xdr:nvSpPr>
      <xdr:spPr>
        <a:xfrm>
          <a:off x="107367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9DC195A8-12FC-4BE2-B1BB-BC0FC7669BAE}"/>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A21373D1-49BB-4B28-A414-A63B027FF2BA}"/>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683F4BB1-B52B-49B1-ADCE-5148D65EE3C2}"/>
            </a:ext>
          </a:extLst>
        </xdr:cNvPr>
        <xdr:cNvCxnSpPr/>
      </xdr:nvCxnSpPr>
      <xdr:spPr>
        <a:xfrm>
          <a:off x="11210925" y="15020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E470DAB6-B4F4-4A0F-B164-54B5FAEE8930}"/>
            </a:ext>
          </a:extLst>
        </xdr:cNvPr>
        <xdr:cNvSpPr txBox="1"/>
      </xdr:nvSpPr>
      <xdr:spPr>
        <a:xfrm>
          <a:off x="107367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FEF5AF74-652C-4792-A2A1-C9157B83FE90}"/>
            </a:ext>
          </a:extLst>
        </xdr:cNvPr>
        <xdr:cNvCxnSpPr/>
      </xdr:nvCxnSpPr>
      <xdr:spPr>
        <a:xfrm>
          <a:off x="11210925" y="14649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A09DE68C-0A07-4E5A-AA94-AD35E4E84E1D}"/>
            </a:ext>
          </a:extLst>
        </xdr:cNvPr>
        <xdr:cNvSpPr txBox="1"/>
      </xdr:nvSpPr>
      <xdr:spPr>
        <a:xfrm>
          <a:off x="106694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BA524BA0-913B-44A8-A1C6-7549BA4BAFC3}"/>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B3B0361E-509D-4FD8-A714-F6EAFA776886}"/>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5A6606E-654D-4E72-B805-8FE1CBA01B73}"/>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DE8C2DAD-A254-4A13-81EF-306BCAE6B457}"/>
            </a:ext>
          </a:extLst>
        </xdr:cNvPr>
        <xdr:cNvCxnSpPr/>
      </xdr:nvCxnSpPr>
      <xdr:spPr>
        <a:xfrm flipV="1">
          <a:off x="14695170" y="14655800"/>
          <a:ext cx="1269" cy="137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C91A8067-80CC-49C5-9F07-928DDE4D8376}"/>
            </a:ext>
          </a:extLst>
        </xdr:cNvPr>
        <xdr:cNvSpPr txBox="1"/>
      </xdr:nvSpPr>
      <xdr:spPr>
        <a:xfrm>
          <a:off x="14744700" y="16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107F6C4D-4F26-4B53-9C4C-4852E60CC6D8}"/>
            </a:ext>
          </a:extLst>
        </xdr:cNvPr>
        <xdr:cNvCxnSpPr/>
      </xdr:nvCxnSpPr>
      <xdr:spPr>
        <a:xfrm>
          <a:off x="14611350" y="160312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5EF6F337-7865-4962-9BBB-245BE9EE273B}"/>
            </a:ext>
          </a:extLst>
        </xdr:cNvPr>
        <xdr:cNvSpPr txBox="1"/>
      </xdr:nvSpPr>
      <xdr:spPr>
        <a:xfrm>
          <a:off x="14744700" y="1444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9B7D0E5B-F2DA-4647-82CD-061C13CD06B7}"/>
            </a:ext>
          </a:extLst>
        </xdr:cNvPr>
        <xdr:cNvCxnSpPr/>
      </xdr:nvCxnSpPr>
      <xdr:spPr>
        <a:xfrm>
          <a:off x="14611350" y="14655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70408</xdr:rowOff>
    </xdr:from>
    <xdr:to>
      <xdr:col>85</xdr:col>
      <xdr:colOff>127000</xdr:colOff>
      <xdr:row>97</xdr:row>
      <xdr:rowOff>70789</xdr:rowOff>
    </xdr:to>
    <xdr:cxnSp macro="">
      <xdr:nvCxnSpPr>
        <xdr:cNvPr id="700" name="直線コネクタ 699">
          <a:extLst>
            <a:ext uri="{FF2B5EF4-FFF2-40B4-BE49-F238E27FC236}">
              <a16:creationId xmlns:a16="http://schemas.microsoft.com/office/drawing/2014/main" id="{A320F6F8-210F-4D8B-88D2-DE9259BADFA3}"/>
            </a:ext>
          </a:extLst>
        </xdr:cNvPr>
        <xdr:cNvCxnSpPr/>
      </xdr:nvCxnSpPr>
      <xdr:spPr>
        <a:xfrm>
          <a:off x="13935075" y="15840633"/>
          <a:ext cx="762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a:extLst>
            <a:ext uri="{FF2B5EF4-FFF2-40B4-BE49-F238E27FC236}">
              <a16:creationId xmlns:a16="http://schemas.microsoft.com/office/drawing/2014/main" id="{C395B990-51BE-4757-A458-459E96BC2B15}"/>
            </a:ext>
          </a:extLst>
        </xdr:cNvPr>
        <xdr:cNvSpPr txBox="1"/>
      </xdr:nvSpPr>
      <xdr:spPr>
        <a:xfrm>
          <a:off x="14744700" y="15509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54ACA5CE-3597-44CB-80CD-5FCA8B54943D}"/>
            </a:ext>
          </a:extLst>
        </xdr:cNvPr>
        <xdr:cNvSpPr/>
      </xdr:nvSpPr>
      <xdr:spPr>
        <a:xfrm>
          <a:off x="14649450" y="156579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70408</xdr:rowOff>
    </xdr:from>
    <xdr:to>
      <xdr:col>81</xdr:col>
      <xdr:colOff>50800</xdr:colOff>
      <xdr:row>97</xdr:row>
      <xdr:rowOff>94996</xdr:rowOff>
    </xdr:to>
    <xdr:cxnSp macro="">
      <xdr:nvCxnSpPr>
        <xdr:cNvPr id="703" name="直線コネクタ 702">
          <a:extLst>
            <a:ext uri="{FF2B5EF4-FFF2-40B4-BE49-F238E27FC236}">
              <a16:creationId xmlns:a16="http://schemas.microsoft.com/office/drawing/2014/main" id="{DD7CF4F7-D9AE-4966-9687-183832634A70}"/>
            </a:ext>
          </a:extLst>
        </xdr:cNvPr>
        <xdr:cNvCxnSpPr/>
      </xdr:nvCxnSpPr>
      <xdr:spPr>
        <a:xfrm flipV="1">
          <a:off x="13144500" y="15840633"/>
          <a:ext cx="790575"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F9924B76-10C0-43B2-8222-F8E58FB54D07}"/>
            </a:ext>
          </a:extLst>
        </xdr:cNvPr>
        <xdr:cNvSpPr/>
      </xdr:nvSpPr>
      <xdr:spPr>
        <a:xfrm>
          <a:off x="13887450" y="156474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a:extLst>
            <a:ext uri="{FF2B5EF4-FFF2-40B4-BE49-F238E27FC236}">
              <a16:creationId xmlns:a16="http://schemas.microsoft.com/office/drawing/2014/main" id="{54743806-50C5-4E39-A072-03911B8DABB4}"/>
            </a:ext>
          </a:extLst>
        </xdr:cNvPr>
        <xdr:cNvSpPr txBox="1"/>
      </xdr:nvSpPr>
      <xdr:spPr>
        <a:xfrm>
          <a:off x="13705986" y="154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88760</xdr:rowOff>
    </xdr:from>
    <xdr:to>
      <xdr:col>76</xdr:col>
      <xdr:colOff>114300</xdr:colOff>
      <xdr:row>97</xdr:row>
      <xdr:rowOff>94996</xdr:rowOff>
    </xdr:to>
    <xdr:cxnSp macro="">
      <xdr:nvCxnSpPr>
        <xdr:cNvPr id="706" name="直線コネクタ 705">
          <a:extLst>
            <a:ext uri="{FF2B5EF4-FFF2-40B4-BE49-F238E27FC236}">
              <a16:creationId xmlns:a16="http://schemas.microsoft.com/office/drawing/2014/main" id="{C4565A9B-F295-4E2A-8715-36A9CE881E39}"/>
            </a:ext>
          </a:extLst>
        </xdr:cNvPr>
        <xdr:cNvCxnSpPr/>
      </xdr:nvCxnSpPr>
      <xdr:spPr>
        <a:xfrm>
          <a:off x="12344400" y="15858985"/>
          <a:ext cx="8001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C33D627C-5DE6-46ED-B0E9-951214EE4C8D}"/>
            </a:ext>
          </a:extLst>
        </xdr:cNvPr>
        <xdr:cNvSpPr/>
      </xdr:nvSpPr>
      <xdr:spPr>
        <a:xfrm>
          <a:off x="13096875" y="15651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8" name="テキスト ボックス 707">
          <a:extLst>
            <a:ext uri="{FF2B5EF4-FFF2-40B4-BE49-F238E27FC236}">
              <a16:creationId xmlns:a16="http://schemas.microsoft.com/office/drawing/2014/main" id="{72C0CA9D-ED1D-41AE-826C-7D81269C1D11}"/>
            </a:ext>
          </a:extLst>
        </xdr:cNvPr>
        <xdr:cNvSpPr txBox="1"/>
      </xdr:nvSpPr>
      <xdr:spPr>
        <a:xfrm>
          <a:off x="12896361" y="154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88760</xdr:rowOff>
    </xdr:from>
    <xdr:to>
      <xdr:col>71</xdr:col>
      <xdr:colOff>177800</xdr:colOff>
      <xdr:row>97</xdr:row>
      <xdr:rowOff>117005</xdr:rowOff>
    </xdr:to>
    <xdr:cxnSp macro="">
      <xdr:nvCxnSpPr>
        <xdr:cNvPr id="709" name="直線コネクタ 708">
          <a:extLst>
            <a:ext uri="{FF2B5EF4-FFF2-40B4-BE49-F238E27FC236}">
              <a16:creationId xmlns:a16="http://schemas.microsoft.com/office/drawing/2014/main" id="{DA2A16AD-FFD8-4BCB-82B4-10A8C5145353}"/>
            </a:ext>
          </a:extLst>
        </xdr:cNvPr>
        <xdr:cNvCxnSpPr/>
      </xdr:nvCxnSpPr>
      <xdr:spPr>
        <a:xfrm flipV="1">
          <a:off x="11534775" y="15858985"/>
          <a:ext cx="809625"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0" name="フローチャート: 判断 709">
          <a:extLst>
            <a:ext uri="{FF2B5EF4-FFF2-40B4-BE49-F238E27FC236}">
              <a16:creationId xmlns:a16="http://schemas.microsoft.com/office/drawing/2014/main" id="{E4645D0A-2E50-4F60-B026-6BA8A05EC04F}"/>
            </a:ext>
          </a:extLst>
        </xdr:cNvPr>
        <xdr:cNvSpPr/>
      </xdr:nvSpPr>
      <xdr:spPr>
        <a:xfrm>
          <a:off x="12296775" y="156482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1" name="テキスト ボックス 710">
          <a:extLst>
            <a:ext uri="{FF2B5EF4-FFF2-40B4-BE49-F238E27FC236}">
              <a16:creationId xmlns:a16="http://schemas.microsoft.com/office/drawing/2014/main" id="{3C38946A-6138-4F54-A2E1-C45FEFF8A093}"/>
            </a:ext>
          </a:extLst>
        </xdr:cNvPr>
        <xdr:cNvSpPr txBox="1"/>
      </xdr:nvSpPr>
      <xdr:spPr>
        <a:xfrm>
          <a:off x="12105786" y="1542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2" name="フローチャート: 判断 711">
          <a:extLst>
            <a:ext uri="{FF2B5EF4-FFF2-40B4-BE49-F238E27FC236}">
              <a16:creationId xmlns:a16="http://schemas.microsoft.com/office/drawing/2014/main" id="{BF6699E6-E0B8-4C7C-B79A-949A0D4011B8}"/>
            </a:ext>
          </a:extLst>
        </xdr:cNvPr>
        <xdr:cNvSpPr/>
      </xdr:nvSpPr>
      <xdr:spPr>
        <a:xfrm>
          <a:off x="11487150" y="156607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3" name="テキスト ボックス 712">
          <a:extLst>
            <a:ext uri="{FF2B5EF4-FFF2-40B4-BE49-F238E27FC236}">
              <a16:creationId xmlns:a16="http://schemas.microsoft.com/office/drawing/2014/main" id="{56939407-15E0-4EC7-8920-AC2FCEDBEF5D}"/>
            </a:ext>
          </a:extLst>
        </xdr:cNvPr>
        <xdr:cNvSpPr txBox="1"/>
      </xdr:nvSpPr>
      <xdr:spPr>
        <a:xfrm>
          <a:off x="11305686" y="154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DE2086BB-B509-418C-84D0-EA3BB71FEB67}"/>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2858A0D1-A629-4A5F-9511-3CE2FB784E5E}"/>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F706A73B-9D1F-4461-AE2C-21853E3BBE78}"/>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46533D75-D529-4757-B654-849D3B066A4F}"/>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4F66A0A6-22BA-4639-83AD-6360EB211237}"/>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19989</xdr:rowOff>
    </xdr:from>
    <xdr:to>
      <xdr:col>85</xdr:col>
      <xdr:colOff>177800</xdr:colOff>
      <xdr:row>97</xdr:row>
      <xdr:rowOff>121589</xdr:rowOff>
    </xdr:to>
    <xdr:sp macro="" textlink="">
      <xdr:nvSpPr>
        <xdr:cNvPr id="719" name="楕円 718">
          <a:extLst>
            <a:ext uri="{FF2B5EF4-FFF2-40B4-BE49-F238E27FC236}">
              <a16:creationId xmlns:a16="http://schemas.microsoft.com/office/drawing/2014/main" id="{435D25F2-4109-4AA5-BC03-BF99B266E50C}"/>
            </a:ext>
          </a:extLst>
        </xdr:cNvPr>
        <xdr:cNvSpPr/>
      </xdr:nvSpPr>
      <xdr:spPr>
        <a:xfrm>
          <a:off x="14649450" y="157933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169866</xdr:rowOff>
    </xdr:from>
    <xdr:ext cx="534377" cy="259045"/>
    <xdr:sp macro="" textlink="">
      <xdr:nvSpPr>
        <xdr:cNvPr id="720" name="公債費該当値テキスト">
          <a:extLst>
            <a:ext uri="{FF2B5EF4-FFF2-40B4-BE49-F238E27FC236}">
              <a16:creationId xmlns:a16="http://schemas.microsoft.com/office/drawing/2014/main" id="{7C79423D-1BC2-4610-BDE6-FFA5FCA032A8}"/>
            </a:ext>
          </a:extLst>
        </xdr:cNvPr>
        <xdr:cNvSpPr txBox="1"/>
      </xdr:nvSpPr>
      <xdr:spPr>
        <a:xfrm>
          <a:off x="14744700" y="157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19608</xdr:rowOff>
    </xdr:from>
    <xdr:to>
      <xdr:col>81</xdr:col>
      <xdr:colOff>101600</xdr:colOff>
      <xdr:row>97</xdr:row>
      <xdr:rowOff>121208</xdr:rowOff>
    </xdr:to>
    <xdr:sp macro="" textlink="">
      <xdr:nvSpPr>
        <xdr:cNvPr id="721" name="楕円 720">
          <a:extLst>
            <a:ext uri="{FF2B5EF4-FFF2-40B4-BE49-F238E27FC236}">
              <a16:creationId xmlns:a16="http://schemas.microsoft.com/office/drawing/2014/main" id="{08267840-E767-4181-9336-76E0724E9FCA}"/>
            </a:ext>
          </a:extLst>
        </xdr:cNvPr>
        <xdr:cNvSpPr/>
      </xdr:nvSpPr>
      <xdr:spPr>
        <a:xfrm>
          <a:off x="13887450" y="157930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112335</xdr:rowOff>
    </xdr:from>
    <xdr:ext cx="534377" cy="259045"/>
    <xdr:sp macro="" textlink="">
      <xdr:nvSpPr>
        <xdr:cNvPr id="722" name="テキスト ボックス 721">
          <a:extLst>
            <a:ext uri="{FF2B5EF4-FFF2-40B4-BE49-F238E27FC236}">
              <a16:creationId xmlns:a16="http://schemas.microsoft.com/office/drawing/2014/main" id="{EB2EC270-EC9A-4217-A2E5-3102D0463A07}"/>
            </a:ext>
          </a:extLst>
        </xdr:cNvPr>
        <xdr:cNvSpPr txBox="1"/>
      </xdr:nvSpPr>
      <xdr:spPr>
        <a:xfrm>
          <a:off x="13705986" y="158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44196</xdr:rowOff>
    </xdr:from>
    <xdr:to>
      <xdr:col>76</xdr:col>
      <xdr:colOff>165100</xdr:colOff>
      <xdr:row>97</xdr:row>
      <xdr:rowOff>145796</xdr:rowOff>
    </xdr:to>
    <xdr:sp macro="" textlink="">
      <xdr:nvSpPr>
        <xdr:cNvPr id="723" name="楕円 722">
          <a:extLst>
            <a:ext uri="{FF2B5EF4-FFF2-40B4-BE49-F238E27FC236}">
              <a16:creationId xmlns:a16="http://schemas.microsoft.com/office/drawing/2014/main" id="{2CD8C7DA-26E9-4101-81D4-BF4161FB96E7}"/>
            </a:ext>
          </a:extLst>
        </xdr:cNvPr>
        <xdr:cNvSpPr/>
      </xdr:nvSpPr>
      <xdr:spPr>
        <a:xfrm>
          <a:off x="13096875" y="158207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136923</xdr:rowOff>
    </xdr:from>
    <xdr:ext cx="534377" cy="259045"/>
    <xdr:sp macro="" textlink="">
      <xdr:nvSpPr>
        <xdr:cNvPr id="724" name="テキスト ボックス 723">
          <a:extLst>
            <a:ext uri="{FF2B5EF4-FFF2-40B4-BE49-F238E27FC236}">
              <a16:creationId xmlns:a16="http://schemas.microsoft.com/office/drawing/2014/main" id="{0F1E2989-CCC2-44F0-8FBB-DB12378A30D7}"/>
            </a:ext>
          </a:extLst>
        </xdr:cNvPr>
        <xdr:cNvSpPr txBox="1"/>
      </xdr:nvSpPr>
      <xdr:spPr>
        <a:xfrm>
          <a:off x="12896361" y="159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37960</xdr:rowOff>
    </xdr:from>
    <xdr:to>
      <xdr:col>72</xdr:col>
      <xdr:colOff>38100</xdr:colOff>
      <xdr:row>97</xdr:row>
      <xdr:rowOff>139560</xdr:rowOff>
    </xdr:to>
    <xdr:sp macro="" textlink="">
      <xdr:nvSpPr>
        <xdr:cNvPr id="725" name="楕円 724">
          <a:extLst>
            <a:ext uri="{FF2B5EF4-FFF2-40B4-BE49-F238E27FC236}">
              <a16:creationId xmlns:a16="http://schemas.microsoft.com/office/drawing/2014/main" id="{2B304431-F446-4F48-8952-6A527AFC8370}"/>
            </a:ext>
          </a:extLst>
        </xdr:cNvPr>
        <xdr:cNvSpPr/>
      </xdr:nvSpPr>
      <xdr:spPr>
        <a:xfrm>
          <a:off x="12296775" y="158113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130687</xdr:rowOff>
    </xdr:from>
    <xdr:ext cx="534377" cy="259045"/>
    <xdr:sp macro="" textlink="">
      <xdr:nvSpPr>
        <xdr:cNvPr id="726" name="テキスト ボックス 725">
          <a:extLst>
            <a:ext uri="{FF2B5EF4-FFF2-40B4-BE49-F238E27FC236}">
              <a16:creationId xmlns:a16="http://schemas.microsoft.com/office/drawing/2014/main" id="{74DA6A6D-F85E-4CA5-A8E8-1314BDEA6B50}"/>
            </a:ext>
          </a:extLst>
        </xdr:cNvPr>
        <xdr:cNvSpPr txBox="1"/>
      </xdr:nvSpPr>
      <xdr:spPr>
        <a:xfrm>
          <a:off x="12105786" y="159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66205</xdr:rowOff>
    </xdr:from>
    <xdr:to>
      <xdr:col>67</xdr:col>
      <xdr:colOff>101600</xdr:colOff>
      <xdr:row>97</xdr:row>
      <xdr:rowOff>167805</xdr:rowOff>
    </xdr:to>
    <xdr:sp macro="" textlink="">
      <xdr:nvSpPr>
        <xdr:cNvPr id="727" name="楕円 726">
          <a:extLst>
            <a:ext uri="{FF2B5EF4-FFF2-40B4-BE49-F238E27FC236}">
              <a16:creationId xmlns:a16="http://schemas.microsoft.com/office/drawing/2014/main" id="{64EA9B5C-A272-498D-9449-57FC021788B2}"/>
            </a:ext>
          </a:extLst>
        </xdr:cNvPr>
        <xdr:cNvSpPr/>
      </xdr:nvSpPr>
      <xdr:spPr>
        <a:xfrm>
          <a:off x="11487150" y="15842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158932</xdr:rowOff>
    </xdr:from>
    <xdr:ext cx="534377" cy="259045"/>
    <xdr:sp macro="" textlink="">
      <xdr:nvSpPr>
        <xdr:cNvPr id="728" name="テキスト ボックス 727">
          <a:extLst>
            <a:ext uri="{FF2B5EF4-FFF2-40B4-BE49-F238E27FC236}">
              <a16:creationId xmlns:a16="http://schemas.microsoft.com/office/drawing/2014/main" id="{AA2EC692-C629-464C-94AA-6D3E9F14935A}"/>
            </a:ext>
          </a:extLst>
        </xdr:cNvPr>
        <xdr:cNvSpPr txBox="1"/>
      </xdr:nvSpPr>
      <xdr:spPr>
        <a:xfrm>
          <a:off x="11305686" y="159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D529EEA7-A8FF-4F36-B8D8-9B19CB7F7774}"/>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7CE62D45-D4C9-404F-965A-B8C40A940E62}"/>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BD728F7C-1F81-45F1-8201-22100525E372}"/>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632E1A9D-6FAB-4EE3-A853-C3E27FD90E7D}"/>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773FF9C1-FEF0-4B9D-9FF4-905AB691D200}"/>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BA22025F-CE8B-4875-87E9-C031B31B644E}"/>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A5E12CBE-24F9-462D-A875-227EF1F83FF4}"/>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4E45866-9CC7-49BA-A388-EBFC667C0E23}"/>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736BD9-C5B8-4007-B70A-56132DDB3345}"/>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BA4F12F6-FB9C-4471-B1D6-662E1280606D}"/>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FC8632B2-4FB3-4C27-98E1-5266E5EBD272}"/>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2928D96B-D9EA-4581-8008-593CA6F84945}"/>
            </a:ext>
          </a:extLst>
        </xdr:cNvPr>
        <xdr:cNvSpPr txBox="1"/>
      </xdr:nvSpPr>
      <xdr:spPr>
        <a:xfrm>
          <a:off x="162485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CBFE11FB-57A7-4C80-8A25-A1D2FED125B1}"/>
            </a:ext>
          </a:extLst>
        </xdr:cNvPr>
        <xdr:cNvCxnSpPr/>
      </xdr:nvCxnSpPr>
      <xdr:spPr>
        <a:xfrm>
          <a:off x="164592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518CCBC4-C5B7-4A9C-B69A-3B522335284F}"/>
            </a:ext>
          </a:extLst>
        </xdr:cNvPr>
        <xdr:cNvSpPr txBox="1"/>
      </xdr:nvSpPr>
      <xdr:spPr>
        <a:xfrm>
          <a:off x="160523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24A229FA-67BD-4E20-A763-4372C97F94FF}"/>
            </a:ext>
          </a:extLst>
        </xdr:cNvPr>
        <xdr:cNvCxnSpPr/>
      </xdr:nvCxnSpPr>
      <xdr:spPr>
        <a:xfrm>
          <a:off x="164592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357E4810-F855-4F3C-B67D-017ACB71D0CC}"/>
            </a:ext>
          </a:extLst>
        </xdr:cNvPr>
        <xdr:cNvSpPr txBox="1"/>
      </xdr:nvSpPr>
      <xdr:spPr>
        <a:xfrm>
          <a:off x="16052346"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74217EFD-30FE-43B8-82CC-37136934413C}"/>
            </a:ext>
          </a:extLst>
        </xdr:cNvPr>
        <xdr:cNvCxnSpPr/>
      </xdr:nvCxnSpPr>
      <xdr:spPr>
        <a:xfrm>
          <a:off x="164592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E932B618-471E-47FC-91A9-FA1D742EEB50}"/>
            </a:ext>
          </a:extLst>
        </xdr:cNvPr>
        <xdr:cNvSpPr txBox="1"/>
      </xdr:nvSpPr>
      <xdr:spPr>
        <a:xfrm>
          <a:off x="16052346"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A530E0BC-819A-45B8-ACE8-FACCDA80BF7C}"/>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7026697C-2E84-423D-AF4B-A873BCD04923}"/>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BAD8BD4E-108B-4926-B34F-2BE5DFFAF79C}"/>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BC6A1769-89DE-4F03-B3DB-A654C2CAF0C3}"/>
            </a:ext>
          </a:extLst>
        </xdr:cNvPr>
        <xdr:cNvCxnSpPr/>
      </xdr:nvCxnSpPr>
      <xdr:spPr>
        <a:xfrm flipV="1">
          <a:off x="19952970" y="5208295"/>
          <a:ext cx="1269" cy="10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2B70597A-8687-46BB-9036-D266523D8AED}"/>
            </a:ext>
          </a:extLst>
        </xdr:cNvPr>
        <xdr:cNvSpPr txBox="1"/>
      </xdr:nvSpPr>
      <xdr:spPr>
        <a:xfrm>
          <a:off x="20002500" y="6325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B8CD18AC-003F-4CB0-A815-A14D2638FCC6}"/>
            </a:ext>
          </a:extLst>
        </xdr:cNvPr>
        <xdr:cNvCxnSpPr/>
      </xdr:nvCxnSpPr>
      <xdr:spPr>
        <a:xfrm>
          <a:off x="19878675"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4F4ACC45-727C-4103-98F2-475DAF7806BC}"/>
            </a:ext>
          </a:extLst>
        </xdr:cNvPr>
        <xdr:cNvSpPr txBox="1"/>
      </xdr:nvSpPr>
      <xdr:spPr>
        <a:xfrm>
          <a:off x="20002500" y="50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C6C2FD9F-8564-40B0-A492-4F72042F6535}"/>
            </a:ext>
          </a:extLst>
        </xdr:cNvPr>
        <xdr:cNvCxnSpPr/>
      </xdr:nvCxnSpPr>
      <xdr:spPr>
        <a:xfrm>
          <a:off x="19878675" y="52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58C20566-36FB-42C4-8A53-96E228AA3312}"/>
            </a:ext>
          </a:extLst>
        </xdr:cNvPr>
        <xdr:cNvCxnSpPr/>
      </xdr:nvCxnSpPr>
      <xdr:spPr>
        <a:xfrm>
          <a:off x="19202400" y="630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33A79930-59BB-4024-9284-C89F45AF2522}"/>
            </a:ext>
          </a:extLst>
        </xdr:cNvPr>
        <xdr:cNvSpPr txBox="1"/>
      </xdr:nvSpPr>
      <xdr:spPr>
        <a:xfrm>
          <a:off x="20002500" y="608689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587653F0-9D2E-4DDF-A81F-3E0D07D40795}"/>
            </a:ext>
          </a:extLst>
        </xdr:cNvPr>
        <xdr:cNvSpPr/>
      </xdr:nvSpPr>
      <xdr:spPr>
        <a:xfrm>
          <a:off x="19897725" y="62227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442FF456-6DD8-4FAC-AC62-28B117000DB1}"/>
            </a:ext>
          </a:extLst>
        </xdr:cNvPr>
        <xdr:cNvCxnSpPr/>
      </xdr:nvCxnSpPr>
      <xdr:spPr>
        <a:xfrm>
          <a:off x="183927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66EFB002-B4D4-4985-AF1B-5162DD453A21}"/>
            </a:ext>
          </a:extLst>
        </xdr:cNvPr>
        <xdr:cNvSpPr/>
      </xdr:nvSpPr>
      <xdr:spPr>
        <a:xfrm>
          <a:off x="19154775" y="6230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EA352B17-A307-4BBA-BED9-B22428D3286E}"/>
            </a:ext>
          </a:extLst>
        </xdr:cNvPr>
        <xdr:cNvSpPr txBox="1"/>
      </xdr:nvSpPr>
      <xdr:spPr>
        <a:xfrm>
          <a:off x="19051783" y="6018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580C800A-9AB0-472C-8BFF-AEAF2928BF22}"/>
            </a:ext>
          </a:extLst>
        </xdr:cNvPr>
        <xdr:cNvCxnSpPr/>
      </xdr:nvCxnSpPr>
      <xdr:spPr>
        <a:xfrm>
          <a:off x="176022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A45114ED-20A7-4004-B775-F356C2A8F885}"/>
            </a:ext>
          </a:extLst>
        </xdr:cNvPr>
        <xdr:cNvSpPr/>
      </xdr:nvSpPr>
      <xdr:spPr>
        <a:xfrm>
          <a:off x="18345150" y="61715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68ECA20F-DF95-4FFB-967E-FEDAC0581950}"/>
            </a:ext>
          </a:extLst>
        </xdr:cNvPr>
        <xdr:cNvSpPr txBox="1"/>
      </xdr:nvSpPr>
      <xdr:spPr>
        <a:xfrm>
          <a:off x="18222542" y="59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E56FA2D1-444F-4703-9A3B-87712E82B222}"/>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5" name="フローチャート: 判断 764">
          <a:extLst>
            <a:ext uri="{FF2B5EF4-FFF2-40B4-BE49-F238E27FC236}">
              <a16:creationId xmlns:a16="http://schemas.microsoft.com/office/drawing/2014/main" id="{FEFB95C8-223F-4C91-939B-6AC873788B3F}"/>
            </a:ext>
          </a:extLst>
        </xdr:cNvPr>
        <xdr:cNvSpPr/>
      </xdr:nvSpPr>
      <xdr:spPr>
        <a:xfrm>
          <a:off x="17554575" y="6193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D3A26EA3-5A3F-42AB-AD8E-42328B5A917C}"/>
            </a:ext>
          </a:extLst>
        </xdr:cNvPr>
        <xdr:cNvSpPr txBox="1"/>
      </xdr:nvSpPr>
      <xdr:spPr>
        <a:xfrm>
          <a:off x="17431967" y="5990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7" name="フローチャート: 判断 766">
          <a:extLst>
            <a:ext uri="{FF2B5EF4-FFF2-40B4-BE49-F238E27FC236}">
              <a16:creationId xmlns:a16="http://schemas.microsoft.com/office/drawing/2014/main" id="{F9A30F4F-98C8-4A1D-8199-0191A08459C2}"/>
            </a:ext>
          </a:extLst>
        </xdr:cNvPr>
        <xdr:cNvSpPr/>
      </xdr:nvSpPr>
      <xdr:spPr>
        <a:xfrm>
          <a:off x="16754475" y="62026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8" name="テキスト ボックス 767">
          <a:extLst>
            <a:ext uri="{FF2B5EF4-FFF2-40B4-BE49-F238E27FC236}">
              <a16:creationId xmlns:a16="http://schemas.microsoft.com/office/drawing/2014/main" id="{7C19345B-5D78-44CE-A39D-E80B5455C219}"/>
            </a:ext>
          </a:extLst>
        </xdr:cNvPr>
        <xdr:cNvSpPr txBox="1"/>
      </xdr:nvSpPr>
      <xdr:spPr>
        <a:xfrm>
          <a:off x="16631867" y="60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1CF13F27-D0AD-4DE6-BD76-C8832AF04322}"/>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4F58267D-F3BB-46B7-906F-E9159EFE2FCA}"/>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9BA9533-CBEE-4B01-8FEC-9549ABF84AC6}"/>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B1550DBE-89C2-4B62-91A9-598B176D9B46}"/>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63A2AAA7-8740-46B8-8ECF-F919F3128046}"/>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4930B6BE-BD3F-4354-90BD-D321C4479DDB}"/>
            </a:ext>
          </a:extLst>
        </xdr:cNvPr>
        <xdr:cNvSpPr/>
      </xdr:nvSpPr>
      <xdr:spPr>
        <a:xfrm>
          <a:off x="198977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a:extLst>
            <a:ext uri="{FF2B5EF4-FFF2-40B4-BE49-F238E27FC236}">
              <a16:creationId xmlns:a16="http://schemas.microsoft.com/office/drawing/2014/main" id="{68A7C527-016C-4AE3-A99C-EB5DC204BA36}"/>
            </a:ext>
          </a:extLst>
        </xdr:cNvPr>
        <xdr:cNvSpPr txBox="1"/>
      </xdr:nvSpPr>
      <xdr:spPr>
        <a:xfrm>
          <a:off x="20002500" y="620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3E472D08-E528-4CE1-8BCC-73FDECECE36D}"/>
            </a:ext>
          </a:extLst>
        </xdr:cNvPr>
        <xdr:cNvSpPr/>
      </xdr:nvSpPr>
      <xdr:spPr>
        <a:xfrm>
          <a:off x="191547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DAD6B64A-DA7E-4184-83E5-A3346D2E2F1F}"/>
            </a:ext>
          </a:extLst>
        </xdr:cNvPr>
        <xdr:cNvSpPr txBox="1"/>
      </xdr:nvSpPr>
      <xdr:spPr>
        <a:xfrm>
          <a:off x="190809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D231937B-75FF-4680-9DEC-99B1CBE0357A}"/>
            </a:ext>
          </a:extLst>
        </xdr:cNvPr>
        <xdr:cNvSpPr/>
      </xdr:nvSpPr>
      <xdr:spPr>
        <a:xfrm>
          <a:off x="183451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FD5AB74F-2AD2-4DA2-A112-F5A360ADF12C}"/>
            </a:ext>
          </a:extLst>
        </xdr:cNvPr>
        <xdr:cNvSpPr txBox="1"/>
      </xdr:nvSpPr>
      <xdr:spPr>
        <a:xfrm>
          <a:off x="182903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92E61B88-32A8-4CD7-951F-778C76CD2EA7}"/>
            </a:ext>
          </a:extLst>
        </xdr:cNvPr>
        <xdr:cNvSpPr/>
      </xdr:nvSpPr>
      <xdr:spPr>
        <a:xfrm>
          <a:off x="175545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FF2CD2BE-ED59-4D1D-B318-2775CA4464FC}"/>
            </a:ext>
          </a:extLst>
        </xdr:cNvPr>
        <xdr:cNvSpPr txBox="1"/>
      </xdr:nvSpPr>
      <xdr:spPr>
        <a:xfrm>
          <a:off x="174902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313827BD-4F2C-4B45-B928-CFA8FE23141A}"/>
            </a:ext>
          </a:extLst>
        </xdr:cNvPr>
        <xdr:cNvSpPr/>
      </xdr:nvSpPr>
      <xdr:spPr>
        <a:xfrm>
          <a:off x="167544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9A0CDDE2-DB27-4D00-BF1A-6133265BFDD6}"/>
            </a:ext>
          </a:extLst>
        </xdr:cNvPr>
        <xdr:cNvSpPr txBox="1"/>
      </xdr:nvSpPr>
      <xdr:spPr>
        <a:xfrm>
          <a:off x="166806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C93232B8-95C9-4096-A41F-87B9ED5F69AF}"/>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665F8AA2-9F9A-43B1-9EF1-EDF79581948D}"/>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43BA60C4-9BCF-45CC-B6CA-C93758BB6C75}"/>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8A6CEE64-6713-4766-ADFD-88A55789D0F7}"/>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24AAAE19-D0C3-4DBA-B5AF-F3A6CF021607}"/>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6C86DEA0-840A-469F-A8FE-8F48B9CB10E6}"/>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BD6A5271-FF6F-455D-A4C7-D15E0B6681BB}"/>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5FD61E7D-2C9B-4390-B685-CD81D2D6F73D}"/>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FCBA0CA1-E9F2-4F5D-83AA-175257C8AE46}"/>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AAADEFFF-5499-4560-9F5E-E88312388340}"/>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A79E40A0-0769-4CA3-8C9A-9D03A533C4F1}"/>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D0753B48-0B05-479D-8593-58BDB95B3EFC}"/>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4D66049-BA1D-48E5-8F65-A2D56AD213F9}"/>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89C3BF18-2289-43EF-B7C0-0C0F76B0D383}"/>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B4141C5D-3250-4889-A2A1-1B7A8BF269F0}"/>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2B5D6F72-C1C5-4851-9E96-B8BE6AECC0A8}"/>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3666630D-27AC-45CF-9737-AE69F1051C12}"/>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EB5B3DDA-EC26-4CFD-9E5F-20B10B47288F}"/>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1AFECAA2-551D-4B04-974C-2085C2A22237}"/>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159A41D0-EE4C-432A-8792-D13A5782B61C}"/>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AF507181-0E68-4911-8BB6-127779F1F5E6}"/>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EBEA0248-020D-44F6-B3BA-CADF8C783378}"/>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A93F2DA4-FE62-4316-B60B-4EA1A543F723}"/>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E80F8231-7DE0-4D36-A94F-C122ED10BC0C}"/>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39B399EB-D804-447F-BE71-A18DC333269A}"/>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F571CCFF-B977-4BF7-827C-A08796AE6113}"/>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AA518281-F712-4662-BF2B-638258C9F2DB}"/>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CA5DB922-6B62-4B1A-AD8E-93F0043C5D25}"/>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4044E79B-7D33-48FC-BCB9-5CE3BD78D493}"/>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674F9D25-659F-4E77-97C7-716DF12712D6}"/>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8774C430-7FE5-4116-B66B-A28C9AE52BCB}"/>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88C5D79B-AEFA-4A99-A72F-0582A06F2FCE}"/>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E8F71069-6945-463A-A99E-E218D9D17F13}"/>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F251B039-E511-4452-B85F-52B8C4E80C92}"/>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46FEBDEE-4A2B-43FC-BFB7-6E41810AA056}"/>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5950A5E-215A-46EB-B3B3-15566F9FB1B1}"/>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D630A59-429D-4A01-9633-59620DD496F0}"/>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AE332C5A-68F7-4602-8168-E5A210D5DA9C}"/>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8AD2FBFD-EF48-4F71-9D8C-5996AE684C4A}"/>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CAD5E553-FCEB-4EC0-86B1-AFB5E092F82D}"/>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9B79674B-4F7D-4123-AFCE-3ACB7196B89D}"/>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A3A9E58F-47D0-4400-B6A4-5CC00BE3288B}"/>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F38B3557-CEBD-4742-82E6-66211226830D}"/>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1FA0B8C1-0504-45DA-AC5D-5D84DB42FBB8}"/>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2E8E249E-7F1C-4FF9-9353-4DA140A20F77}"/>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E42DEE22-951A-459F-BCD5-6BB9825EE969}"/>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AD6A8F03-580D-49E5-8F41-E01E9A08CD7D}"/>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A06333E2-233B-459F-BCEF-0550C924C365}"/>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19BBAF71-8A2B-4C11-A12B-EFD68E5E3C62}"/>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BF54A349-7D63-48BB-A7B1-87FDC9111424}"/>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2D87D808-50D1-4CBE-8B41-1C361665EC85}"/>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F93DDAB2-209F-458D-98E1-3918E18AABA2}"/>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総務費は、庁舎建設工事費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公共施設安心安全化基金積立金や新庁舎什器備品購入費、市民会館近隣用地取得費の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などにより、類似団体平均を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民生費は、電力・ガス・食料品等価格高騰緊急支援給付金が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電力・ガス・食料品等価格高騰重点支援給付金や国民健康保険特別会計繰出金の増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た。しかしながら、依然、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類似団体平均を若干下回</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る結果となっている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志木小学校等複合施設空調設備改修工事費（第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工区）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宗岡第二小学校体育館大規模改修工事費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公債費については、類似団体平均を下回っているが、庁舎建設事業債における本体工事分の元金償還が今後控えており、増大することが明らかであるため、財政を逼迫させないよう注視していく必要がある。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84B42ED-EA72-4173-8AA1-DE96ADFC9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3A88EA4-0860-4AFA-9929-021EA450800E}"/>
            </a:ext>
          </a:extLst>
        </xdr:cNvPr>
        <xdr:cNvSpPr>
          <a:spLocks noChangeArrowheads="1"/>
        </xdr:cNvSpPr>
      </xdr:nvSpPr>
      <xdr:spPr bwMode="auto">
        <a:xfrm>
          <a:off x="777875"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F81B62A-F296-4B37-9A0E-99EF5A843925}"/>
            </a:ext>
          </a:extLst>
        </xdr:cNvPr>
        <xdr:cNvSpPr>
          <a:spLocks noChangeArrowheads="1"/>
        </xdr:cNvSpPr>
      </xdr:nvSpPr>
      <xdr:spPr bwMode="auto">
        <a:xfrm>
          <a:off x="777875"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859E1EB-56BB-4EE3-9546-728DA7AA7740}"/>
            </a:ext>
          </a:extLst>
        </xdr:cNvPr>
        <xdr:cNvSpPr>
          <a:spLocks noChangeShapeType="1"/>
        </xdr:cNvSpPr>
      </xdr:nvSpPr>
      <xdr:spPr bwMode="auto">
        <a:xfrm>
          <a:off x="777875"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DC536C3-ED1B-4424-931F-24F3866F2BAC}"/>
            </a:ext>
          </a:extLst>
        </xdr:cNvPr>
        <xdr:cNvSpPr>
          <a:spLocks noChangeArrowheads="1"/>
        </xdr:cNvSpPr>
      </xdr:nvSpPr>
      <xdr:spPr bwMode="auto">
        <a:xfrm>
          <a:off x="1025525"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F437004-DE13-4710-826E-117241AE8C73}"/>
            </a:ext>
          </a:extLst>
        </xdr:cNvPr>
        <xdr:cNvSpPr>
          <a:spLocks noChangeArrowheads="1"/>
        </xdr:cNvSpPr>
      </xdr:nvSpPr>
      <xdr:spPr bwMode="auto">
        <a:xfrm>
          <a:off x="10077450"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53B401C-30A6-4AC1-9C0C-B307E5DA2EB4}"/>
            </a:ext>
          </a:extLst>
        </xdr:cNvPr>
        <xdr:cNvSpPr>
          <a:spLocks noChangeArrowheads="1"/>
        </xdr:cNvSpPr>
      </xdr:nvSpPr>
      <xdr:spPr bwMode="auto">
        <a:xfrm>
          <a:off x="10077450"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1122255-D1C7-4DB6-9B4A-DB96BF7D069C}"/>
            </a:ext>
          </a:extLst>
        </xdr:cNvPr>
        <xdr:cNvSpPr>
          <a:spLocks noChangeArrowheads="1"/>
        </xdr:cNvSpPr>
      </xdr:nvSpPr>
      <xdr:spPr bwMode="auto">
        <a:xfrm>
          <a:off x="120650" y="120650"/>
          <a:ext cx="87153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07BD182-DF4F-4AE4-8DEC-7C3555D9C221}"/>
            </a:ext>
          </a:extLst>
        </xdr:cNvPr>
        <xdr:cNvSpPr>
          <a:spLocks noChangeShapeType="1"/>
        </xdr:cNvSpPr>
      </xdr:nvSpPr>
      <xdr:spPr bwMode="auto">
        <a:xfrm>
          <a:off x="581025"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C9654E7-29EB-4B17-B6C5-6F1373E2D69B}"/>
            </a:ext>
          </a:extLst>
        </xdr:cNvPr>
        <xdr:cNvSpPr>
          <a:spLocks noChangeArrowheads="1"/>
        </xdr:cNvSpPr>
      </xdr:nvSpPr>
      <xdr:spPr bwMode="auto">
        <a:xfrm>
          <a:off x="9363075"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D7597C9-7A2E-4E0D-BA80-784840FF11CC}"/>
            </a:ext>
          </a:extLst>
        </xdr:cNvPr>
        <xdr:cNvSpPr>
          <a:spLocks noChangeArrowheads="1"/>
        </xdr:cNvSpPr>
      </xdr:nvSpPr>
      <xdr:spPr bwMode="auto">
        <a:xfrm>
          <a:off x="12007850"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158DA8A-CF3F-4387-8A4D-3D69895BEDA0}"/>
            </a:ext>
          </a:extLst>
        </xdr:cNvPr>
        <xdr:cNvSpPr txBox="1">
          <a:spLocks noChangeArrowheads="1"/>
        </xdr:cNvSpPr>
      </xdr:nvSpPr>
      <xdr:spPr bwMode="auto">
        <a:xfrm>
          <a:off x="463550" y="838200"/>
          <a:ext cx="2886075"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062571B-96D3-4B99-B08D-A8D24B06F804}"/>
            </a:ext>
          </a:extLst>
        </xdr:cNvPr>
        <xdr:cNvSpPr txBox="1"/>
      </xdr:nvSpPr>
      <xdr:spPr>
        <a:xfrm>
          <a:off x="10236201"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1,926,313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千円であった実質収支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が、庁舎建設事業債や臨時財政対策債の減による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地方債の大幅減や繰越金の減などにより、歳入減となった結果、</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1,691,712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り、実質単年度収支も赤字となった。なお、実質単年度収支は中期的に見てプラスマイナスがゼロに収束することが市民サービスの提供の観点からも理想的であると考えられることから、時折赤字になることも適正なものであると認識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289DA70-594B-40E0-A02E-A119D4277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FB7ECF9-6C4E-4B08-A45B-CDD14D908FBD}"/>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3C83922-A526-4926-B147-8BC8A0BA71C3}"/>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606226B-9ACB-4B0A-8915-B73ED167FDED}"/>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C5CBE24-42AA-43F7-8C0D-B6D94D7B9581}"/>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F9382E5-0897-47DC-A4EE-41A3375E8266}"/>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8992582-7C5E-49B4-9851-28BC67396A3F}"/>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E064D099-E0D9-486C-80AC-5066BEAC3C21}"/>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8D67B62-A56F-4120-92A8-E5ABB31FF2D0}"/>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各会計とも黒字で推移しており、安定した決算状況と言える。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なお、一般会計については、今後、人口減少時代への突入と少子高齢化の加速に伴って市税等の減少が見込まれる一方で、高齢者福祉などに係る社会保障関係経費（扶助費など）の増加が確実に見込まれる。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わせて、行政需要が多様化する一方で、将来的な労働人口の減少も懸念されることから、引き続き事務事業の見直しの中で、民間活力の導入や自治体ＤＸを推進することなどにより、経常経費の削減を図り、行政基盤の強化や行政運営の効率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75AA23B-C5C4-4E2E-90E0-8C7C0C45A1D9}"/>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1E25371-E195-4382-A996-2E42222D1EEA}"/>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9FE6924-22A0-45BB-98D2-9A0DCAC5FC9F}"/>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B923EBF-CADB-470F-87AC-523F1AA7167D}"/>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5595390-9B6E-4D4A-90F7-6106D4A94957}"/>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8358F92-3508-4854-A089-7E392C7C8B75}"/>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54F70AB-51E0-45DD-BE52-AB3CD8193AF3}"/>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707CFBA-0625-4FCF-86C4-A79D1F1DC36A}"/>
            </a:ext>
          </a:extLst>
        </xdr:cNvPr>
        <xdr:cNvSpPr/>
      </xdr:nvSpPr>
      <xdr:spPr bwMode="auto">
        <a:xfrm>
          <a:off x="596900" y="10448925"/>
          <a:ext cx="504825" cy="29210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47C0ECB1-5D33-47DF-9B41-2A6782C49956}"/>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D843D658-9600-4973-9867-6203DB6F3D37}"/>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6C1F36F2-2DB8-4EC6-A78F-28AD414D171D}"/>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EFB58D0-ADC8-4A0B-8DF0-3A98F237CC4A}"/>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693104E-192B-40C4-8D1E-CA3972685749}"/>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32427F3-A850-4EEC-A77F-4AEEFEF61988}"/>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72DDA79-0B34-41AB-9A0F-D95CFA50C208}"/>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51906AA-4EAA-42B8-8ACD-5185F723855F}"/>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40E6A82-8887-47B3-819D-4D9156066396}"/>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DE10E0B-8E0D-44B6-9DAA-9358B936975F}"/>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6CBFF36-82EE-4914-8344-FAFD13996D70}"/>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F8C7DC4-F7E7-4092-B74F-E9DD9A9460BF}"/>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DD0F137-8CEC-4F8F-AE7F-8CB24E15A3F9}"/>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B5C1946-0A4A-4FC3-AD8F-F789687D85BD}"/>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5EE36A3-9DFD-4209-929B-5A5907D78C45}"/>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F07547E-20D2-4824-80A0-DD4E694208DD}"/>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FB9D4C9-6EC1-4ED1-9421-1D3C8248B2C6}"/>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883D699-BDB6-4213-8C82-79806A58DAF0}"/>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C076A16-BDC4-4354-A58F-1F44FDD82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083B212-1607-44E5-B482-5C71B7E2EF81}"/>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35EE7F0-1DAE-4274-AB2A-4472D267B0D1}"/>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公営企業の元利償還金に充てた一般会計繰出金の減など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実質的な公債費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の減に加え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都市計画事業債償還額の増などに伴い「公債費に充当した特定財源」が増となったことから、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結果的に実質公債費比率は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起債にあたっては、交付税措置のあるものを活用するなど、実質公債費比率の抑制に努めているが、庁舎建設事業債における本体工事分の元金償還が今後控えており、公債費は増大することが確実であることから、引き続き、適正な地方債の借入れ・償還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730EA7DF-FEE4-4806-A751-12D33EBF2260}"/>
            </a:ext>
          </a:extLst>
        </xdr:cNvPr>
        <xdr:cNvSpPr>
          <a:spLocks noChangeShapeType="1"/>
        </xdr:cNvSpPr>
      </xdr:nvSpPr>
      <xdr:spPr bwMode="auto">
        <a:xfrm>
          <a:off x="466725" y="12411075"/>
          <a:ext cx="6848475"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BE1134A1-34DC-48EC-A9DA-2B9133930E07}"/>
            </a:ext>
          </a:extLst>
        </xdr:cNvPr>
        <xdr:cNvSpPr>
          <a:spLocks noChangeArrowheads="1"/>
        </xdr:cNvSpPr>
      </xdr:nvSpPr>
      <xdr:spPr bwMode="auto">
        <a:xfrm>
          <a:off x="12039600" y="12417425"/>
          <a:ext cx="4075340" cy="15761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6DFF0C5-71EE-4501-894E-972EA8196E30}"/>
            </a:ext>
          </a:extLst>
        </xdr:cNvPr>
        <xdr:cNvSpPr>
          <a:spLocks noChangeArrowheads="1"/>
        </xdr:cNvSpPr>
      </xdr:nvSpPr>
      <xdr:spPr bwMode="auto">
        <a:xfrm>
          <a:off x="12067268" y="124110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B9A8202-27CD-4533-8379-9D6147CC42EB}"/>
            </a:ext>
          </a:extLst>
        </xdr:cNvPr>
        <xdr:cNvSpPr txBox="1"/>
      </xdr:nvSpPr>
      <xdr:spPr>
        <a:xfrm>
          <a:off x="12141200" y="1262697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9D10134-1109-4511-8D18-DC624FBA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C7AE142-DFDC-447B-AC73-020C273FA234}"/>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60B0552-664E-4DEC-B5D5-C9CA7CC2403E}"/>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13CD010-BBC4-4A0C-BDD0-71BA8285743F}"/>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3BBC892-0149-4B83-983D-19E80AEF1260}"/>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2A2E298-A5C6-48AE-96C6-0EE7680FF43F}"/>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0789F95-3C0D-4B8A-968C-2D62F67BDD74}"/>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0EADEBE-BD93-4788-A5E7-E7B41BBC5CE8}"/>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9595F30-C8A8-4998-9BDF-9AF91B9FE184}"/>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F20839A-328A-4B4F-8638-83844853CCD8}"/>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FEC9FEB-B74A-44A2-9A42-8AA6C314B118}"/>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6B0BF7F-4AE1-4603-8995-0161664CD19C}"/>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4809D78-0723-4605-AEB7-9A3316E43FE9}"/>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1924305-E21E-411B-9F3E-E6E8FFEB158E}"/>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29661B1-402F-4935-BC69-3D6F1A7FC518}"/>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7838A7E-ECE2-4BD2-AAF9-92420939B52D}"/>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47355FB-14C4-4100-B7D7-4BCA8B7DF6A1}"/>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339A881-EF83-48FA-B88C-B28C6E7DF7C2}"/>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CC90775-E2BC-4D4F-8DAF-FE80AA4B7562}"/>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817D63A-B6C2-4439-B0A6-C5C69DC630E7}"/>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2ACB446-32D6-48B4-8822-E76B2142D0BF}"/>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B98A04E-6344-459B-8066-3462654873BA}"/>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庁舎建設事業債やいろは親水公園再整備事業債など、地方債残高が増となったこと等により、初めてプラスに転じたものの、</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年度は、地方債償還額が借入額を上回ったことにより地方債残高が減となったことから、将来負担額は減少し、結果、全国平均を下回った</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充当可能財源等については、</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税算入見込額</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が減となったものの、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都市計画事業費の</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増に伴い</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充当可能特定歳入</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となったこと等により、前年度と比べて増となった。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今後も、新複合施設の建設事業など、多額の財政出動が見込まれることから、地方債の起債にあたっては、引き続き、交付税措置のある有利なものを活用するなど、健全な財政運営に努めていく。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E20095E-60D9-4A9E-A26A-E5704551C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21B5F63-3DB2-4E66-AE3B-0F506F93FBEB}"/>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93AAA77-F469-4756-A9CF-11EB85192AB0}"/>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AD9BC0B-ED05-4C51-AB5E-DFD864560E52}"/>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F678CCE-E9E4-4A56-A5A0-8402B48485B2}"/>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77CC6B9-E1DC-4B65-B219-EE033DA8608C}"/>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7AFDADE-CC92-496B-A326-3F75000FF31E}"/>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埼玉県志木市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7A5C3E7-7897-4DE7-9D66-A35CE150F83A}"/>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D9F8E67-4A18-4052-9F04-8713BF9740A1}"/>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AD60422-5C52-4CA8-B137-6AABC7DBC200}"/>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68E7B77-F66F-4B9D-89D8-E41E0B821D56}"/>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年度決算による繰越金等の確定による繰り戻しや収支不足への対応を鑑みた年度末の余剰金の追加積立てにより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公共施設安心安全化基金については、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市民会館・市民体育館施設再整備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フォーシーズンズ志木８階改修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等の財源としておよそ</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崩した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決算における繰越金等の確定により生じた一般財源を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積み立てたこと等により前年度に比べ約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財政調整基金及び公共施設安心安全化基金については以下に示したとおりであるが、その他の特定目的基金についても使途の明確化を図り、健全で透明性のある基金活用に努めていきたい。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2F1C565-B923-4241-AA8E-CA0D5E57EDC7}"/>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7D03776-B389-43CE-9160-6DC3C88C1245}"/>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5CE4054-1E54-43A7-8580-F6A52DA91B1D}"/>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公共施設安心安全化基金：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公共施設の安心と安全の確保に資する施策の推進に要する経費（公共施設の建替えや耐震改修、大規模な修繕、模様替え）の財源に充てるための基金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まちづくりサポート基金：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市のまちづくりに対する支援を目的として寄附された寄附金を適正に管理し、当該寄附をした方の意向に沿った事業の財源に充てるための基金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公共施設安心安全化基金については、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市民会館・市民体育館施設再整備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フォーシーズンズ志木８階改修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等の財源としておよそ</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崩した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一方で、決算における繰越金等の確定により生じた一般財源を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積み立てたこと等により前年度に比べ約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また、まちづくりサポート基金は、寄附金約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万円を積み立てた一方、寄附の意向に沿った事業を行うための財源として約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万円を取り崩した結果、約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今後も、新複合施設建設事業をはじめとする老朽化した公共施設の更新を計画的に進めていくため、継続的な積立てが必要であると考える。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240D63F-4B00-491D-B555-280D2B8A5AA3}"/>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8298F81-6013-4788-BBF8-C996BC8557FA}"/>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01E6131-01E4-41C6-AA1D-7663CF8573AB}"/>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年度決算による繰越金等の確定による繰り戻しや収支不足への対応を鑑みた年度末の余剰金の追加積立てにより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本市では、財政調整基金の積立目安を令和３年度より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億円としている。この根拠としては、突発的な災害等が発生した場合、緊急に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億円程度であれば一時的な対応ができるものと試算しており、加えて、翌年度の当初予算編成時に財源の不均衡を調整するために取り崩しを想定している財政調整基金の必要な額は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億円程度として、災害時の対応及び当初予算の編成のための合計額で、およそ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この考え方をベースに健全な財政運営となるよう努めていくことを基本とし、可能な限りの追加積み立てを実施した。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3DA8A44-718E-443D-8B72-7EF416D40087}"/>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4198E9B-2A70-45A7-96E0-57AF6C8ACC3B}"/>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C95587B-A5B0-4952-A090-DE344156892E}"/>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1FEA6B2-F1F8-41FF-B126-1828AB152F85}"/>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11431\Desktop\&#20316;&#26989;&#12473;&#12506;&#12540;&#12473;\&#215;&#12304;&#36001;&#25919;&#29366;&#27841;&#36039;&#26009;&#38598;&#12305;_112283_&#24535;&#26408;&#24066;_2023.xlsx" TargetMode="External"/><Relationship Id="rId1" Type="http://schemas.openxmlformats.org/officeDocument/2006/relationships/externalLinkPath" Target="&#215;&#12304;&#36001;&#25919;&#29366;&#27841;&#36039;&#26009;&#38598;&#12305;_112283_&#24535;&#26408;&#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21757</v>
          </cell>
          <cell r="F3">
            <v>45588</v>
          </cell>
        </row>
        <row r="5">
          <cell r="A5" t="str">
            <v xml:space="preserve"> R02</v>
          </cell>
          <cell r="D5">
            <v>38808</v>
          </cell>
          <cell r="F5">
            <v>45483</v>
          </cell>
        </row>
        <row r="7">
          <cell r="A7" t="str">
            <v xml:space="preserve"> R03</v>
          </cell>
          <cell r="D7">
            <v>61452</v>
          </cell>
          <cell r="F7">
            <v>45945</v>
          </cell>
        </row>
        <row r="9">
          <cell r="A9" t="str">
            <v xml:space="preserve"> R04</v>
          </cell>
          <cell r="D9">
            <v>60420</v>
          </cell>
          <cell r="F9">
            <v>44475</v>
          </cell>
        </row>
        <row r="11">
          <cell r="A11" t="str">
            <v xml:space="preserve"> R05</v>
          </cell>
          <cell r="D11">
            <v>20862</v>
          </cell>
          <cell r="F11">
            <v>45982</v>
          </cell>
        </row>
        <row r="18">
          <cell r="B18" t="str">
            <v>R01</v>
          </cell>
          <cell r="C18" t="str">
            <v>R02</v>
          </cell>
          <cell r="D18" t="str">
            <v>R03</v>
          </cell>
          <cell r="E18" t="str">
            <v>R04</v>
          </cell>
          <cell r="F18" t="str">
            <v>R05</v>
          </cell>
        </row>
        <row r="19">
          <cell r="A19" t="str">
            <v>実質収支額</v>
          </cell>
          <cell r="B19">
            <v>12.09</v>
          </cell>
          <cell r="C19">
            <v>11.25</v>
          </cell>
          <cell r="D19">
            <v>14.92</v>
          </cell>
          <cell r="E19">
            <v>12.54</v>
          </cell>
          <cell r="F19">
            <v>10.8</v>
          </cell>
        </row>
        <row r="20">
          <cell r="A20" t="str">
            <v>財政調整基金残高</v>
          </cell>
          <cell r="B20">
            <v>17.559999999999999</v>
          </cell>
          <cell r="C20">
            <v>20.53</v>
          </cell>
          <cell r="D20">
            <v>20.09</v>
          </cell>
          <cell r="E20">
            <v>18.54</v>
          </cell>
          <cell r="F20">
            <v>18.57</v>
          </cell>
        </row>
        <row r="21">
          <cell r="A21" t="str">
            <v>実質単年度収支</v>
          </cell>
          <cell r="B21">
            <v>0.71</v>
          </cell>
          <cell r="C21">
            <v>2.94</v>
          </cell>
          <cell r="D21">
            <v>5.51</v>
          </cell>
          <cell r="E21">
            <v>-4.78</v>
          </cell>
          <cell r="F21">
            <v>-1.1000000000000001</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志木駅東口地下駐車場事業特別会計</v>
          </cell>
          <cell r="B30" t="e">
            <v>#N/A</v>
          </cell>
          <cell r="C30">
            <v>0.01</v>
          </cell>
          <cell r="D30" t="e">
            <v>#N/A</v>
          </cell>
          <cell r="E30">
            <v>0.05</v>
          </cell>
          <cell r="F30" t="e">
            <v>#N/A</v>
          </cell>
          <cell r="G30">
            <v>0.01</v>
          </cell>
          <cell r="H30" t="e">
            <v>#N/A</v>
          </cell>
          <cell r="I30">
            <v>0.02</v>
          </cell>
          <cell r="J30" t="e">
            <v>#N/A</v>
          </cell>
          <cell r="K30">
            <v>0</v>
          </cell>
        </row>
        <row r="31">
          <cell r="A31" t="str">
            <v>後期高齢者医療特別会計</v>
          </cell>
          <cell r="B31" t="e">
            <v>#N/A</v>
          </cell>
          <cell r="C31">
            <v>0.16</v>
          </cell>
          <cell r="D31" t="e">
            <v>#N/A</v>
          </cell>
          <cell r="E31">
            <v>0.16</v>
          </cell>
          <cell r="F31" t="e">
            <v>#N/A</v>
          </cell>
          <cell r="G31">
            <v>0.08</v>
          </cell>
          <cell r="H31" t="e">
            <v>#N/A</v>
          </cell>
          <cell r="I31">
            <v>0.05</v>
          </cell>
          <cell r="J31" t="e">
            <v>#N/A</v>
          </cell>
          <cell r="K31">
            <v>0.03</v>
          </cell>
        </row>
        <row r="32">
          <cell r="A32" t="str">
            <v>国民健康保険特別会計</v>
          </cell>
          <cell r="B32" t="e">
            <v>#N/A</v>
          </cell>
          <cell r="C32">
            <v>1.88</v>
          </cell>
          <cell r="D32" t="e">
            <v>#N/A</v>
          </cell>
          <cell r="E32">
            <v>2.38</v>
          </cell>
          <cell r="F32" t="e">
            <v>#N/A</v>
          </cell>
          <cell r="G32">
            <v>2.46</v>
          </cell>
          <cell r="H32" t="e">
            <v>#N/A</v>
          </cell>
          <cell r="I32">
            <v>2.2999999999999998</v>
          </cell>
          <cell r="J32" t="e">
            <v>#N/A</v>
          </cell>
          <cell r="K32">
            <v>1.67</v>
          </cell>
        </row>
        <row r="33">
          <cell r="A33" t="str">
            <v>介護保険特別会計</v>
          </cell>
          <cell r="B33" t="e">
            <v>#N/A</v>
          </cell>
          <cell r="C33">
            <v>1.0900000000000001</v>
          </cell>
          <cell r="D33" t="e">
            <v>#N/A</v>
          </cell>
          <cell r="E33">
            <v>0.34</v>
          </cell>
          <cell r="F33" t="e">
            <v>#N/A</v>
          </cell>
          <cell r="G33">
            <v>0.78</v>
          </cell>
          <cell r="H33" t="e">
            <v>#N/A</v>
          </cell>
          <cell r="I33">
            <v>1.81</v>
          </cell>
          <cell r="J33" t="e">
            <v>#N/A</v>
          </cell>
          <cell r="K33">
            <v>2</v>
          </cell>
        </row>
        <row r="34">
          <cell r="A34" t="str">
            <v>下水道事業会計</v>
          </cell>
          <cell r="B34" t="e">
            <v>#N/A</v>
          </cell>
          <cell r="C34">
            <v>7</v>
          </cell>
          <cell r="D34" t="e">
            <v>#N/A</v>
          </cell>
          <cell r="E34">
            <v>7.27</v>
          </cell>
          <cell r="F34" t="e">
            <v>#N/A</v>
          </cell>
          <cell r="G34">
            <v>7.11</v>
          </cell>
          <cell r="H34" t="e">
            <v>#N/A</v>
          </cell>
          <cell r="I34">
            <v>8.4600000000000009</v>
          </cell>
          <cell r="J34" t="e">
            <v>#N/A</v>
          </cell>
          <cell r="K34">
            <v>8.81</v>
          </cell>
        </row>
        <row r="35">
          <cell r="A35" t="str">
            <v>一般会計</v>
          </cell>
          <cell r="B35" t="e">
            <v>#N/A</v>
          </cell>
          <cell r="C35">
            <v>12.09</v>
          </cell>
          <cell r="D35" t="e">
            <v>#N/A</v>
          </cell>
          <cell r="E35">
            <v>11.24</v>
          </cell>
          <cell r="F35" t="e">
            <v>#N/A</v>
          </cell>
          <cell r="G35">
            <v>14.91</v>
          </cell>
          <cell r="H35" t="e">
            <v>#N/A</v>
          </cell>
          <cell r="I35">
            <v>12.54</v>
          </cell>
          <cell r="J35" t="e">
            <v>#N/A</v>
          </cell>
          <cell r="K35">
            <v>10.79</v>
          </cell>
        </row>
        <row r="36">
          <cell r="A36" t="str">
            <v>水道事業会計</v>
          </cell>
          <cell r="B36" t="e">
            <v>#N/A</v>
          </cell>
          <cell r="C36">
            <v>10.83</v>
          </cell>
          <cell r="D36" t="e">
            <v>#N/A</v>
          </cell>
          <cell r="E36">
            <v>11.54</v>
          </cell>
          <cell r="F36" t="e">
            <v>#N/A</v>
          </cell>
          <cell r="G36">
            <v>11</v>
          </cell>
          <cell r="H36" t="e">
            <v>#N/A</v>
          </cell>
          <cell r="I36">
            <v>11.82</v>
          </cell>
          <cell r="J36" t="e">
            <v>#N/A</v>
          </cell>
          <cell r="K36">
            <v>11.67</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1901</v>
          </cell>
          <cell r="E42"/>
          <cell r="F42"/>
          <cell r="G42">
            <v>1973</v>
          </cell>
          <cell r="H42"/>
          <cell r="I42"/>
          <cell r="J42">
            <v>1803</v>
          </cell>
          <cell r="K42"/>
          <cell r="L42"/>
          <cell r="M42">
            <v>1855</v>
          </cell>
          <cell r="N42"/>
          <cell r="O42"/>
          <cell r="P42">
            <v>1902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34</v>
          </cell>
          <cell r="C45"/>
          <cell r="D45"/>
          <cell r="E45">
            <v>29</v>
          </cell>
          <cell r="F45"/>
          <cell r="G45"/>
          <cell r="H45">
            <v>30</v>
          </cell>
          <cell r="I45"/>
          <cell r="J45"/>
          <cell r="K45">
            <v>34</v>
          </cell>
          <cell r="L45"/>
          <cell r="M45"/>
          <cell r="N45">
            <v>64</v>
          </cell>
          <cell r="O45"/>
          <cell r="P45"/>
        </row>
        <row r="46">
          <cell r="A46" t="str">
            <v>公営企業債の元利償還金に対する繰入金</v>
          </cell>
          <cell r="B46">
            <v>363</v>
          </cell>
          <cell r="C46"/>
          <cell r="D46"/>
          <cell r="E46">
            <v>335</v>
          </cell>
          <cell r="F46"/>
          <cell r="G46"/>
          <cell r="H46">
            <v>305</v>
          </cell>
          <cell r="I46"/>
          <cell r="J46"/>
          <cell r="K46">
            <v>350</v>
          </cell>
          <cell r="L46"/>
          <cell r="M46"/>
          <cell r="N46">
            <v>263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1628</v>
          </cell>
          <cell r="C49"/>
          <cell r="D49"/>
          <cell r="E49">
            <v>1798</v>
          </cell>
          <cell r="F49"/>
          <cell r="G49"/>
          <cell r="H49">
            <v>1763</v>
          </cell>
          <cell r="I49"/>
          <cell r="J49"/>
          <cell r="K49">
            <v>1907</v>
          </cell>
          <cell r="L49"/>
          <cell r="M49"/>
          <cell r="N49">
            <v>1902</v>
          </cell>
          <cell r="O49"/>
          <cell r="P49"/>
        </row>
        <row r="50">
          <cell r="A50" t="str">
            <v>実質公債費比率の分子</v>
          </cell>
          <cell r="B50" t="e">
            <v>#N/A</v>
          </cell>
          <cell r="C50">
            <v>124</v>
          </cell>
          <cell r="D50" t="e">
            <v>#N/A</v>
          </cell>
          <cell r="E50" t="e">
            <v>#N/A</v>
          </cell>
          <cell r="F50">
            <v>189</v>
          </cell>
          <cell r="G50" t="e">
            <v>#N/A</v>
          </cell>
          <cell r="H50" t="e">
            <v>#N/A</v>
          </cell>
          <cell r="I50">
            <v>295</v>
          </cell>
          <cell r="J50" t="e">
            <v>#N/A</v>
          </cell>
          <cell r="K50" t="e">
            <v>#N/A</v>
          </cell>
          <cell r="L50">
            <v>436</v>
          </cell>
          <cell r="M50" t="e">
            <v>#N/A</v>
          </cell>
          <cell r="N50" t="e">
            <v>#N/A</v>
          </cell>
          <cell r="O50">
            <v>327</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16602</v>
          </cell>
          <cell r="E56"/>
          <cell r="F56"/>
          <cell r="G56">
            <v>16990</v>
          </cell>
          <cell r="H56"/>
          <cell r="I56"/>
          <cell r="J56">
            <v>17994</v>
          </cell>
          <cell r="K56"/>
          <cell r="L56"/>
          <cell r="M56">
            <v>18038</v>
          </cell>
          <cell r="N56"/>
          <cell r="O56"/>
          <cell r="P56">
            <v>17514</v>
          </cell>
        </row>
        <row r="57">
          <cell r="A57" t="str">
            <v>充当可能特定歳入</v>
          </cell>
          <cell r="B57"/>
          <cell r="C57"/>
          <cell r="D57">
            <v>2503</v>
          </cell>
          <cell r="E57"/>
          <cell r="F57"/>
          <cell r="G57">
            <v>2444</v>
          </cell>
          <cell r="H57"/>
          <cell r="I57"/>
          <cell r="J57">
            <v>2813</v>
          </cell>
          <cell r="K57"/>
          <cell r="L57"/>
          <cell r="M57">
            <v>3512</v>
          </cell>
          <cell r="N57"/>
          <cell r="O57"/>
          <cell r="P57">
            <v>3977</v>
          </cell>
        </row>
        <row r="58">
          <cell r="A58" t="str">
            <v>充当可能基金</v>
          </cell>
          <cell r="B58"/>
          <cell r="C58"/>
          <cell r="D58">
            <v>6102</v>
          </cell>
          <cell r="E58"/>
          <cell r="F58"/>
          <cell r="G58">
            <v>6373</v>
          </cell>
          <cell r="H58"/>
          <cell r="I58"/>
          <cell r="J58">
            <v>6073</v>
          </cell>
          <cell r="K58"/>
          <cell r="L58"/>
          <cell r="M58">
            <v>5595</v>
          </cell>
          <cell r="N58"/>
          <cell r="O58"/>
          <cell r="P58">
            <v>5836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1568</v>
          </cell>
          <cell r="C62"/>
          <cell r="D62"/>
          <cell r="E62">
            <v>1775</v>
          </cell>
          <cell r="F62"/>
          <cell r="G62"/>
          <cell r="H62">
            <v>1527</v>
          </cell>
          <cell r="I62"/>
          <cell r="J62"/>
          <cell r="K62">
            <v>1391</v>
          </cell>
          <cell r="L62"/>
          <cell r="M62"/>
          <cell r="N62">
            <v>1441</v>
          </cell>
          <cell r="O62"/>
          <cell r="P62"/>
        </row>
        <row r="63">
          <cell r="A63" t="str">
            <v>組合等負担等見込額</v>
          </cell>
          <cell r="B63">
            <v>275</v>
          </cell>
          <cell r="C63"/>
          <cell r="D63"/>
          <cell r="E63">
            <v>252</v>
          </cell>
          <cell r="F63"/>
          <cell r="G63"/>
          <cell r="H63">
            <v>624</v>
          </cell>
          <cell r="I63"/>
          <cell r="J63"/>
          <cell r="K63">
            <v>1034</v>
          </cell>
          <cell r="L63"/>
          <cell r="M63"/>
          <cell r="N63">
            <v>966</v>
          </cell>
          <cell r="O63"/>
          <cell r="P63"/>
        </row>
        <row r="64">
          <cell r="A64" t="str">
            <v>公営企業債等繰入見込額</v>
          </cell>
          <cell r="B64">
            <v>2502</v>
          </cell>
          <cell r="C64"/>
          <cell r="D64"/>
          <cell r="E64">
            <v>2196</v>
          </cell>
          <cell r="F64"/>
          <cell r="G64"/>
          <cell r="H64">
            <v>1976</v>
          </cell>
          <cell r="I64"/>
          <cell r="J64"/>
          <cell r="K64">
            <v>2033</v>
          </cell>
          <cell r="L64"/>
          <cell r="M64"/>
          <cell r="N64">
            <v>1889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16536</v>
          </cell>
          <cell r="C66"/>
          <cell r="D66"/>
          <cell r="E66">
            <v>17808</v>
          </cell>
          <cell r="F66"/>
          <cell r="G66"/>
          <cell r="H66">
            <v>21176</v>
          </cell>
          <cell r="I66"/>
          <cell r="J66"/>
          <cell r="K66">
            <v>23346</v>
          </cell>
          <cell r="L66"/>
          <cell r="M66"/>
          <cell r="N66">
            <v>22851</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659</v>
          </cell>
          <cell r="M67" t="e">
            <v>#N/A</v>
          </cell>
          <cell r="N67" t="e">
            <v>#N/A</v>
          </cell>
          <cell r="O67">
            <v>0</v>
          </cell>
          <cell r="P67" t="e">
            <v>#N/A</v>
          </cell>
        </row>
        <row r="71">
          <cell r="B71" t="str">
            <v>R03</v>
          </cell>
          <cell r="C71" t="str">
            <v>R04</v>
          </cell>
          <cell r="D71" t="str">
            <v>R05</v>
          </cell>
        </row>
        <row r="72">
          <cell r="A72" t="str">
            <v>財政調整基金</v>
          </cell>
          <cell r="B72">
            <v>3161</v>
          </cell>
          <cell r="C72">
            <v>2847</v>
          </cell>
          <cell r="D72">
            <v>2910</v>
          </cell>
        </row>
        <row r="73">
          <cell r="A73" t="str">
            <v>減債基金</v>
          </cell>
          <cell r="B73" t="str">
            <v>-</v>
          </cell>
          <cell r="C73" t="str">
            <v>-</v>
          </cell>
          <cell r="D73" t="str">
            <v>-</v>
          </cell>
        </row>
        <row r="74">
          <cell r="A74" t="str">
            <v>その他特定目的基金</v>
          </cell>
          <cell r="B74">
            <v>2428</v>
          </cell>
          <cell r="C74">
            <v>2362</v>
          </cell>
          <cell r="D74">
            <v>2615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249C-1CF5-4680-A0CC-B776E320169A}">
  <sheetPr>
    <pageSetUpPr fitToPage="1"/>
  </sheetPr>
  <dimension ref="A1:DO56"/>
  <sheetViews>
    <sheetView showGridLines="0" tabSelected="1" zoomScale="85" zoomScaleNormal="85" workbookViewId="0">
      <selection activeCell="BY37" sqref="BY37:CM37"/>
    </sheetView>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6384" width="0" style="1" hidden="1"/>
  </cols>
  <sheetData>
    <row r="1" spans="1:119" ht="33" customHeight="1">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thickBot="1">
      <c r="B2" s="3" t="s">
        <v>1</v>
      </c>
      <c r="C2" s="3"/>
      <c r="D2" s="4"/>
    </row>
    <row r="3" spans="1:119" ht="18.75" customHeight="1" thickBot="1">
      <c r="A3" s="2"/>
      <c r="B3" s="329" t="s">
        <v>2</v>
      </c>
      <c r="C3" s="330"/>
      <c r="D3" s="330"/>
      <c r="E3" s="331"/>
      <c r="F3" s="331"/>
      <c r="G3" s="331"/>
      <c r="H3" s="331"/>
      <c r="I3" s="331"/>
      <c r="J3" s="331"/>
      <c r="K3" s="331"/>
      <c r="L3" s="331" t="s">
        <v>3</v>
      </c>
      <c r="M3" s="331"/>
      <c r="N3" s="331"/>
      <c r="O3" s="331"/>
      <c r="P3" s="331"/>
      <c r="Q3" s="331"/>
      <c r="R3" s="338"/>
      <c r="S3" s="338"/>
      <c r="T3" s="338"/>
      <c r="U3" s="338"/>
      <c r="V3" s="339"/>
      <c r="W3" s="313" t="s">
        <v>4</v>
      </c>
      <c r="X3" s="314"/>
      <c r="Y3" s="314"/>
      <c r="Z3" s="314"/>
      <c r="AA3" s="314"/>
      <c r="AB3" s="330"/>
      <c r="AC3" s="338" t="s">
        <v>5</v>
      </c>
      <c r="AD3" s="314"/>
      <c r="AE3" s="314"/>
      <c r="AF3" s="314"/>
      <c r="AG3" s="314"/>
      <c r="AH3" s="314"/>
      <c r="AI3" s="314"/>
      <c r="AJ3" s="314"/>
      <c r="AK3" s="314"/>
      <c r="AL3" s="315"/>
      <c r="AM3" s="313" t="s">
        <v>6</v>
      </c>
      <c r="AN3" s="314"/>
      <c r="AO3" s="314"/>
      <c r="AP3" s="314"/>
      <c r="AQ3" s="314"/>
      <c r="AR3" s="314"/>
      <c r="AS3" s="314"/>
      <c r="AT3" s="314"/>
      <c r="AU3" s="314"/>
      <c r="AV3" s="314"/>
      <c r="AW3" s="314"/>
      <c r="AX3" s="315"/>
      <c r="AY3" s="350" t="s">
        <v>7</v>
      </c>
      <c r="AZ3" s="351"/>
      <c r="BA3" s="351"/>
      <c r="BB3" s="351"/>
      <c r="BC3" s="351"/>
      <c r="BD3" s="351"/>
      <c r="BE3" s="351"/>
      <c r="BF3" s="351"/>
      <c r="BG3" s="351"/>
      <c r="BH3" s="351"/>
      <c r="BI3" s="351"/>
      <c r="BJ3" s="351"/>
      <c r="BK3" s="351"/>
      <c r="BL3" s="351"/>
      <c r="BM3" s="352"/>
      <c r="BN3" s="313" t="s">
        <v>8</v>
      </c>
      <c r="BO3" s="314"/>
      <c r="BP3" s="314"/>
      <c r="BQ3" s="314"/>
      <c r="BR3" s="314"/>
      <c r="BS3" s="314"/>
      <c r="BT3" s="314"/>
      <c r="BU3" s="315"/>
      <c r="BV3" s="313" t="s">
        <v>9</v>
      </c>
      <c r="BW3" s="314"/>
      <c r="BX3" s="314"/>
      <c r="BY3" s="314"/>
      <c r="BZ3" s="314"/>
      <c r="CA3" s="314"/>
      <c r="CB3" s="314"/>
      <c r="CC3" s="315"/>
      <c r="CD3" s="350" t="s">
        <v>7</v>
      </c>
      <c r="CE3" s="351"/>
      <c r="CF3" s="351"/>
      <c r="CG3" s="351"/>
      <c r="CH3" s="351"/>
      <c r="CI3" s="351"/>
      <c r="CJ3" s="351"/>
      <c r="CK3" s="351"/>
      <c r="CL3" s="351"/>
      <c r="CM3" s="351"/>
      <c r="CN3" s="351"/>
      <c r="CO3" s="351"/>
      <c r="CP3" s="351"/>
      <c r="CQ3" s="351"/>
      <c r="CR3" s="351"/>
      <c r="CS3" s="352"/>
      <c r="CT3" s="313" t="s">
        <v>10</v>
      </c>
      <c r="CU3" s="314"/>
      <c r="CV3" s="314"/>
      <c r="CW3" s="314"/>
      <c r="CX3" s="314"/>
      <c r="CY3" s="314"/>
      <c r="CZ3" s="314"/>
      <c r="DA3" s="315"/>
      <c r="DB3" s="313" t="s">
        <v>11</v>
      </c>
      <c r="DC3" s="314"/>
      <c r="DD3" s="314"/>
      <c r="DE3" s="314"/>
      <c r="DF3" s="314"/>
      <c r="DG3" s="314"/>
      <c r="DH3" s="314"/>
      <c r="DI3" s="315"/>
    </row>
    <row r="4" spans="1:119" ht="18.75" customHeight="1">
      <c r="A4" s="2"/>
      <c r="B4" s="332"/>
      <c r="C4" s="333"/>
      <c r="D4" s="333"/>
      <c r="E4" s="334"/>
      <c r="F4" s="334"/>
      <c r="G4" s="334"/>
      <c r="H4" s="334"/>
      <c r="I4" s="334"/>
      <c r="J4" s="334"/>
      <c r="K4" s="334"/>
      <c r="L4" s="334"/>
      <c r="M4" s="334"/>
      <c r="N4" s="334"/>
      <c r="O4" s="334"/>
      <c r="P4" s="334"/>
      <c r="Q4" s="334"/>
      <c r="R4" s="340"/>
      <c r="S4" s="340"/>
      <c r="T4" s="340"/>
      <c r="U4" s="340"/>
      <c r="V4" s="341"/>
      <c r="W4" s="344"/>
      <c r="X4" s="345"/>
      <c r="Y4" s="345"/>
      <c r="Z4" s="345"/>
      <c r="AA4" s="345"/>
      <c r="AB4" s="333"/>
      <c r="AC4" s="340"/>
      <c r="AD4" s="345"/>
      <c r="AE4" s="345"/>
      <c r="AF4" s="345"/>
      <c r="AG4" s="345"/>
      <c r="AH4" s="345"/>
      <c r="AI4" s="345"/>
      <c r="AJ4" s="345"/>
      <c r="AK4" s="345"/>
      <c r="AL4" s="348"/>
      <c r="AM4" s="346"/>
      <c r="AN4" s="347"/>
      <c r="AO4" s="347"/>
      <c r="AP4" s="347"/>
      <c r="AQ4" s="347"/>
      <c r="AR4" s="347"/>
      <c r="AS4" s="347"/>
      <c r="AT4" s="347"/>
      <c r="AU4" s="347"/>
      <c r="AV4" s="347"/>
      <c r="AW4" s="347"/>
      <c r="AX4" s="349"/>
      <c r="AY4" s="316" t="s">
        <v>12</v>
      </c>
      <c r="AZ4" s="317"/>
      <c r="BA4" s="317"/>
      <c r="BB4" s="317"/>
      <c r="BC4" s="317"/>
      <c r="BD4" s="317"/>
      <c r="BE4" s="317"/>
      <c r="BF4" s="317"/>
      <c r="BG4" s="317"/>
      <c r="BH4" s="317"/>
      <c r="BI4" s="317"/>
      <c r="BJ4" s="317"/>
      <c r="BK4" s="317"/>
      <c r="BL4" s="317"/>
      <c r="BM4" s="318"/>
      <c r="BN4" s="319">
        <v>29611140</v>
      </c>
      <c r="BO4" s="320"/>
      <c r="BP4" s="320"/>
      <c r="BQ4" s="320"/>
      <c r="BR4" s="320"/>
      <c r="BS4" s="320"/>
      <c r="BT4" s="320"/>
      <c r="BU4" s="321"/>
      <c r="BV4" s="319">
        <v>33044414</v>
      </c>
      <c r="BW4" s="320"/>
      <c r="BX4" s="320"/>
      <c r="BY4" s="320"/>
      <c r="BZ4" s="320"/>
      <c r="CA4" s="320"/>
      <c r="CB4" s="320"/>
      <c r="CC4" s="321"/>
      <c r="CD4" s="322" t="s">
        <v>13</v>
      </c>
      <c r="CE4" s="323"/>
      <c r="CF4" s="323"/>
      <c r="CG4" s="323"/>
      <c r="CH4" s="323"/>
      <c r="CI4" s="323"/>
      <c r="CJ4" s="323"/>
      <c r="CK4" s="323"/>
      <c r="CL4" s="323"/>
      <c r="CM4" s="323"/>
      <c r="CN4" s="323"/>
      <c r="CO4" s="323"/>
      <c r="CP4" s="323"/>
      <c r="CQ4" s="323"/>
      <c r="CR4" s="323"/>
      <c r="CS4" s="324"/>
      <c r="CT4" s="325">
        <v>10.8</v>
      </c>
      <c r="CU4" s="326"/>
      <c r="CV4" s="326"/>
      <c r="CW4" s="326"/>
      <c r="CX4" s="326"/>
      <c r="CY4" s="326"/>
      <c r="CZ4" s="326"/>
      <c r="DA4" s="327"/>
      <c r="DB4" s="325">
        <v>12.5</v>
      </c>
      <c r="DC4" s="326"/>
      <c r="DD4" s="326"/>
      <c r="DE4" s="326"/>
      <c r="DF4" s="326"/>
      <c r="DG4" s="326"/>
      <c r="DH4" s="326"/>
      <c r="DI4" s="327"/>
    </row>
    <row r="5" spans="1:119" ht="18.75" customHeight="1">
      <c r="A5" s="2"/>
      <c r="B5" s="335"/>
      <c r="C5" s="336"/>
      <c r="D5" s="336"/>
      <c r="E5" s="337"/>
      <c r="F5" s="337"/>
      <c r="G5" s="337"/>
      <c r="H5" s="337"/>
      <c r="I5" s="337"/>
      <c r="J5" s="337"/>
      <c r="K5" s="337"/>
      <c r="L5" s="337"/>
      <c r="M5" s="337"/>
      <c r="N5" s="337"/>
      <c r="O5" s="337"/>
      <c r="P5" s="337"/>
      <c r="Q5" s="337"/>
      <c r="R5" s="342"/>
      <c r="S5" s="342"/>
      <c r="T5" s="342"/>
      <c r="U5" s="342"/>
      <c r="V5" s="343"/>
      <c r="W5" s="346"/>
      <c r="X5" s="347"/>
      <c r="Y5" s="347"/>
      <c r="Z5" s="347"/>
      <c r="AA5" s="347"/>
      <c r="AB5" s="336"/>
      <c r="AC5" s="342"/>
      <c r="AD5" s="347"/>
      <c r="AE5" s="347"/>
      <c r="AF5" s="347"/>
      <c r="AG5" s="347"/>
      <c r="AH5" s="347"/>
      <c r="AI5" s="347"/>
      <c r="AJ5" s="347"/>
      <c r="AK5" s="347"/>
      <c r="AL5" s="349"/>
      <c r="AM5" s="379" t="s">
        <v>14</v>
      </c>
      <c r="AN5" s="380"/>
      <c r="AO5" s="380"/>
      <c r="AP5" s="380"/>
      <c r="AQ5" s="380"/>
      <c r="AR5" s="380"/>
      <c r="AS5" s="380"/>
      <c r="AT5" s="381"/>
      <c r="AU5" s="382" t="s">
        <v>15</v>
      </c>
      <c r="AV5" s="383"/>
      <c r="AW5" s="383"/>
      <c r="AX5" s="383"/>
      <c r="AY5" s="384" t="s">
        <v>16</v>
      </c>
      <c r="AZ5" s="385"/>
      <c r="BA5" s="385"/>
      <c r="BB5" s="385"/>
      <c r="BC5" s="385"/>
      <c r="BD5" s="385"/>
      <c r="BE5" s="385"/>
      <c r="BF5" s="385"/>
      <c r="BG5" s="385"/>
      <c r="BH5" s="385"/>
      <c r="BI5" s="385"/>
      <c r="BJ5" s="385"/>
      <c r="BK5" s="385"/>
      <c r="BL5" s="385"/>
      <c r="BM5" s="386"/>
      <c r="BN5" s="387">
        <v>27831657</v>
      </c>
      <c r="BO5" s="388"/>
      <c r="BP5" s="388"/>
      <c r="BQ5" s="388"/>
      <c r="BR5" s="388"/>
      <c r="BS5" s="388"/>
      <c r="BT5" s="388"/>
      <c r="BU5" s="389"/>
      <c r="BV5" s="387">
        <v>31080254</v>
      </c>
      <c r="BW5" s="388"/>
      <c r="BX5" s="388"/>
      <c r="BY5" s="388"/>
      <c r="BZ5" s="388"/>
      <c r="CA5" s="388"/>
      <c r="CB5" s="388"/>
      <c r="CC5" s="389"/>
      <c r="CD5" s="390" t="s">
        <v>17</v>
      </c>
      <c r="CE5" s="391"/>
      <c r="CF5" s="391"/>
      <c r="CG5" s="391"/>
      <c r="CH5" s="391"/>
      <c r="CI5" s="391"/>
      <c r="CJ5" s="391"/>
      <c r="CK5" s="391"/>
      <c r="CL5" s="391"/>
      <c r="CM5" s="391"/>
      <c r="CN5" s="391"/>
      <c r="CO5" s="391"/>
      <c r="CP5" s="391"/>
      <c r="CQ5" s="391"/>
      <c r="CR5" s="391"/>
      <c r="CS5" s="392"/>
      <c r="CT5" s="353">
        <v>94.9</v>
      </c>
      <c r="CU5" s="354"/>
      <c r="CV5" s="354"/>
      <c r="CW5" s="354"/>
      <c r="CX5" s="354"/>
      <c r="CY5" s="354"/>
      <c r="CZ5" s="354"/>
      <c r="DA5" s="355"/>
      <c r="DB5" s="353">
        <v>94.7</v>
      </c>
      <c r="DC5" s="354"/>
      <c r="DD5" s="354"/>
      <c r="DE5" s="354"/>
      <c r="DF5" s="354"/>
      <c r="DG5" s="354"/>
      <c r="DH5" s="354"/>
      <c r="DI5" s="355"/>
    </row>
    <row r="6" spans="1:119" ht="18.75" customHeight="1">
      <c r="A6" s="2"/>
      <c r="B6" s="356" t="s">
        <v>18</v>
      </c>
      <c r="C6" s="357"/>
      <c r="D6" s="357"/>
      <c r="E6" s="358"/>
      <c r="F6" s="358"/>
      <c r="G6" s="358"/>
      <c r="H6" s="358"/>
      <c r="I6" s="358"/>
      <c r="J6" s="358"/>
      <c r="K6" s="358"/>
      <c r="L6" s="358" t="s">
        <v>19</v>
      </c>
      <c r="M6" s="358"/>
      <c r="N6" s="358"/>
      <c r="O6" s="358"/>
      <c r="P6" s="358"/>
      <c r="Q6" s="358"/>
      <c r="R6" s="362"/>
      <c r="S6" s="362"/>
      <c r="T6" s="362"/>
      <c r="U6" s="362"/>
      <c r="V6" s="363"/>
      <c r="W6" s="366" t="s">
        <v>20</v>
      </c>
      <c r="X6" s="367"/>
      <c r="Y6" s="367"/>
      <c r="Z6" s="367"/>
      <c r="AA6" s="367"/>
      <c r="AB6" s="357"/>
      <c r="AC6" s="370" t="s">
        <v>21</v>
      </c>
      <c r="AD6" s="371"/>
      <c r="AE6" s="371"/>
      <c r="AF6" s="371"/>
      <c r="AG6" s="371"/>
      <c r="AH6" s="371"/>
      <c r="AI6" s="371"/>
      <c r="AJ6" s="371"/>
      <c r="AK6" s="371"/>
      <c r="AL6" s="372"/>
      <c r="AM6" s="379" t="s">
        <v>22</v>
      </c>
      <c r="AN6" s="380"/>
      <c r="AO6" s="380"/>
      <c r="AP6" s="380"/>
      <c r="AQ6" s="380"/>
      <c r="AR6" s="380"/>
      <c r="AS6" s="380"/>
      <c r="AT6" s="381"/>
      <c r="AU6" s="382" t="s">
        <v>15</v>
      </c>
      <c r="AV6" s="383"/>
      <c r="AW6" s="383"/>
      <c r="AX6" s="383"/>
      <c r="AY6" s="384" t="s">
        <v>23</v>
      </c>
      <c r="AZ6" s="385"/>
      <c r="BA6" s="385"/>
      <c r="BB6" s="385"/>
      <c r="BC6" s="385"/>
      <c r="BD6" s="385"/>
      <c r="BE6" s="385"/>
      <c r="BF6" s="385"/>
      <c r="BG6" s="385"/>
      <c r="BH6" s="385"/>
      <c r="BI6" s="385"/>
      <c r="BJ6" s="385"/>
      <c r="BK6" s="385"/>
      <c r="BL6" s="385"/>
      <c r="BM6" s="386"/>
      <c r="BN6" s="387">
        <v>1779483</v>
      </c>
      <c r="BO6" s="388"/>
      <c r="BP6" s="388"/>
      <c r="BQ6" s="388"/>
      <c r="BR6" s="388"/>
      <c r="BS6" s="388"/>
      <c r="BT6" s="388"/>
      <c r="BU6" s="389"/>
      <c r="BV6" s="387">
        <v>1964160</v>
      </c>
      <c r="BW6" s="388"/>
      <c r="BX6" s="388"/>
      <c r="BY6" s="388"/>
      <c r="BZ6" s="388"/>
      <c r="CA6" s="388"/>
      <c r="CB6" s="388"/>
      <c r="CC6" s="389"/>
      <c r="CD6" s="390" t="s">
        <v>24</v>
      </c>
      <c r="CE6" s="391"/>
      <c r="CF6" s="391"/>
      <c r="CG6" s="391"/>
      <c r="CH6" s="391"/>
      <c r="CI6" s="391"/>
      <c r="CJ6" s="391"/>
      <c r="CK6" s="391"/>
      <c r="CL6" s="391"/>
      <c r="CM6" s="391"/>
      <c r="CN6" s="391"/>
      <c r="CO6" s="391"/>
      <c r="CP6" s="391"/>
      <c r="CQ6" s="391"/>
      <c r="CR6" s="391"/>
      <c r="CS6" s="392"/>
      <c r="CT6" s="393">
        <v>96</v>
      </c>
      <c r="CU6" s="394"/>
      <c r="CV6" s="394"/>
      <c r="CW6" s="394"/>
      <c r="CX6" s="394"/>
      <c r="CY6" s="394"/>
      <c r="CZ6" s="394"/>
      <c r="DA6" s="395"/>
      <c r="DB6" s="393">
        <v>96.9</v>
      </c>
      <c r="DC6" s="394"/>
      <c r="DD6" s="394"/>
      <c r="DE6" s="394"/>
      <c r="DF6" s="394"/>
      <c r="DG6" s="394"/>
      <c r="DH6" s="394"/>
      <c r="DI6" s="395"/>
    </row>
    <row r="7" spans="1:119" ht="18.75" customHeight="1">
      <c r="A7" s="2"/>
      <c r="B7" s="332"/>
      <c r="C7" s="333"/>
      <c r="D7" s="333"/>
      <c r="E7" s="334"/>
      <c r="F7" s="334"/>
      <c r="G7" s="334"/>
      <c r="H7" s="334"/>
      <c r="I7" s="334"/>
      <c r="J7" s="334"/>
      <c r="K7" s="334"/>
      <c r="L7" s="334"/>
      <c r="M7" s="334"/>
      <c r="N7" s="334"/>
      <c r="O7" s="334"/>
      <c r="P7" s="334"/>
      <c r="Q7" s="334"/>
      <c r="R7" s="340"/>
      <c r="S7" s="340"/>
      <c r="T7" s="340"/>
      <c r="U7" s="340"/>
      <c r="V7" s="341"/>
      <c r="W7" s="344"/>
      <c r="X7" s="345"/>
      <c r="Y7" s="345"/>
      <c r="Z7" s="345"/>
      <c r="AA7" s="345"/>
      <c r="AB7" s="333"/>
      <c r="AC7" s="373"/>
      <c r="AD7" s="374"/>
      <c r="AE7" s="374"/>
      <c r="AF7" s="374"/>
      <c r="AG7" s="374"/>
      <c r="AH7" s="374"/>
      <c r="AI7" s="374"/>
      <c r="AJ7" s="374"/>
      <c r="AK7" s="374"/>
      <c r="AL7" s="375"/>
      <c r="AM7" s="379" t="s">
        <v>25</v>
      </c>
      <c r="AN7" s="380"/>
      <c r="AO7" s="380"/>
      <c r="AP7" s="380"/>
      <c r="AQ7" s="380"/>
      <c r="AR7" s="380"/>
      <c r="AS7" s="380"/>
      <c r="AT7" s="381"/>
      <c r="AU7" s="382" t="s">
        <v>26</v>
      </c>
      <c r="AV7" s="383"/>
      <c r="AW7" s="383"/>
      <c r="AX7" s="383"/>
      <c r="AY7" s="384" t="s">
        <v>27</v>
      </c>
      <c r="AZ7" s="385"/>
      <c r="BA7" s="385"/>
      <c r="BB7" s="385"/>
      <c r="BC7" s="385"/>
      <c r="BD7" s="385"/>
      <c r="BE7" s="385"/>
      <c r="BF7" s="385"/>
      <c r="BG7" s="385"/>
      <c r="BH7" s="385"/>
      <c r="BI7" s="385"/>
      <c r="BJ7" s="385"/>
      <c r="BK7" s="385"/>
      <c r="BL7" s="385"/>
      <c r="BM7" s="386"/>
      <c r="BN7" s="387">
        <v>87770</v>
      </c>
      <c r="BO7" s="388"/>
      <c r="BP7" s="388"/>
      <c r="BQ7" s="388"/>
      <c r="BR7" s="388"/>
      <c r="BS7" s="388"/>
      <c r="BT7" s="388"/>
      <c r="BU7" s="389"/>
      <c r="BV7" s="387">
        <v>37847</v>
      </c>
      <c r="BW7" s="388"/>
      <c r="BX7" s="388"/>
      <c r="BY7" s="388"/>
      <c r="BZ7" s="388"/>
      <c r="CA7" s="388"/>
      <c r="CB7" s="388"/>
      <c r="CC7" s="389"/>
      <c r="CD7" s="390" t="s">
        <v>28</v>
      </c>
      <c r="CE7" s="391"/>
      <c r="CF7" s="391"/>
      <c r="CG7" s="391"/>
      <c r="CH7" s="391"/>
      <c r="CI7" s="391"/>
      <c r="CJ7" s="391"/>
      <c r="CK7" s="391"/>
      <c r="CL7" s="391"/>
      <c r="CM7" s="391"/>
      <c r="CN7" s="391"/>
      <c r="CO7" s="391"/>
      <c r="CP7" s="391"/>
      <c r="CQ7" s="391"/>
      <c r="CR7" s="391"/>
      <c r="CS7" s="392"/>
      <c r="CT7" s="387">
        <v>15670145</v>
      </c>
      <c r="CU7" s="388"/>
      <c r="CV7" s="388"/>
      <c r="CW7" s="388"/>
      <c r="CX7" s="388"/>
      <c r="CY7" s="388"/>
      <c r="CZ7" s="388"/>
      <c r="DA7" s="389"/>
      <c r="DB7" s="387">
        <v>15356169</v>
      </c>
      <c r="DC7" s="388"/>
      <c r="DD7" s="388"/>
      <c r="DE7" s="388"/>
      <c r="DF7" s="388"/>
      <c r="DG7" s="388"/>
      <c r="DH7" s="388"/>
      <c r="DI7" s="389"/>
    </row>
    <row r="8" spans="1:119" ht="18.75" customHeight="1" thickBot="1">
      <c r="A8" s="2"/>
      <c r="B8" s="359"/>
      <c r="C8" s="360"/>
      <c r="D8" s="360"/>
      <c r="E8" s="361"/>
      <c r="F8" s="361"/>
      <c r="G8" s="361"/>
      <c r="H8" s="361"/>
      <c r="I8" s="361"/>
      <c r="J8" s="361"/>
      <c r="K8" s="361"/>
      <c r="L8" s="361"/>
      <c r="M8" s="361"/>
      <c r="N8" s="361"/>
      <c r="O8" s="361"/>
      <c r="P8" s="361"/>
      <c r="Q8" s="361"/>
      <c r="R8" s="364"/>
      <c r="S8" s="364"/>
      <c r="T8" s="364"/>
      <c r="U8" s="364"/>
      <c r="V8" s="365"/>
      <c r="W8" s="368"/>
      <c r="X8" s="369"/>
      <c r="Y8" s="369"/>
      <c r="Z8" s="369"/>
      <c r="AA8" s="369"/>
      <c r="AB8" s="360"/>
      <c r="AC8" s="376"/>
      <c r="AD8" s="377"/>
      <c r="AE8" s="377"/>
      <c r="AF8" s="377"/>
      <c r="AG8" s="377"/>
      <c r="AH8" s="377"/>
      <c r="AI8" s="377"/>
      <c r="AJ8" s="377"/>
      <c r="AK8" s="377"/>
      <c r="AL8" s="378"/>
      <c r="AM8" s="379" t="s">
        <v>29</v>
      </c>
      <c r="AN8" s="380"/>
      <c r="AO8" s="380"/>
      <c r="AP8" s="380"/>
      <c r="AQ8" s="380"/>
      <c r="AR8" s="380"/>
      <c r="AS8" s="380"/>
      <c r="AT8" s="381"/>
      <c r="AU8" s="382" t="s">
        <v>15</v>
      </c>
      <c r="AV8" s="383"/>
      <c r="AW8" s="383"/>
      <c r="AX8" s="383"/>
      <c r="AY8" s="384" t="s">
        <v>30</v>
      </c>
      <c r="AZ8" s="385"/>
      <c r="BA8" s="385"/>
      <c r="BB8" s="385"/>
      <c r="BC8" s="385"/>
      <c r="BD8" s="385"/>
      <c r="BE8" s="385"/>
      <c r="BF8" s="385"/>
      <c r="BG8" s="385"/>
      <c r="BH8" s="385"/>
      <c r="BI8" s="385"/>
      <c r="BJ8" s="385"/>
      <c r="BK8" s="385"/>
      <c r="BL8" s="385"/>
      <c r="BM8" s="386"/>
      <c r="BN8" s="387">
        <v>1691713</v>
      </c>
      <c r="BO8" s="388"/>
      <c r="BP8" s="388"/>
      <c r="BQ8" s="388"/>
      <c r="BR8" s="388"/>
      <c r="BS8" s="388"/>
      <c r="BT8" s="388"/>
      <c r="BU8" s="389"/>
      <c r="BV8" s="387">
        <v>1926313</v>
      </c>
      <c r="BW8" s="388"/>
      <c r="BX8" s="388"/>
      <c r="BY8" s="388"/>
      <c r="BZ8" s="388"/>
      <c r="CA8" s="388"/>
      <c r="CB8" s="388"/>
      <c r="CC8" s="389"/>
      <c r="CD8" s="390" t="s">
        <v>31</v>
      </c>
      <c r="CE8" s="391"/>
      <c r="CF8" s="391"/>
      <c r="CG8" s="391"/>
      <c r="CH8" s="391"/>
      <c r="CI8" s="391"/>
      <c r="CJ8" s="391"/>
      <c r="CK8" s="391"/>
      <c r="CL8" s="391"/>
      <c r="CM8" s="391"/>
      <c r="CN8" s="391"/>
      <c r="CO8" s="391"/>
      <c r="CP8" s="391"/>
      <c r="CQ8" s="391"/>
      <c r="CR8" s="391"/>
      <c r="CS8" s="392"/>
      <c r="CT8" s="396">
        <v>0.8</v>
      </c>
      <c r="CU8" s="397"/>
      <c r="CV8" s="397"/>
      <c r="CW8" s="397"/>
      <c r="CX8" s="397"/>
      <c r="CY8" s="397"/>
      <c r="CZ8" s="397"/>
      <c r="DA8" s="398"/>
      <c r="DB8" s="396">
        <v>0.82</v>
      </c>
      <c r="DC8" s="397"/>
      <c r="DD8" s="397"/>
      <c r="DE8" s="397"/>
      <c r="DF8" s="397"/>
      <c r="DG8" s="397"/>
      <c r="DH8" s="397"/>
      <c r="DI8" s="398"/>
    </row>
    <row r="9" spans="1:119" ht="18.75" customHeight="1" thickBot="1">
      <c r="A9" s="2"/>
      <c r="B9" s="350" t="s">
        <v>32</v>
      </c>
      <c r="C9" s="351"/>
      <c r="D9" s="351"/>
      <c r="E9" s="351"/>
      <c r="F9" s="351"/>
      <c r="G9" s="351"/>
      <c r="H9" s="351"/>
      <c r="I9" s="351"/>
      <c r="J9" s="351"/>
      <c r="K9" s="399"/>
      <c r="L9" s="400" t="s">
        <v>33</v>
      </c>
      <c r="M9" s="401"/>
      <c r="N9" s="401"/>
      <c r="O9" s="401"/>
      <c r="P9" s="401"/>
      <c r="Q9" s="402"/>
      <c r="R9" s="403">
        <v>75346</v>
      </c>
      <c r="S9" s="404"/>
      <c r="T9" s="404"/>
      <c r="U9" s="404"/>
      <c r="V9" s="405"/>
      <c r="W9" s="313" t="s">
        <v>34</v>
      </c>
      <c r="X9" s="314"/>
      <c r="Y9" s="314"/>
      <c r="Z9" s="314"/>
      <c r="AA9" s="314"/>
      <c r="AB9" s="314"/>
      <c r="AC9" s="314"/>
      <c r="AD9" s="314"/>
      <c r="AE9" s="314"/>
      <c r="AF9" s="314"/>
      <c r="AG9" s="314"/>
      <c r="AH9" s="314"/>
      <c r="AI9" s="314"/>
      <c r="AJ9" s="314"/>
      <c r="AK9" s="314"/>
      <c r="AL9" s="315"/>
      <c r="AM9" s="379" t="s">
        <v>35</v>
      </c>
      <c r="AN9" s="380"/>
      <c r="AO9" s="380"/>
      <c r="AP9" s="380"/>
      <c r="AQ9" s="380"/>
      <c r="AR9" s="380"/>
      <c r="AS9" s="380"/>
      <c r="AT9" s="381"/>
      <c r="AU9" s="382" t="s">
        <v>15</v>
      </c>
      <c r="AV9" s="383"/>
      <c r="AW9" s="383"/>
      <c r="AX9" s="383"/>
      <c r="AY9" s="384" t="s">
        <v>36</v>
      </c>
      <c r="AZ9" s="385"/>
      <c r="BA9" s="385"/>
      <c r="BB9" s="385"/>
      <c r="BC9" s="385"/>
      <c r="BD9" s="385"/>
      <c r="BE9" s="385"/>
      <c r="BF9" s="385"/>
      <c r="BG9" s="385"/>
      <c r="BH9" s="385"/>
      <c r="BI9" s="385"/>
      <c r="BJ9" s="385"/>
      <c r="BK9" s="385"/>
      <c r="BL9" s="385"/>
      <c r="BM9" s="386"/>
      <c r="BN9" s="387">
        <v>-234600</v>
      </c>
      <c r="BO9" s="388"/>
      <c r="BP9" s="388"/>
      <c r="BQ9" s="388"/>
      <c r="BR9" s="388"/>
      <c r="BS9" s="388"/>
      <c r="BT9" s="388"/>
      <c r="BU9" s="389"/>
      <c r="BV9" s="387">
        <v>-420916</v>
      </c>
      <c r="BW9" s="388"/>
      <c r="BX9" s="388"/>
      <c r="BY9" s="388"/>
      <c r="BZ9" s="388"/>
      <c r="CA9" s="388"/>
      <c r="CB9" s="388"/>
      <c r="CC9" s="389"/>
      <c r="CD9" s="390" t="s">
        <v>37</v>
      </c>
      <c r="CE9" s="391"/>
      <c r="CF9" s="391"/>
      <c r="CG9" s="391"/>
      <c r="CH9" s="391"/>
      <c r="CI9" s="391"/>
      <c r="CJ9" s="391"/>
      <c r="CK9" s="391"/>
      <c r="CL9" s="391"/>
      <c r="CM9" s="391"/>
      <c r="CN9" s="391"/>
      <c r="CO9" s="391"/>
      <c r="CP9" s="391"/>
      <c r="CQ9" s="391"/>
      <c r="CR9" s="391"/>
      <c r="CS9" s="392"/>
      <c r="CT9" s="353">
        <v>9.1999999999999993</v>
      </c>
      <c r="CU9" s="354"/>
      <c r="CV9" s="354"/>
      <c r="CW9" s="354"/>
      <c r="CX9" s="354"/>
      <c r="CY9" s="354"/>
      <c r="CZ9" s="354"/>
      <c r="DA9" s="355"/>
      <c r="DB9" s="353">
        <v>9.3000000000000007</v>
      </c>
      <c r="DC9" s="354"/>
      <c r="DD9" s="354"/>
      <c r="DE9" s="354"/>
      <c r="DF9" s="354"/>
      <c r="DG9" s="354"/>
      <c r="DH9" s="354"/>
      <c r="DI9" s="355"/>
    </row>
    <row r="10" spans="1:119" ht="18.75" customHeight="1" thickBot="1">
      <c r="A10" s="2"/>
      <c r="B10" s="350"/>
      <c r="C10" s="351"/>
      <c r="D10" s="351"/>
      <c r="E10" s="351"/>
      <c r="F10" s="351"/>
      <c r="G10" s="351"/>
      <c r="H10" s="351"/>
      <c r="I10" s="351"/>
      <c r="J10" s="351"/>
      <c r="K10" s="399"/>
      <c r="L10" s="406" t="s">
        <v>38</v>
      </c>
      <c r="M10" s="380"/>
      <c r="N10" s="380"/>
      <c r="O10" s="380"/>
      <c r="P10" s="380"/>
      <c r="Q10" s="381"/>
      <c r="R10" s="407">
        <v>72676</v>
      </c>
      <c r="S10" s="408"/>
      <c r="T10" s="408"/>
      <c r="U10" s="408"/>
      <c r="V10" s="409"/>
      <c r="W10" s="344"/>
      <c r="X10" s="345"/>
      <c r="Y10" s="345"/>
      <c r="Z10" s="345"/>
      <c r="AA10" s="345"/>
      <c r="AB10" s="345"/>
      <c r="AC10" s="345"/>
      <c r="AD10" s="345"/>
      <c r="AE10" s="345"/>
      <c r="AF10" s="345"/>
      <c r="AG10" s="345"/>
      <c r="AH10" s="345"/>
      <c r="AI10" s="345"/>
      <c r="AJ10" s="345"/>
      <c r="AK10" s="345"/>
      <c r="AL10" s="348"/>
      <c r="AM10" s="379" t="s">
        <v>39</v>
      </c>
      <c r="AN10" s="380"/>
      <c r="AO10" s="380"/>
      <c r="AP10" s="380"/>
      <c r="AQ10" s="380"/>
      <c r="AR10" s="380"/>
      <c r="AS10" s="380"/>
      <c r="AT10" s="381"/>
      <c r="AU10" s="382" t="s">
        <v>15</v>
      </c>
      <c r="AV10" s="383"/>
      <c r="AW10" s="383"/>
      <c r="AX10" s="383"/>
      <c r="AY10" s="384" t="s">
        <v>40</v>
      </c>
      <c r="AZ10" s="385"/>
      <c r="BA10" s="385"/>
      <c r="BB10" s="385"/>
      <c r="BC10" s="385"/>
      <c r="BD10" s="385"/>
      <c r="BE10" s="385"/>
      <c r="BF10" s="385"/>
      <c r="BG10" s="385"/>
      <c r="BH10" s="385"/>
      <c r="BI10" s="385"/>
      <c r="BJ10" s="385"/>
      <c r="BK10" s="385"/>
      <c r="BL10" s="385"/>
      <c r="BM10" s="386"/>
      <c r="BN10" s="387">
        <v>62462</v>
      </c>
      <c r="BO10" s="388"/>
      <c r="BP10" s="388"/>
      <c r="BQ10" s="388"/>
      <c r="BR10" s="388"/>
      <c r="BS10" s="388"/>
      <c r="BT10" s="388"/>
      <c r="BU10" s="389"/>
      <c r="BV10" s="387">
        <v>0</v>
      </c>
      <c r="BW10" s="388"/>
      <c r="BX10" s="388"/>
      <c r="BY10" s="388"/>
      <c r="BZ10" s="388"/>
      <c r="CA10" s="388"/>
      <c r="CB10" s="388"/>
      <c r="CC10" s="389"/>
      <c r="CD10" s="8" t="s">
        <v>41</v>
      </c>
      <c r="CE10" s="9"/>
      <c r="CF10" s="9"/>
      <c r="CG10" s="9"/>
      <c r="CH10" s="9"/>
      <c r="CI10" s="9"/>
      <c r="CJ10" s="9"/>
      <c r="CK10" s="9"/>
      <c r="CL10" s="9"/>
      <c r="CM10" s="9"/>
      <c r="CN10" s="9"/>
      <c r="CO10" s="9"/>
      <c r="CP10" s="9"/>
      <c r="CQ10" s="9"/>
      <c r="CR10" s="9"/>
      <c r="CS10" s="10"/>
      <c r="CT10" s="14"/>
      <c r="CU10" s="15"/>
      <c r="CV10" s="15"/>
      <c r="CW10" s="15"/>
      <c r="CX10" s="15"/>
      <c r="CY10" s="15"/>
      <c r="CZ10" s="15"/>
      <c r="DA10" s="16"/>
      <c r="DB10" s="14"/>
      <c r="DC10" s="15"/>
      <c r="DD10" s="15"/>
      <c r="DE10" s="15"/>
      <c r="DF10" s="15"/>
      <c r="DG10" s="15"/>
      <c r="DH10" s="15"/>
      <c r="DI10" s="16"/>
    </row>
    <row r="11" spans="1:119" ht="18.75" customHeight="1" thickBot="1">
      <c r="A11" s="2"/>
      <c r="B11" s="350"/>
      <c r="C11" s="351"/>
      <c r="D11" s="351"/>
      <c r="E11" s="351"/>
      <c r="F11" s="351"/>
      <c r="G11" s="351"/>
      <c r="H11" s="351"/>
      <c r="I11" s="351"/>
      <c r="J11" s="351"/>
      <c r="K11" s="399"/>
      <c r="L11" s="410" t="s">
        <v>42</v>
      </c>
      <c r="M11" s="411"/>
      <c r="N11" s="411"/>
      <c r="O11" s="411"/>
      <c r="P11" s="411"/>
      <c r="Q11" s="412"/>
      <c r="R11" s="413" t="s">
        <v>43</v>
      </c>
      <c r="S11" s="414"/>
      <c r="T11" s="414"/>
      <c r="U11" s="414"/>
      <c r="V11" s="415"/>
      <c r="W11" s="344"/>
      <c r="X11" s="345"/>
      <c r="Y11" s="345"/>
      <c r="Z11" s="345"/>
      <c r="AA11" s="345"/>
      <c r="AB11" s="345"/>
      <c r="AC11" s="345"/>
      <c r="AD11" s="345"/>
      <c r="AE11" s="345"/>
      <c r="AF11" s="345"/>
      <c r="AG11" s="345"/>
      <c r="AH11" s="345"/>
      <c r="AI11" s="345"/>
      <c r="AJ11" s="345"/>
      <c r="AK11" s="345"/>
      <c r="AL11" s="348"/>
      <c r="AM11" s="379" t="s">
        <v>44</v>
      </c>
      <c r="AN11" s="380"/>
      <c r="AO11" s="380"/>
      <c r="AP11" s="380"/>
      <c r="AQ11" s="380"/>
      <c r="AR11" s="380"/>
      <c r="AS11" s="380"/>
      <c r="AT11" s="381"/>
      <c r="AU11" s="382" t="s">
        <v>15</v>
      </c>
      <c r="AV11" s="383"/>
      <c r="AW11" s="383"/>
      <c r="AX11" s="383"/>
      <c r="AY11" s="384" t="s">
        <v>45</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46</v>
      </c>
      <c r="CE11" s="391"/>
      <c r="CF11" s="391"/>
      <c r="CG11" s="391"/>
      <c r="CH11" s="391"/>
      <c r="CI11" s="391"/>
      <c r="CJ11" s="391"/>
      <c r="CK11" s="391"/>
      <c r="CL11" s="391"/>
      <c r="CM11" s="391"/>
      <c r="CN11" s="391"/>
      <c r="CO11" s="391"/>
      <c r="CP11" s="391"/>
      <c r="CQ11" s="391"/>
      <c r="CR11" s="391"/>
      <c r="CS11" s="392"/>
      <c r="CT11" s="396" t="s">
        <v>47</v>
      </c>
      <c r="CU11" s="397"/>
      <c r="CV11" s="397"/>
      <c r="CW11" s="397"/>
      <c r="CX11" s="397"/>
      <c r="CY11" s="397"/>
      <c r="CZ11" s="397"/>
      <c r="DA11" s="398"/>
      <c r="DB11" s="396" t="s">
        <v>47</v>
      </c>
      <c r="DC11" s="397"/>
      <c r="DD11" s="397"/>
      <c r="DE11" s="397"/>
      <c r="DF11" s="397"/>
      <c r="DG11" s="397"/>
      <c r="DH11" s="397"/>
      <c r="DI11" s="398"/>
    </row>
    <row r="12" spans="1:119" ht="18.75" customHeight="1">
      <c r="A12" s="2"/>
      <c r="B12" s="416" t="s">
        <v>48</v>
      </c>
      <c r="C12" s="417"/>
      <c r="D12" s="417"/>
      <c r="E12" s="417"/>
      <c r="F12" s="417"/>
      <c r="G12" s="417"/>
      <c r="H12" s="417"/>
      <c r="I12" s="417"/>
      <c r="J12" s="417"/>
      <c r="K12" s="418"/>
      <c r="L12" s="425" t="s">
        <v>49</v>
      </c>
      <c r="M12" s="426"/>
      <c r="N12" s="426"/>
      <c r="O12" s="426"/>
      <c r="P12" s="426"/>
      <c r="Q12" s="427"/>
      <c r="R12" s="428">
        <v>76312</v>
      </c>
      <c r="S12" s="429"/>
      <c r="T12" s="429"/>
      <c r="U12" s="429"/>
      <c r="V12" s="430"/>
      <c r="W12" s="431" t="s">
        <v>7</v>
      </c>
      <c r="X12" s="383"/>
      <c r="Y12" s="383"/>
      <c r="Z12" s="383"/>
      <c r="AA12" s="383"/>
      <c r="AB12" s="432"/>
      <c r="AC12" s="433" t="s">
        <v>50</v>
      </c>
      <c r="AD12" s="434"/>
      <c r="AE12" s="434"/>
      <c r="AF12" s="434"/>
      <c r="AG12" s="435"/>
      <c r="AH12" s="433" t="s">
        <v>51</v>
      </c>
      <c r="AI12" s="434"/>
      <c r="AJ12" s="434"/>
      <c r="AK12" s="434"/>
      <c r="AL12" s="436"/>
      <c r="AM12" s="379" t="s">
        <v>52</v>
      </c>
      <c r="AN12" s="380"/>
      <c r="AO12" s="380"/>
      <c r="AP12" s="380"/>
      <c r="AQ12" s="380"/>
      <c r="AR12" s="380"/>
      <c r="AS12" s="380"/>
      <c r="AT12" s="381"/>
      <c r="AU12" s="382" t="s">
        <v>15</v>
      </c>
      <c r="AV12" s="383"/>
      <c r="AW12" s="383"/>
      <c r="AX12" s="383"/>
      <c r="AY12" s="384" t="s">
        <v>53</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313639</v>
      </c>
      <c r="BW12" s="388"/>
      <c r="BX12" s="388"/>
      <c r="BY12" s="388"/>
      <c r="BZ12" s="388"/>
      <c r="CA12" s="388"/>
      <c r="CB12" s="388"/>
      <c r="CC12" s="389"/>
      <c r="CD12" s="390" t="s">
        <v>54</v>
      </c>
      <c r="CE12" s="391"/>
      <c r="CF12" s="391"/>
      <c r="CG12" s="391"/>
      <c r="CH12" s="391"/>
      <c r="CI12" s="391"/>
      <c r="CJ12" s="391"/>
      <c r="CK12" s="391"/>
      <c r="CL12" s="391"/>
      <c r="CM12" s="391"/>
      <c r="CN12" s="391"/>
      <c r="CO12" s="391"/>
      <c r="CP12" s="391"/>
      <c r="CQ12" s="391"/>
      <c r="CR12" s="391"/>
      <c r="CS12" s="392"/>
      <c r="CT12" s="396" t="s">
        <v>47</v>
      </c>
      <c r="CU12" s="397"/>
      <c r="CV12" s="397"/>
      <c r="CW12" s="397"/>
      <c r="CX12" s="397"/>
      <c r="CY12" s="397"/>
      <c r="CZ12" s="397"/>
      <c r="DA12" s="398"/>
      <c r="DB12" s="396" t="s">
        <v>47</v>
      </c>
      <c r="DC12" s="397"/>
      <c r="DD12" s="397"/>
      <c r="DE12" s="397"/>
      <c r="DF12" s="397"/>
      <c r="DG12" s="397"/>
      <c r="DH12" s="397"/>
      <c r="DI12" s="398"/>
    </row>
    <row r="13" spans="1:119" ht="18.75" customHeight="1">
      <c r="A13" s="2"/>
      <c r="B13" s="419"/>
      <c r="C13" s="420"/>
      <c r="D13" s="420"/>
      <c r="E13" s="420"/>
      <c r="F13" s="420"/>
      <c r="G13" s="420"/>
      <c r="H13" s="420"/>
      <c r="I13" s="420"/>
      <c r="J13" s="420"/>
      <c r="K13" s="421"/>
      <c r="L13" s="17"/>
      <c r="M13" s="447" t="s">
        <v>55</v>
      </c>
      <c r="N13" s="448"/>
      <c r="O13" s="448"/>
      <c r="P13" s="448"/>
      <c r="Q13" s="449"/>
      <c r="R13" s="440">
        <v>74115</v>
      </c>
      <c r="S13" s="441"/>
      <c r="T13" s="441"/>
      <c r="U13" s="441"/>
      <c r="V13" s="442"/>
      <c r="W13" s="366" t="s">
        <v>56</v>
      </c>
      <c r="X13" s="367"/>
      <c r="Y13" s="367"/>
      <c r="Z13" s="367"/>
      <c r="AA13" s="367"/>
      <c r="AB13" s="357"/>
      <c r="AC13" s="407">
        <v>174</v>
      </c>
      <c r="AD13" s="408"/>
      <c r="AE13" s="408"/>
      <c r="AF13" s="408"/>
      <c r="AG13" s="450"/>
      <c r="AH13" s="407">
        <v>193</v>
      </c>
      <c r="AI13" s="408"/>
      <c r="AJ13" s="408"/>
      <c r="AK13" s="408"/>
      <c r="AL13" s="409"/>
      <c r="AM13" s="379" t="s">
        <v>57</v>
      </c>
      <c r="AN13" s="380"/>
      <c r="AO13" s="380"/>
      <c r="AP13" s="380"/>
      <c r="AQ13" s="380"/>
      <c r="AR13" s="380"/>
      <c r="AS13" s="380"/>
      <c r="AT13" s="381"/>
      <c r="AU13" s="382" t="s">
        <v>26</v>
      </c>
      <c r="AV13" s="383"/>
      <c r="AW13" s="383"/>
      <c r="AX13" s="383"/>
      <c r="AY13" s="384" t="s">
        <v>58</v>
      </c>
      <c r="AZ13" s="385"/>
      <c r="BA13" s="385"/>
      <c r="BB13" s="385"/>
      <c r="BC13" s="385"/>
      <c r="BD13" s="385"/>
      <c r="BE13" s="385"/>
      <c r="BF13" s="385"/>
      <c r="BG13" s="385"/>
      <c r="BH13" s="385"/>
      <c r="BI13" s="385"/>
      <c r="BJ13" s="385"/>
      <c r="BK13" s="385"/>
      <c r="BL13" s="385"/>
      <c r="BM13" s="386"/>
      <c r="BN13" s="387">
        <v>-172138</v>
      </c>
      <c r="BO13" s="388"/>
      <c r="BP13" s="388"/>
      <c r="BQ13" s="388"/>
      <c r="BR13" s="388"/>
      <c r="BS13" s="388"/>
      <c r="BT13" s="388"/>
      <c r="BU13" s="389"/>
      <c r="BV13" s="387">
        <v>-734555</v>
      </c>
      <c r="BW13" s="388"/>
      <c r="BX13" s="388"/>
      <c r="BY13" s="388"/>
      <c r="BZ13" s="388"/>
      <c r="CA13" s="388"/>
      <c r="CB13" s="388"/>
      <c r="CC13" s="389"/>
      <c r="CD13" s="390" t="s">
        <v>59</v>
      </c>
      <c r="CE13" s="391"/>
      <c r="CF13" s="391"/>
      <c r="CG13" s="391"/>
      <c r="CH13" s="391"/>
      <c r="CI13" s="391"/>
      <c r="CJ13" s="391"/>
      <c r="CK13" s="391"/>
      <c r="CL13" s="391"/>
      <c r="CM13" s="391"/>
      <c r="CN13" s="391"/>
      <c r="CO13" s="391"/>
      <c r="CP13" s="391"/>
      <c r="CQ13" s="391"/>
      <c r="CR13" s="391"/>
      <c r="CS13" s="392"/>
      <c r="CT13" s="353">
        <v>2.4</v>
      </c>
      <c r="CU13" s="354"/>
      <c r="CV13" s="354"/>
      <c r="CW13" s="354"/>
      <c r="CX13" s="354"/>
      <c r="CY13" s="354"/>
      <c r="CZ13" s="354"/>
      <c r="DA13" s="355"/>
      <c r="DB13" s="353">
        <v>2.2000000000000002</v>
      </c>
      <c r="DC13" s="354"/>
      <c r="DD13" s="354"/>
      <c r="DE13" s="354"/>
      <c r="DF13" s="354"/>
      <c r="DG13" s="354"/>
      <c r="DH13" s="354"/>
      <c r="DI13" s="355"/>
    </row>
    <row r="14" spans="1:119" ht="18.75" customHeight="1" thickBot="1">
      <c r="A14" s="2"/>
      <c r="B14" s="419"/>
      <c r="C14" s="420"/>
      <c r="D14" s="420"/>
      <c r="E14" s="420"/>
      <c r="F14" s="420"/>
      <c r="G14" s="420"/>
      <c r="H14" s="420"/>
      <c r="I14" s="420"/>
      <c r="J14" s="420"/>
      <c r="K14" s="421"/>
      <c r="L14" s="437" t="s">
        <v>60</v>
      </c>
      <c r="M14" s="438"/>
      <c r="N14" s="438"/>
      <c r="O14" s="438"/>
      <c r="P14" s="438"/>
      <c r="Q14" s="439"/>
      <c r="R14" s="440">
        <v>76416</v>
      </c>
      <c r="S14" s="441"/>
      <c r="T14" s="441"/>
      <c r="U14" s="441"/>
      <c r="V14" s="442"/>
      <c r="W14" s="346"/>
      <c r="X14" s="347"/>
      <c r="Y14" s="347"/>
      <c r="Z14" s="347"/>
      <c r="AA14" s="347"/>
      <c r="AB14" s="336"/>
      <c r="AC14" s="443">
        <v>0.5</v>
      </c>
      <c r="AD14" s="444"/>
      <c r="AE14" s="444"/>
      <c r="AF14" s="444"/>
      <c r="AG14" s="445"/>
      <c r="AH14" s="443">
        <v>0.6</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51" t="s">
        <v>61</v>
      </c>
      <c r="CE14" s="452"/>
      <c r="CF14" s="452"/>
      <c r="CG14" s="452"/>
      <c r="CH14" s="452"/>
      <c r="CI14" s="452"/>
      <c r="CJ14" s="452"/>
      <c r="CK14" s="452"/>
      <c r="CL14" s="452"/>
      <c r="CM14" s="452"/>
      <c r="CN14" s="452"/>
      <c r="CO14" s="452"/>
      <c r="CP14" s="452"/>
      <c r="CQ14" s="452"/>
      <c r="CR14" s="452"/>
      <c r="CS14" s="453"/>
      <c r="CT14" s="454" t="s">
        <v>47</v>
      </c>
      <c r="CU14" s="455"/>
      <c r="CV14" s="455"/>
      <c r="CW14" s="455"/>
      <c r="CX14" s="455"/>
      <c r="CY14" s="455"/>
      <c r="CZ14" s="455"/>
      <c r="DA14" s="456"/>
      <c r="DB14" s="454">
        <v>4.7</v>
      </c>
      <c r="DC14" s="455"/>
      <c r="DD14" s="455"/>
      <c r="DE14" s="455"/>
      <c r="DF14" s="455"/>
      <c r="DG14" s="455"/>
      <c r="DH14" s="455"/>
      <c r="DI14" s="456"/>
    </row>
    <row r="15" spans="1:119" ht="18.75" customHeight="1">
      <c r="A15" s="2"/>
      <c r="B15" s="419"/>
      <c r="C15" s="420"/>
      <c r="D15" s="420"/>
      <c r="E15" s="420"/>
      <c r="F15" s="420"/>
      <c r="G15" s="420"/>
      <c r="H15" s="420"/>
      <c r="I15" s="420"/>
      <c r="J15" s="420"/>
      <c r="K15" s="421"/>
      <c r="L15" s="17"/>
      <c r="M15" s="447" t="s">
        <v>55</v>
      </c>
      <c r="N15" s="448"/>
      <c r="O15" s="448"/>
      <c r="P15" s="448"/>
      <c r="Q15" s="449"/>
      <c r="R15" s="440">
        <v>74378</v>
      </c>
      <c r="S15" s="441"/>
      <c r="T15" s="441"/>
      <c r="U15" s="441"/>
      <c r="V15" s="442"/>
      <c r="W15" s="366" t="s">
        <v>62</v>
      </c>
      <c r="X15" s="367"/>
      <c r="Y15" s="367"/>
      <c r="Z15" s="367"/>
      <c r="AA15" s="367"/>
      <c r="AB15" s="357"/>
      <c r="AC15" s="407">
        <v>6509</v>
      </c>
      <c r="AD15" s="408"/>
      <c r="AE15" s="408"/>
      <c r="AF15" s="408"/>
      <c r="AG15" s="450"/>
      <c r="AH15" s="407">
        <v>6974</v>
      </c>
      <c r="AI15" s="408"/>
      <c r="AJ15" s="408"/>
      <c r="AK15" s="408"/>
      <c r="AL15" s="409"/>
      <c r="AM15" s="379"/>
      <c r="AN15" s="380"/>
      <c r="AO15" s="380"/>
      <c r="AP15" s="380"/>
      <c r="AQ15" s="380"/>
      <c r="AR15" s="380"/>
      <c r="AS15" s="380"/>
      <c r="AT15" s="381"/>
      <c r="AU15" s="382"/>
      <c r="AV15" s="383"/>
      <c r="AW15" s="383"/>
      <c r="AX15" s="383"/>
      <c r="AY15" s="316" t="s">
        <v>63</v>
      </c>
      <c r="AZ15" s="317"/>
      <c r="BA15" s="317"/>
      <c r="BB15" s="317"/>
      <c r="BC15" s="317"/>
      <c r="BD15" s="317"/>
      <c r="BE15" s="317"/>
      <c r="BF15" s="317"/>
      <c r="BG15" s="317"/>
      <c r="BH15" s="317"/>
      <c r="BI15" s="317"/>
      <c r="BJ15" s="317"/>
      <c r="BK15" s="317"/>
      <c r="BL15" s="317"/>
      <c r="BM15" s="318"/>
      <c r="BN15" s="319">
        <v>9946123</v>
      </c>
      <c r="BO15" s="320"/>
      <c r="BP15" s="320"/>
      <c r="BQ15" s="320"/>
      <c r="BR15" s="320"/>
      <c r="BS15" s="320"/>
      <c r="BT15" s="320"/>
      <c r="BU15" s="321"/>
      <c r="BV15" s="319">
        <v>9889953</v>
      </c>
      <c r="BW15" s="320"/>
      <c r="BX15" s="320"/>
      <c r="BY15" s="320"/>
      <c r="BZ15" s="320"/>
      <c r="CA15" s="320"/>
      <c r="CB15" s="320"/>
      <c r="CC15" s="321"/>
      <c r="CD15" s="457" t="s">
        <v>64</v>
      </c>
      <c r="CE15" s="458"/>
      <c r="CF15" s="458"/>
      <c r="CG15" s="458"/>
      <c r="CH15" s="458"/>
      <c r="CI15" s="458"/>
      <c r="CJ15" s="458"/>
      <c r="CK15" s="458"/>
      <c r="CL15" s="458"/>
      <c r="CM15" s="458"/>
      <c r="CN15" s="458"/>
      <c r="CO15" s="458"/>
      <c r="CP15" s="458"/>
      <c r="CQ15" s="458"/>
      <c r="CR15" s="458"/>
      <c r="CS15" s="459"/>
      <c r="CT15" s="18"/>
      <c r="CU15" s="19"/>
      <c r="CV15" s="19"/>
      <c r="CW15" s="19"/>
      <c r="CX15" s="19"/>
      <c r="CY15" s="19"/>
      <c r="CZ15" s="19"/>
      <c r="DA15" s="20"/>
      <c r="DB15" s="18"/>
      <c r="DC15" s="19"/>
      <c r="DD15" s="19"/>
      <c r="DE15" s="19"/>
      <c r="DF15" s="19"/>
      <c r="DG15" s="19"/>
      <c r="DH15" s="19"/>
      <c r="DI15" s="20"/>
    </row>
    <row r="16" spans="1:119" ht="18.75" customHeight="1">
      <c r="A16" s="2"/>
      <c r="B16" s="419"/>
      <c r="C16" s="420"/>
      <c r="D16" s="420"/>
      <c r="E16" s="420"/>
      <c r="F16" s="420"/>
      <c r="G16" s="420"/>
      <c r="H16" s="420"/>
      <c r="I16" s="420"/>
      <c r="J16" s="420"/>
      <c r="K16" s="421"/>
      <c r="L16" s="437" t="s">
        <v>65</v>
      </c>
      <c r="M16" s="460"/>
      <c r="N16" s="460"/>
      <c r="O16" s="460"/>
      <c r="P16" s="460"/>
      <c r="Q16" s="461"/>
      <c r="R16" s="462" t="s">
        <v>66</v>
      </c>
      <c r="S16" s="463"/>
      <c r="T16" s="463"/>
      <c r="U16" s="463"/>
      <c r="V16" s="464"/>
      <c r="W16" s="346"/>
      <c r="X16" s="347"/>
      <c r="Y16" s="347"/>
      <c r="Z16" s="347"/>
      <c r="AA16" s="347"/>
      <c r="AB16" s="336"/>
      <c r="AC16" s="443">
        <v>19.7</v>
      </c>
      <c r="AD16" s="444"/>
      <c r="AE16" s="444"/>
      <c r="AF16" s="444"/>
      <c r="AG16" s="445"/>
      <c r="AH16" s="443">
        <v>22.3</v>
      </c>
      <c r="AI16" s="444"/>
      <c r="AJ16" s="444"/>
      <c r="AK16" s="444"/>
      <c r="AL16" s="446"/>
      <c r="AM16" s="379"/>
      <c r="AN16" s="380"/>
      <c r="AO16" s="380"/>
      <c r="AP16" s="380"/>
      <c r="AQ16" s="380"/>
      <c r="AR16" s="380"/>
      <c r="AS16" s="380"/>
      <c r="AT16" s="381"/>
      <c r="AU16" s="382"/>
      <c r="AV16" s="383"/>
      <c r="AW16" s="383"/>
      <c r="AX16" s="383"/>
      <c r="AY16" s="384" t="s">
        <v>67</v>
      </c>
      <c r="AZ16" s="385"/>
      <c r="BA16" s="385"/>
      <c r="BB16" s="385"/>
      <c r="BC16" s="385"/>
      <c r="BD16" s="385"/>
      <c r="BE16" s="385"/>
      <c r="BF16" s="385"/>
      <c r="BG16" s="385"/>
      <c r="BH16" s="385"/>
      <c r="BI16" s="385"/>
      <c r="BJ16" s="385"/>
      <c r="BK16" s="385"/>
      <c r="BL16" s="385"/>
      <c r="BM16" s="386"/>
      <c r="BN16" s="387">
        <v>12679648</v>
      </c>
      <c r="BO16" s="388"/>
      <c r="BP16" s="388"/>
      <c r="BQ16" s="388"/>
      <c r="BR16" s="388"/>
      <c r="BS16" s="388"/>
      <c r="BT16" s="388"/>
      <c r="BU16" s="389"/>
      <c r="BV16" s="387">
        <v>12263990</v>
      </c>
      <c r="BW16" s="388"/>
      <c r="BX16" s="388"/>
      <c r="BY16" s="388"/>
      <c r="BZ16" s="388"/>
      <c r="CA16" s="388"/>
      <c r="CB16" s="388"/>
      <c r="CC16" s="389"/>
      <c r="CD16" s="11"/>
      <c r="CE16" s="468"/>
      <c r="CF16" s="468"/>
      <c r="CG16" s="468"/>
      <c r="CH16" s="468"/>
      <c r="CI16" s="468"/>
      <c r="CJ16" s="468"/>
      <c r="CK16" s="468"/>
      <c r="CL16" s="468"/>
      <c r="CM16" s="468"/>
      <c r="CN16" s="468"/>
      <c r="CO16" s="468"/>
      <c r="CP16" s="468"/>
      <c r="CQ16" s="468"/>
      <c r="CR16" s="468"/>
      <c r="CS16" s="469"/>
      <c r="CT16" s="353"/>
      <c r="CU16" s="354"/>
      <c r="CV16" s="354"/>
      <c r="CW16" s="354"/>
      <c r="CX16" s="354"/>
      <c r="CY16" s="354"/>
      <c r="CZ16" s="354"/>
      <c r="DA16" s="355"/>
      <c r="DB16" s="353"/>
      <c r="DC16" s="354"/>
      <c r="DD16" s="354"/>
      <c r="DE16" s="354"/>
      <c r="DF16" s="354"/>
      <c r="DG16" s="354"/>
      <c r="DH16" s="354"/>
      <c r="DI16" s="355"/>
    </row>
    <row r="17" spans="1:113" ht="18.75" customHeight="1" thickBot="1">
      <c r="A17" s="2"/>
      <c r="B17" s="422"/>
      <c r="C17" s="423"/>
      <c r="D17" s="423"/>
      <c r="E17" s="423"/>
      <c r="F17" s="423"/>
      <c r="G17" s="423"/>
      <c r="H17" s="423"/>
      <c r="I17" s="423"/>
      <c r="J17" s="423"/>
      <c r="K17" s="424"/>
      <c r="L17" s="21"/>
      <c r="M17" s="465" t="s">
        <v>68</v>
      </c>
      <c r="N17" s="466"/>
      <c r="O17" s="466"/>
      <c r="P17" s="466"/>
      <c r="Q17" s="467"/>
      <c r="R17" s="462" t="s">
        <v>69</v>
      </c>
      <c r="S17" s="463"/>
      <c r="T17" s="463"/>
      <c r="U17" s="463"/>
      <c r="V17" s="464"/>
      <c r="W17" s="366" t="s">
        <v>70</v>
      </c>
      <c r="X17" s="367"/>
      <c r="Y17" s="367"/>
      <c r="Z17" s="367"/>
      <c r="AA17" s="367"/>
      <c r="AB17" s="357"/>
      <c r="AC17" s="407">
        <v>26423</v>
      </c>
      <c r="AD17" s="408"/>
      <c r="AE17" s="408"/>
      <c r="AF17" s="408"/>
      <c r="AG17" s="450"/>
      <c r="AH17" s="407">
        <v>24137</v>
      </c>
      <c r="AI17" s="408"/>
      <c r="AJ17" s="408"/>
      <c r="AK17" s="408"/>
      <c r="AL17" s="409"/>
      <c r="AM17" s="379"/>
      <c r="AN17" s="380"/>
      <c r="AO17" s="380"/>
      <c r="AP17" s="380"/>
      <c r="AQ17" s="380"/>
      <c r="AR17" s="380"/>
      <c r="AS17" s="380"/>
      <c r="AT17" s="381"/>
      <c r="AU17" s="382"/>
      <c r="AV17" s="383"/>
      <c r="AW17" s="383"/>
      <c r="AX17" s="383"/>
      <c r="AY17" s="384" t="s">
        <v>71</v>
      </c>
      <c r="AZ17" s="385"/>
      <c r="BA17" s="385"/>
      <c r="BB17" s="385"/>
      <c r="BC17" s="385"/>
      <c r="BD17" s="385"/>
      <c r="BE17" s="385"/>
      <c r="BF17" s="385"/>
      <c r="BG17" s="385"/>
      <c r="BH17" s="385"/>
      <c r="BI17" s="385"/>
      <c r="BJ17" s="385"/>
      <c r="BK17" s="385"/>
      <c r="BL17" s="385"/>
      <c r="BM17" s="386"/>
      <c r="BN17" s="387">
        <v>12688639</v>
      </c>
      <c r="BO17" s="388"/>
      <c r="BP17" s="388"/>
      <c r="BQ17" s="388"/>
      <c r="BR17" s="388"/>
      <c r="BS17" s="388"/>
      <c r="BT17" s="388"/>
      <c r="BU17" s="389"/>
      <c r="BV17" s="387">
        <v>12617634</v>
      </c>
      <c r="BW17" s="388"/>
      <c r="BX17" s="388"/>
      <c r="BY17" s="388"/>
      <c r="BZ17" s="388"/>
      <c r="CA17" s="388"/>
      <c r="CB17" s="388"/>
      <c r="CC17" s="389"/>
      <c r="CD17" s="11"/>
      <c r="CE17" s="468"/>
      <c r="CF17" s="468"/>
      <c r="CG17" s="468"/>
      <c r="CH17" s="468"/>
      <c r="CI17" s="468"/>
      <c r="CJ17" s="468"/>
      <c r="CK17" s="468"/>
      <c r="CL17" s="468"/>
      <c r="CM17" s="468"/>
      <c r="CN17" s="468"/>
      <c r="CO17" s="468"/>
      <c r="CP17" s="468"/>
      <c r="CQ17" s="468"/>
      <c r="CR17" s="468"/>
      <c r="CS17" s="469"/>
      <c r="CT17" s="353"/>
      <c r="CU17" s="354"/>
      <c r="CV17" s="354"/>
      <c r="CW17" s="354"/>
      <c r="CX17" s="354"/>
      <c r="CY17" s="354"/>
      <c r="CZ17" s="354"/>
      <c r="DA17" s="355"/>
      <c r="DB17" s="353"/>
      <c r="DC17" s="354"/>
      <c r="DD17" s="354"/>
      <c r="DE17" s="354"/>
      <c r="DF17" s="354"/>
      <c r="DG17" s="354"/>
      <c r="DH17" s="354"/>
      <c r="DI17" s="355"/>
    </row>
    <row r="18" spans="1:113" ht="18.75" customHeight="1" thickBot="1">
      <c r="A18" s="2"/>
      <c r="B18" s="470" t="s">
        <v>72</v>
      </c>
      <c r="C18" s="399"/>
      <c r="D18" s="399"/>
      <c r="E18" s="471"/>
      <c r="F18" s="471"/>
      <c r="G18" s="471"/>
      <c r="H18" s="471"/>
      <c r="I18" s="471"/>
      <c r="J18" s="471"/>
      <c r="K18" s="471"/>
      <c r="L18" s="472">
        <v>9.0500000000000007</v>
      </c>
      <c r="M18" s="472"/>
      <c r="N18" s="472"/>
      <c r="O18" s="472"/>
      <c r="P18" s="472"/>
      <c r="Q18" s="472"/>
      <c r="R18" s="473"/>
      <c r="S18" s="473"/>
      <c r="T18" s="473"/>
      <c r="U18" s="473"/>
      <c r="V18" s="474"/>
      <c r="W18" s="368"/>
      <c r="X18" s="369"/>
      <c r="Y18" s="369"/>
      <c r="Z18" s="369"/>
      <c r="AA18" s="369"/>
      <c r="AB18" s="360"/>
      <c r="AC18" s="475">
        <v>79.8</v>
      </c>
      <c r="AD18" s="476"/>
      <c r="AE18" s="476"/>
      <c r="AF18" s="476"/>
      <c r="AG18" s="477"/>
      <c r="AH18" s="475">
        <v>77.099999999999994</v>
      </c>
      <c r="AI18" s="476"/>
      <c r="AJ18" s="476"/>
      <c r="AK18" s="476"/>
      <c r="AL18" s="478"/>
      <c r="AM18" s="379"/>
      <c r="AN18" s="380"/>
      <c r="AO18" s="380"/>
      <c r="AP18" s="380"/>
      <c r="AQ18" s="380"/>
      <c r="AR18" s="380"/>
      <c r="AS18" s="380"/>
      <c r="AT18" s="381"/>
      <c r="AU18" s="382"/>
      <c r="AV18" s="383"/>
      <c r="AW18" s="383"/>
      <c r="AX18" s="383"/>
      <c r="AY18" s="384" t="s">
        <v>73</v>
      </c>
      <c r="AZ18" s="385"/>
      <c r="BA18" s="385"/>
      <c r="BB18" s="385"/>
      <c r="BC18" s="385"/>
      <c r="BD18" s="385"/>
      <c r="BE18" s="385"/>
      <c r="BF18" s="385"/>
      <c r="BG18" s="385"/>
      <c r="BH18" s="385"/>
      <c r="BI18" s="385"/>
      <c r="BJ18" s="385"/>
      <c r="BK18" s="385"/>
      <c r="BL18" s="385"/>
      <c r="BM18" s="386"/>
      <c r="BN18" s="387">
        <v>15213956</v>
      </c>
      <c r="BO18" s="388"/>
      <c r="BP18" s="388"/>
      <c r="BQ18" s="388"/>
      <c r="BR18" s="388"/>
      <c r="BS18" s="388"/>
      <c r="BT18" s="388"/>
      <c r="BU18" s="389"/>
      <c r="BV18" s="387">
        <v>14824935</v>
      </c>
      <c r="BW18" s="388"/>
      <c r="BX18" s="388"/>
      <c r="BY18" s="388"/>
      <c r="BZ18" s="388"/>
      <c r="CA18" s="388"/>
      <c r="CB18" s="388"/>
      <c r="CC18" s="389"/>
      <c r="CD18" s="11"/>
      <c r="CE18" s="468"/>
      <c r="CF18" s="468"/>
      <c r="CG18" s="468"/>
      <c r="CH18" s="468"/>
      <c r="CI18" s="468"/>
      <c r="CJ18" s="468"/>
      <c r="CK18" s="468"/>
      <c r="CL18" s="468"/>
      <c r="CM18" s="468"/>
      <c r="CN18" s="468"/>
      <c r="CO18" s="468"/>
      <c r="CP18" s="468"/>
      <c r="CQ18" s="468"/>
      <c r="CR18" s="468"/>
      <c r="CS18" s="469"/>
      <c r="CT18" s="353"/>
      <c r="CU18" s="354"/>
      <c r="CV18" s="354"/>
      <c r="CW18" s="354"/>
      <c r="CX18" s="354"/>
      <c r="CY18" s="354"/>
      <c r="CZ18" s="354"/>
      <c r="DA18" s="355"/>
      <c r="DB18" s="353"/>
      <c r="DC18" s="354"/>
      <c r="DD18" s="354"/>
      <c r="DE18" s="354"/>
      <c r="DF18" s="354"/>
      <c r="DG18" s="354"/>
      <c r="DH18" s="354"/>
      <c r="DI18" s="355"/>
    </row>
    <row r="19" spans="1:113" ht="18.75" customHeight="1" thickBot="1">
      <c r="A19" s="2"/>
      <c r="B19" s="470" t="s">
        <v>74</v>
      </c>
      <c r="C19" s="399"/>
      <c r="D19" s="399"/>
      <c r="E19" s="471"/>
      <c r="F19" s="471"/>
      <c r="G19" s="471"/>
      <c r="H19" s="471"/>
      <c r="I19" s="471"/>
      <c r="J19" s="471"/>
      <c r="K19" s="471"/>
      <c r="L19" s="479">
        <v>8326</v>
      </c>
      <c r="M19" s="479"/>
      <c r="N19" s="479"/>
      <c r="O19" s="479"/>
      <c r="P19" s="479"/>
      <c r="Q19" s="479"/>
      <c r="R19" s="480"/>
      <c r="S19" s="480"/>
      <c r="T19" s="480"/>
      <c r="U19" s="480"/>
      <c r="V19" s="481"/>
      <c r="W19" s="313"/>
      <c r="X19" s="314"/>
      <c r="Y19" s="314"/>
      <c r="Z19" s="314"/>
      <c r="AA19" s="314"/>
      <c r="AB19" s="314"/>
      <c r="AC19" s="488"/>
      <c r="AD19" s="488"/>
      <c r="AE19" s="488"/>
      <c r="AF19" s="488"/>
      <c r="AG19" s="488"/>
      <c r="AH19" s="488"/>
      <c r="AI19" s="488"/>
      <c r="AJ19" s="488"/>
      <c r="AK19" s="488"/>
      <c r="AL19" s="489"/>
      <c r="AM19" s="379"/>
      <c r="AN19" s="380"/>
      <c r="AO19" s="380"/>
      <c r="AP19" s="380"/>
      <c r="AQ19" s="380"/>
      <c r="AR19" s="380"/>
      <c r="AS19" s="380"/>
      <c r="AT19" s="381"/>
      <c r="AU19" s="382"/>
      <c r="AV19" s="383"/>
      <c r="AW19" s="383"/>
      <c r="AX19" s="383"/>
      <c r="AY19" s="384" t="s">
        <v>75</v>
      </c>
      <c r="AZ19" s="385"/>
      <c r="BA19" s="385"/>
      <c r="BB19" s="385"/>
      <c r="BC19" s="385"/>
      <c r="BD19" s="385"/>
      <c r="BE19" s="385"/>
      <c r="BF19" s="385"/>
      <c r="BG19" s="385"/>
      <c r="BH19" s="385"/>
      <c r="BI19" s="385"/>
      <c r="BJ19" s="385"/>
      <c r="BK19" s="385"/>
      <c r="BL19" s="385"/>
      <c r="BM19" s="386"/>
      <c r="BN19" s="387">
        <v>20662520</v>
      </c>
      <c r="BO19" s="388"/>
      <c r="BP19" s="388"/>
      <c r="BQ19" s="388"/>
      <c r="BR19" s="388"/>
      <c r="BS19" s="388"/>
      <c r="BT19" s="388"/>
      <c r="BU19" s="389"/>
      <c r="BV19" s="387">
        <v>20428835</v>
      </c>
      <c r="BW19" s="388"/>
      <c r="BX19" s="388"/>
      <c r="BY19" s="388"/>
      <c r="BZ19" s="388"/>
      <c r="CA19" s="388"/>
      <c r="CB19" s="388"/>
      <c r="CC19" s="389"/>
      <c r="CD19" s="11"/>
      <c r="CE19" s="468"/>
      <c r="CF19" s="468"/>
      <c r="CG19" s="468"/>
      <c r="CH19" s="468"/>
      <c r="CI19" s="468"/>
      <c r="CJ19" s="468"/>
      <c r="CK19" s="468"/>
      <c r="CL19" s="468"/>
      <c r="CM19" s="468"/>
      <c r="CN19" s="468"/>
      <c r="CO19" s="468"/>
      <c r="CP19" s="468"/>
      <c r="CQ19" s="468"/>
      <c r="CR19" s="468"/>
      <c r="CS19" s="469"/>
      <c r="CT19" s="353"/>
      <c r="CU19" s="354"/>
      <c r="CV19" s="354"/>
      <c r="CW19" s="354"/>
      <c r="CX19" s="354"/>
      <c r="CY19" s="354"/>
      <c r="CZ19" s="354"/>
      <c r="DA19" s="355"/>
      <c r="DB19" s="353"/>
      <c r="DC19" s="354"/>
      <c r="DD19" s="354"/>
      <c r="DE19" s="354"/>
      <c r="DF19" s="354"/>
      <c r="DG19" s="354"/>
      <c r="DH19" s="354"/>
      <c r="DI19" s="355"/>
    </row>
    <row r="20" spans="1:113" ht="18.75" customHeight="1" thickBot="1">
      <c r="A20" s="2"/>
      <c r="B20" s="470" t="s">
        <v>76</v>
      </c>
      <c r="C20" s="399"/>
      <c r="D20" s="399"/>
      <c r="E20" s="471"/>
      <c r="F20" s="471"/>
      <c r="G20" s="471"/>
      <c r="H20" s="471"/>
      <c r="I20" s="471"/>
      <c r="J20" s="471"/>
      <c r="K20" s="471"/>
      <c r="L20" s="479">
        <v>32730</v>
      </c>
      <c r="M20" s="479"/>
      <c r="N20" s="479"/>
      <c r="O20" s="479"/>
      <c r="P20" s="479"/>
      <c r="Q20" s="479"/>
      <c r="R20" s="480"/>
      <c r="S20" s="480"/>
      <c r="T20" s="480"/>
      <c r="U20" s="480"/>
      <c r="V20" s="481"/>
      <c r="W20" s="368"/>
      <c r="X20" s="369"/>
      <c r="Y20" s="369"/>
      <c r="Z20" s="369"/>
      <c r="AA20" s="369"/>
      <c r="AB20" s="369"/>
      <c r="AC20" s="482"/>
      <c r="AD20" s="482"/>
      <c r="AE20" s="482"/>
      <c r="AF20" s="482"/>
      <c r="AG20" s="482"/>
      <c r="AH20" s="482"/>
      <c r="AI20" s="482"/>
      <c r="AJ20" s="482"/>
      <c r="AK20" s="482"/>
      <c r="AL20" s="483"/>
      <c r="AM20" s="484"/>
      <c r="AN20" s="411"/>
      <c r="AO20" s="411"/>
      <c r="AP20" s="411"/>
      <c r="AQ20" s="411"/>
      <c r="AR20" s="411"/>
      <c r="AS20" s="411"/>
      <c r="AT20" s="412"/>
      <c r="AU20" s="485"/>
      <c r="AV20" s="486"/>
      <c r="AW20" s="486"/>
      <c r="AX20" s="487"/>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11"/>
      <c r="CE20" s="468"/>
      <c r="CF20" s="468"/>
      <c r="CG20" s="468"/>
      <c r="CH20" s="468"/>
      <c r="CI20" s="468"/>
      <c r="CJ20" s="468"/>
      <c r="CK20" s="468"/>
      <c r="CL20" s="468"/>
      <c r="CM20" s="468"/>
      <c r="CN20" s="468"/>
      <c r="CO20" s="468"/>
      <c r="CP20" s="468"/>
      <c r="CQ20" s="468"/>
      <c r="CR20" s="468"/>
      <c r="CS20" s="469"/>
      <c r="CT20" s="353"/>
      <c r="CU20" s="354"/>
      <c r="CV20" s="354"/>
      <c r="CW20" s="354"/>
      <c r="CX20" s="354"/>
      <c r="CY20" s="354"/>
      <c r="CZ20" s="354"/>
      <c r="DA20" s="355"/>
      <c r="DB20" s="353"/>
      <c r="DC20" s="354"/>
      <c r="DD20" s="354"/>
      <c r="DE20" s="354"/>
      <c r="DF20" s="354"/>
      <c r="DG20" s="354"/>
      <c r="DH20" s="354"/>
      <c r="DI20" s="355"/>
    </row>
    <row r="21" spans="1:113" ht="18.75" customHeight="1" thickBot="1">
      <c r="A21" s="2"/>
      <c r="B21" s="490" t="s">
        <v>77</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93"/>
      <c r="AZ21" s="494"/>
      <c r="BA21" s="494"/>
      <c r="BB21" s="494"/>
      <c r="BC21" s="494"/>
      <c r="BD21" s="494"/>
      <c r="BE21" s="494"/>
      <c r="BF21" s="494"/>
      <c r="BG21" s="494"/>
      <c r="BH21" s="494"/>
      <c r="BI21" s="494"/>
      <c r="BJ21" s="494"/>
      <c r="BK21" s="494"/>
      <c r="BL21" s="494"/>
      <c r="BM21" s="495"/>
      <c r="BN21" s="496"/>
      <c r="BO21" s="497"/>
      <c r="BP21" s="497"/>
      <c r="BQ21" s="497"/>
      <c r="BR21" s="497"/>
      <c r="BS21" s="497"/>
      <c r="BT21" s="497"/>
      <c r="BU21" s="498"/>
      <c r="BV21" s="496"/>
      <c r="BW21" s="497"/>
      <c r="BX21" s="497"/>
      <c r="BY21" s="497"/>
      <c r="BZ21" s="497"/>
      <c r="CA21" s="497"/>
      <c r="CB21" s="497"/>
      <c r="CC21" s="498"/>
      <c r="CD21" s="11"/>
      <c r="CE21" s="468"/>
      <c r="CF21" s="468"/>
      <c r="CG21" s="468"/>
      <c r="CH21" s="468"/>
      <c r="CI21" s="468"/>
      <c r="CJ21" s="468"/>
      <c r="CK21" s="468"/>
      <c r="CL21" s="468"/>
      <c r="CM21" s="468"/>
      <c r="CN21" s="468"/>
      <c r="CO21" s="468"/>
      <c r="CP21" s="468"/>
      <c r="CQ21" s="468"/>
      <c r="CR21" s="468"/>
      <c r="CS21" s="469"/>
      <c r="CT21" s="353"/>
      <c r="CU21" s="354"/>
      <c r="CV21" s="354"/>
      <c r="CW21" s="354"/>
      <c r="CX21" s="354"/>
      <c r="CY21" s="354"/>
      <c r="CZ21" s="354"/>
      <c r="DA21" s="355"/>
      <c r="DB21" s="353"/>
      <c r="DC21" s="354"/>
      <c r="DD21" s="354"/>
      <c r="DE21" s="354"/>
      <c r="DF21" s="354"/>
      <c r="DG21" s="354"/>
      <c r="DH21" s="354"/>
      <c r="DI21" s="355"/>
    </row>
    <row r="22" spans="1:113" ht="18.75" customHeight="1">
      <c r="A22" s="2"/>
      <c r="B22" s="499" t="s">
        <v>78</v>
      </c>
      <c r="C22" s="500"/>
      <c r="D22" s="501"/>
      <c r="E22" s="362" t="s">
        <v>7</v>
      </c>
      <c r="F22" s="367"/>
      <c r="G22" s="367"/>
      <c r="H22" s="367"/>
      <c r="I22" s="367"/>
      <c r="J22" s="367"/>
      <c r="K22" s="357"/>
      <c r="L22" s="362" t="s">
        <v>79</v>
      </c>
      <c r="M22" s="367"/>
      <c r="N22" s="367"/>
      <c r="O22" s="367"/>
      <c r="P22" s="357"/>
      <c r="Q22" s="508" t="s">
        <v>80</v>
      </c>
      <c r="R22" s="509"/>
      <c r="S22" s="509"/>
      <c r="T22" s="509"/>
      <c r="U22" s="509"/>
      <c r="V22" s="510"/>
      <c r="W22" s="514" t="s">
        <v>81</v>
      </c>
      <c r="X22" s="500"/>
      <c r="Y22" s="501"/>
      <c r="Z22" s="362" t="s">
        <v>7</v>
      </c>
      <c r="AA22" s="367"/>
      <c r="AB22" s="367"/>
      <c r="AC22" s="367"/>
      <c r="AD22" s="367"/>
      <c r="AE22" s="367"/>
      <c r="AF22" s="367"/>
      <c r="AG22" s="357"/>
      <c r="AH22" s="519" t="s">
        <v>82</v>
      </c>
      <c r="AI22" s="367"/>
      <c r="AJ22" s="367"/>
      <c r="AK22" s="367"/>
      <c r="AL22" s="357"/>
      <c r="AM22" s="519" t="s">
        <v>83</v>
      </c>
      <c r="AN22" s="520"/>
      <c r="AO22" s="520"/>
      <c r="AP22" s="520"/>
      <c r="AQ22" s="520"/>
      <c r="AR22" s="521"/>
      <c r="AS22" s="508" t="s">
        <v>80</v>
      </c>
      <c r="AT22" s="509"/>
      <c r="AU22" s="509"/>
      <c r="AV22" s="509"/>
      <c r="AW22" s="509"/>
      <c r="AX22" s="525"/>
      <c r="AY22" s="316" t="s">
        <v>84</v>
      </c>
      <c r="AZ22" s="317"/>
      <c r="BA22" s="317"/>
      <c r="BB22" s="317"/>
      <c r="BC22" s="317"/>
      <c r="BD22" s="317"/>
      <c r="BE22" s="317"/>
      <c r="BF22" s="317"/>
      <c r="BG22" s="317"/>
      <c r="BH22" s="317"/>
      <c r="BI22" s="317"/>
      <c r="BJ22" s="317"/>
      <c r="BK22" s="317"/>
      <c r="BL22" s="317"/>
      <c r="BM22" s="318"/>
      <c r="BN22" s="319">
        <v>22850713</v>
      </c>
      <c r="BO22" s="320"/>
      <c r="BP22" s="320"/>
      <c r="BQ22" s="320"/>
      <c r="BR22" s="320"/>
      <c r="BS22" s="320"/>
      <c r="BT22" s="320"/>
      <c r="BU22" s="321"/>
      <c r="BV22" s="319">
        <v>23346341</v>
      </c>
      <c r="BW22" s="320"/>
      <c r="BX22" s="320"/>
      <c r="BY22" s="320"/>
      <c r="BZ22" s="320"/>
      <c r="CA22" s="320"/>
      <c r="CB22" s="320"/>
      <c r="CC22" s="321"/>
      <c r="CD22" s="11"/>
      <c r="CE22" s="468"/>
      <c r="CF22" s="468"/>
      <c r="CG22" s="468"/>
      <c r="CH22" s="468"/>
      <c r="CI22" s="468"/>
      <c r="CJ22" s="468"/>
      <c r="CK22" s="468"/>
      <c r="CL22" s="468"/>
      <c r="CM22" s="468"/>
      <c r="CN22" s="468"/>
      <c r="CO22" s="468"/>
      <c r="CP22" s="468"/>
      <c r="CQ22" s="468"/>
      <c r="CR22" s="468"/>
      <c r="CS22" s="469"/>
      <c r="CT22" s="353"/>
      <c r="CU22" s="354"/>
      <c r="CV22" s="354"/>
      <c r="CW22" s="354"/>
      <c r="CX22" s="354"/>
      <c r="CY22" s="354"/>
      <c r="CZ22" s="354"/>
      <c r="DA22" s="355"/>
      <c r="DB22" s="353"/>
      <c r="DC22" s="354"/>
      <c r="DD22" s="354"/>
      <c r="DE22" s="354"/>
      <c r="DF22" s="354"/>
      <c r="DG22" s="354"/>
      <c r="DH22" s="354"/>
      <c r="DI22" s="355"/>
    </row>
    <row r="23" spans="1:113" ht="18.75" customHeight="1">
      <c r="A23" s="2"/>
      <c r="B23" s="502"/>
      <c r="C23" s="503"/>
      <c r="D23" s="504"/>
      <c r="E23" s="342"/>
      <c r="F23" s="347"/>
      <c r="G23" s="347"/>
      <c r="H23" s="347"/>
      <c r="I23" s="347"/>
      <c r="J23" s="347"/>
      <c r="K23" s="336"/>
      <c r="L23" s="342"/>
      <c r="M23" s="347"/>
      <c r="N23" s="347"/>
      <c r="O23" s="347"/>
      <c r="P23" s="336"/>
      <c r="Q23" s="511"/>
      <c r="R23" s="512"/>
      <c r="S23" s="512"/>
      <c r="T23" s="512"/>
      <c r="U23" s="512"/>
      <c r="V23" s="513"/>
      <c r="W23" s="515"/>
      <c r="X23" s="503"/>
      <c r="Y23" s="504"/>
      <c r="Z23" s="342"/>
      <c r="AA23" s="347"/>
      <c r="AB23" s="347"/>
      <c r="AC23" s="347"/>
      <c r="AD23" s="347"/>
      <c r="AE23" s="347"/>
      <c r="AF23" s="347"/>
      <c r="AG23" s="336"/>
      <c r="AH23" s="342"/>
      <c r="AI23" s="347"/>
      <c r="AJ23" s="347"/>
      <c r="AK23" s="347"/>
      <c r="AL23" s="336"/>
      <c r="AM23" s="522"/>
      <c r="AN23" s="523"/>
      <c r="AO23" s="523"/>
      <c r="AP23" s="523"/>
      <c r="AQ23" s="523"/>
      <c r="AR23" s="524"/>
      <c r="AS23" s="511"/>
      <c r="AT23" s="512"/>
      <c r="AU23" s="512"/>
      <c r="AV23" s="512"/>
      <c r="AW23" s="512"/>
      <c r="AX23" s="526"/>
      <c r="AY23" s="384" t="s">
        <v>85</v>
      </c>
      <c r="AZ23" s="385"/>
      <c r="BA23" s="385"/>
      <c r="BB23" s="385"/>
      <c r="BC23" s="385"/>
      <c r="BD23" s="385"/>
      <c r="BE23" s="385"/>
      <c r="BF23" s="385"/>
      <c r="BG23" s="385"/>
      <c r="BH23" s="385"/>
      <c r="BI23" s="385"/>
      <c r="BJ23" s="385"/>
      <c r="BK23" s="385"/>
      <c r="BL23" s="385"/>
      <c r="BM23" s="386"/>
      <c r="BN23" s="387">
        <v>12220164</v>
      </c>
      <c r="BO23" s="388"/>
      <c r="BP23" s="388"/>
      <c r="BQ23" s="388"/>
      <c r="BR23" s="388"/>
      <c r="BS23" s="388"/>
      <c r="BT23" s="388"/>
      <c r="BU23" s="389"/>
      <c r="BV23" s="387">
        <v>13169758</v>
      </c>
      <c r="BW23" s="388"/>
      <c r="BX23" s="388"/>
      <c r="BY23" s="388"/>
      <c r="BZ23" s="388"/>
      <c r="CA23" s="388"/>
      <c r="CB23" s="388"/>
      <c r="CC23" s="389"/>
      <c r="CD23" s="11"/>
      <c r="CE23" s="468"/>
      <c r="CF23" s="468"/>
      <c r="CG23" s="468"/>
      <c r="CH23" s="468"/>
      <c r="CI23" s="468"/>
      <c r="CJ23" s="468"/>
      <c r="CK23" s="468"/>
      <c r="CL23" s="468"/>
      <c r="CM23" s="468"/>
      <c r="CN23" s="468"/>
      <c r="CO23" s="468"/>
      <c r="CP23" s="468"/>
      <c r="CQ23" s="468"/>
      <c r="CR23" s="468"/>
      <c r="CS23" s="469"/>
      <c r="CT23" s="353"/>
      <c r="CU23" s="354"/>
      <c r="CV23" s="354"/>
      <c r="CW23" s="354"/>
      <c r="CX23" s="354"/>
      <c r="CY23" s="354"/>
      <c r="CZ23" s="354"/>
      <c r="DA23" s="355"/>
      <c r="DB23" s="353"/>
      <c r="DC23" s="354"/>
      <c r="DD23" s="354"/>
      <c r="DE23" s="354"/>
      <c r="DF23" s="354"/>
      <c r="DG23" s="354"/>
      <c r="DH23" s="354"/>
      <c r="DI23" s="355"/>
    </row>
    <row r="24" spans="1:113" ht="18.75" customHeight="1" thickBot="1">
      <c r="A24" s="2"/>
      <c r="B24" s="502"/>
      <c r="C24" s="503"/>
      <c r="D24" s="504"/>
      <c r="E24" s="406" t="s">
        <v>86</v>
      </c>
      <c r="F24" s="380"/>
      <c r="G24" s="380"/>
      <c r="H24" s="380"/>
      <c r="I24" s="380"/>
      <c r="J24" s="380"/>
      <c r="K24" s="381"/>
      <c r="L24" s="407">
        <v>1</v>
      </c>
      <c r="M24" s="408"/>
      <c r="N24" s="408"/>
      <c r="O24" s="408"/>
      <c r="P24" s="450"/>
      <c r="Q24" s="407">
        <v>8680</v>
      </c>
      <c r="R24" s="408"/>
      <c r="S24" s="408"/>
      <c r="T24" s="408"/>
      <c r="U24" s="408"/>
      <c r="V24" s="450"/>
      <c r="W24" s="515"/>
      <c r="X24" s="503"/>
      <c r="Y24" s="504"/>
      <c r="Z24" s="406" t="s">
        <v>87</v>
      </c>
      <c r="AA24" s="380"/>
      <c r="AB24" s="380"/>
      <c r="AC24" s="380"/>
      <c r="AD24" s="380"/>
      <c r="AE24" s="380"/>
      <c r="AF24" s="380"/>
      <c r="AG24" s="381"/>
      <c r="AH24" s="407">
        <v>352</v>
      </c>
      <c r="AI24" s="408"/>
      <c r="AJ24" s="408"/>
      <c r="AK24" s="408"/>
      <c r="AL24" s="450"/>
      <c r="AM24" s="407">
        <v>1072544</v>
      </c>
      <c r="AN24" s="408"/>
      <c r="AO24" s="408"/>
      <c r="AP24" s="408"/>
      <c r="AQ24" s="408"/>
      <c r="AR24" s="450"/>
      <c r="AS24" s="407">
        <v>3047</v>
      </c>
      <c r="AT24" s="408"/>
      <c r="AU24" s="408"/>
      <c r="AV24" s="408"/>
      <c r="AW24" s="408"/>
      <c r="AX24" s="409"/>
      <c r="AY24" s="493" t="s">
        <v>88</v>
      </c>
      <c r="AZ24" s="494"/>
      <c r="BA24" s="494"/>
      <c r="BB24" s="494"/>
      <c r="BC24" s="494"/>
      <c r="BD24" s="494"/>
      <c r="BE24" s="494"/>
      <c r="BF24" s="494"/>
      <c r="BG24" s="494"/>
      <c r="BH24" s="494"/>
      <c r="BI24" s="494"/>
      <c r="BJ24" s="494"/>
      <c r="BK24" s="494"/>
      <c r="BL24" s="494"/>
      <c r="BM24" s="495"/>
      <c r="BN24" s="387">
        <v>13273067</v>
      </c>
      <c r="BO24" s="388"/>
      <c r="BP24" s="388"/>
      <c r="BQ24" s="388"/>
      <c r="BR24" s="388"/>
      <c r="BS24" s="388"/>
      <c r="BT24" s="388"/>
      <c r="BU24" s="389"/>
      <c r="BV24" s="387">
        <v>13077893</v>
      </c>
      <c r="BW24" s="388"/>
      <c r="BX24" s="388"/>
      <c r="BY24" s="388"/>
      <c r="BZ24" s="388"/>
      <c r="CA24" s="388"/>
      <c r="CB24" s="388"/>
      <c r="CC24" s="389"/>
      <c r="CD24" s="11"/>
      <c r="CE24" s="468"/>
      <c r="CF24" s="468"/>
      <c r="CG24" s="468"/>
      <c r="CH24" s="468"/>
      <c r="CI24" s="468"/>
      <c r="CJ24" s="468"/>
      <c r="CK24" s="468"/>
      <c r="CL24" s="468"/>
      <c r="CM24" s="468"/>
      <c r="CN24" s="468"/>
      <c r="CO24" s="468"/>
      <c r="CP24" s="468"/>
      <c r="CQ24" s="468"/>
      <c r="CR24" s="468"/>
      <c r="CS24" s="469"/>
      <c r="CT24" s="353"/>
      <c r="CU24" s="354"/>
      <c r="CV24" s="354"/>
      <c r="CW24" s="354"/>
      <c r="CX24" s="354"/>
      <c r="CY24" s="354"/>
      <c r="CZ24" s="354"/>
      <c r="DA24" s="355"/>
      <c r="DB24" s="353"/>
      <c r="DC24" s="354"/>
      <c r="DD24" s="354"/>
      <c r="DE24" s="354"/>
      <c r="DF24" s="354"/>
      <c r="DG24" s="354"/>
      <c r="DH24" s="354"/>
      <c r="DI24" s="355"/>
    </row>
    <row r="25" spans="1:113" ht="18.75" customHeight="1">
      <c r="A25" s="2"/>
      <c r="B25" s="502"/>
      <c r="C25" s="503"/>
      <c r="D25" s="504"/>
      <c r="E25" s="406" t="s">
        <v>89</v>
      </c>
      <c r="F25" s="380"/>
      <c r="G25" s="380"/>
      <c r="H25" s="380"/>
      <c r="I25" s="380"/>
      <c r="J25" s="380"/>
      <c r="K25" s="381"/>
      <c r="L25" s="407">
        <v>1</v>
      </c>
      <c r="M25" s="408"/>
      <c r="N25" s="408"/>
      <c r="O25" s="408"/>
      <c r="P25" s="450"/>
      <c r="Q25" s="407">
        <v>7640</v>
      </c>
      <c r="R25" s="408"/>
      <c r="S25" s="408"/>
      <c r="T25" s="408"/>
      <c r="U25" s="408"/>
      <c r="V25" s="450"/>
      <c r="W25" s="515"/>
      <c r="X25" s="503"/>
      <c r="Y25" s="504"/>
      <c r="Z25" s="406" t="s">
        <v>90</v>
      </c>
      <c r="AA25" s="380"/>
      <c r="AB25" s="380"/>
      <c r="AC25" s="380"/>
      <c r="AD25" s="380"/>
      <c r="AE25" s="380"/>
      <c r="AF25" s="380"/>
      <c r="AG25" s="381"/>
      <c r="AH25" s="407" t="s">
        <v>47</v>
      </c>
      <c r="AI25" s="408"/>
      <c r="AJ25" s="408"/>
      <c r="AK25" s="408"/>
      <c r="AL25" s="450"/>
      <c r="AM25" s="407" t="s">
        <v>47</v>
      </c>
      <c r="AN25" s="408"/>
      <c r="AO25" s="408"/>
      <c r="AP25" s="408"/>
      <c r="AQ25" s="408"/>
      <c r="AR25" s="450"/>
      <c r="AS25" s="407" t="s">
        <v>47</v>
      </c>
      <c r="AT25" s="408"/>
      <c r="AU25" s="408"/>
      <c r="AV25" s="408"/>
      <c r="AW25" s="408"/>
      <c r="AX25" s="409"/>
      <c r="AY25" s="316" t="s">
        <v>91</v>
      </c>
      <c r="AZ25" s="317"/>
      <c r="BA25" s="317"/>
      <c r="BB25" s="317"/>
      <c r="BC25" s="317"/>
      <c r="BD25" s="317"/>
      <c r="BE25" s="317"/>
      <c r="BF25" s="317"/>
      <c r="BG25" s="317"/>
      <c r="BH25" s="317"/>
      <c r="BI25" s="317"/>
      <c r="BJ25" s="317"/>
      <c r="BK25" s="317"/>
      <c r="BL25" s="317"/>
      <c r="BM25" s="318"/>
      <c r="BN25" s="319">
        <v>5518331</v>
      </c>
      <c r="BO25" s="320"/>
      <c r="BP25" s="320"/>
      <c r="BQ25" s="320"/>
      <c r="BR25" s="320"/>
      <c r="BS25" s="320"/>
      <c r="BT25" s="320"/>
      <c r="BU25" s="321"/>
      <c r="BV25" s="319">
        <v>5790913</v>
      </c>
      <c r="BW25" s="320"/>
      <c r="BX25" s="320"/>
      <c r="BY25" s="320"/>
      <c r="BZ25" s="320"/>
      <c r="CA25" s="320"/>
      <c r="CB25" s="320"/>
      <c r="CC25" s="321"/>
      <c r="CD25" s="11"/>
      <c r="CE25" s="468"/>
      <c r="CF25" s="468"/>
      <c r="CG25" s="468"/>
      <c r="CH25" s="468"/>
      <c r="CI25" s="468"/>
      <c r="CJ25" s="468"/>
      <c r="CK25" s="468"/>
      <c r="CL25" s="468"/>
      <c r="CM25" s="468"/>
      <c r="CN25" s="468"/>
      <c r="CO25" s="468"/>
      <c r="CP25" s="468"/>
      <c r="CQ25" s="468"/>
      <c r="CR25" s="468"/>
      <c r="CS25" s="469"/>
      <c r="CT25" s="353"/>
      <c r="CU25" s="354"/>
      <c r="CV25" s="354"/>
      <c r="CW25" s="354"/>
      <c r="CX25" s="354"/>
      <c r="CY25" s="354"/>
      <c r="CZ25" s="354"/>
      <c r="DA25" s="355"/>
      <c r="DB25" s="353"/>
      <c r="DC25" s="354"/>
      <c r="DD25" s="354"/>
      <c r="DE25" s="354"/>
      <c r="DF25" s="354"/>
      <c r="DG25" s="354"/>
      <c r="DH25" s="354"/>
      <c r="DI25" s="355"/>
    </row>
    <row r="26" spans="1:113" ht="18.75" customHeight="1">
      <c r="A26" s="2"/>
      <c r="B26" s="502"/>
      <c r="C26" s="503"/>
      <c r="D26" s="504"/>
      <c r="E26" s="406" t="s">
        <v>92</v>
      </c>
      <c r="F26" s="380"/>
      <c r="G26" s="380"/>
      <c r="H26" s="380"/>
      <c r="I26" s="380"/>
      <c r="J26" s="380"/>
      <c r="K26" s="381"/>
      <c r="L26" s="407">
        <v>1</v>
      </c>
      <c r="M26" s="408"/>
      <c r="N26" s="408"/>
      <c r="O26" s="408"/>
      <c r="P26" s="450"/>
      <c r="Q26" s="407">
        <v>7220</v>
      </c>
      <c r="R26" s="408"/>
      <c r="S26" s="408"/>
      <c r="T26" s="408"/>
      <c r="U26" s="408"/>
      <c r="V26" s="450"/>
      <c r="W26" s="515"/>
      <c r="X26" s="503"/>
      <c r="Y26" s="504"/>
      <c r="Z26" s="406" t="s">
        <v>93</v>
      </c>
      <c r="AA26" s="527"/>
      <c r="AB26" s="527"/>
      <c r="AC26" s="527"/>
      <c r="AD26" s="527"/>
      <c r="AE26" s="527"/>
      <c r="AF26" s="527"/>
      <c r="AG26" s="528"/>
      <c r="AH26" s="407">
        <v>1</v>
      </c>
      <c r="AI26" s="408"/>
      <c r="AJ26" s="408"/>
      <c r="AK26" s="408"/>
      <c r="AL26" s="450"/>
      <c r="AM26" s="407" t="s">
        <v>94</v>
      </c>
      <c r="AN26" s="408"/>
      <c r="AO26" s="408"/>
      <c r="AP26" s="408"/>
      <c r="AQ26" s="408"/>
      <c r="AR26" s="450"/>
      <c r="AS26" s="407" t="s">
        <v>94</v>
      </c>
      <c r="AT26" s="408"/>
      <c r="AU26" s="408"/>
      <c r="AV26" s="408"/>
      <c r="AW26" s="408"/>
      <c r="AX26" s="409"/>
      <c r="AY26" s="390" t="s">
        <v>95</v>
      </c>
      <c r="AZ26" s="391"/>
      <c r="BA26" s="391"/>
      <c r="BB26" s="391"/>
      <c r="BC26" s="391"/>
      <c r="BD26" s="391"/>
      <c r="BE26" s="391"/>
      <c r="BF26" s="391"/>
      <c r="BG26" s="391"/>
      <c r="BH26" s="391"/>
      <c r="BI26" s="391"/>
      <c r="BJ26" s="391"/>
      <c r="BK26" s="391"/>
      <c r="BL26" s="391"/>
      <c r="BM26" s="392"/>
      <c r="BN26" s="387" t="s">
        <v>47</v>
      </c>
      <c r="BO26" s="388"/>
      <c r="BP26" s="388"/>
      <c r="BQ26" s="388"/>
      <c r="BR26" s="388"/>
      <c r="BS26" s="388"/>
      <c r="BT26" s="388"/>
      <c r="BU26" s="389"/>
      <c r="BV26" s="387" t="s">
        <v>47</v>
      </c>
      <c r="BW26" s="388"/>
      <c r="BX26" s="388"/>
      <c r="BY26" s="388"/>
      <c r="BZ26" s="388"/>
      <c r="CA26" s="388"/>
      <c r="CB26" s="388"/>
      <c r="CC26" s="389"/>
      <c r="CD26" s="11"/>
      <c r="CE26" s="468"/>
      <c r="CF26" s="468"/>
      <c r="CG26" s="468"/>
      <c r="CH26" s="468"/>
      <c r="CI26" s="468"/>
      <c r="CJ26" s="468"/>
      <c r="CK26" s="468"/>
      <c r="CL26" s="468"/>
      <c r="CM26" s="468"/>
      <c r="CN26" s="468"/>
      <c r="CO26" s="468"/>
      <c r="CP26" s="468"/>
      <c r="CQ26" s="468"/>
      <c r="CR26" s="468"/>
      <c r="CS26" s="469"/>
      <c r="CT26" s="353"/>
      <c r="CU26" s="354"/>
      <c r="CV26" s="354"/>
      <c r="CW26" s="354"/>
      <c r="CX26" s="354"/>
      <c r="CY26" s="354"/>
      <c r="CZ26" s="354"/>
      <c r="DA26" s="355"/>
      <c r="DB26" s="353"/>
      <c r="DC26" s="354"/>
      <c r="DD26" s="354"/>
      <c r="DE26" s="354"/>
      <c r="DF26" s="354"/>
      <c r="DG26" s="354"/>
      <c r="DH26" s="354"/>
      <c r="DI26" s="355"/>
    </row>
    <row r="27" spans="1:113" ht="18.75" customHeight="1" thickBot="1">
      <c r="A27" s="2"/>
      <c r="B27" s="502"/>
      <c r="C27" s="503"/>
      <c r="D27" s="504"/>
      <c r="E27" s="406" t="s">
        <v>96</v>
      </c>
      <c r="F27" s="380"/>
      <c r="G27" s="380"/>
      <c r="H27" s="380"/>
      <c r="I27" s="380"/>
      <c r="J27" s="380"/>
      <c r="K27" s="381"/>
      <c r="L27" s="407">
        <v>1</v>
      </c>
      <c r="M27" s="408"/>
      <c r="N27" s="408"/>
      <c r="O27" s="408"/>
      <c r="P27" s="450"/>
      <c r="Q27" s="407">
        <v>4300</v>
      </c>
      <c r="R27" s="408"/>
      <c r="S27" s="408"/>
      <c r="T27" s="408"/>
      <c r="U27" s="408"/>
      <c r="V27" s="450"/>
      <c r="W27" s="515"/>
      <c r="X27" s="503"/>
      <c r="Y27" s="504"/>
      <c r="Z27" s="406" t="s">
        <v>97</v>
      </c>
      <c r="AA27" s="380"/>
      <c r="AB27" s="380"/>
      <c r="AC27" s="380"/>
      <c r="AD27" s="380"/>
      <c r="AE27" s="380"/>
      <c r="AF27" s="380"/>
      <c r="AG27" s="381"/>
      <c r="AH27" s="407">
        <v>9</v>
      </c>
      <c r="AI27" s="408"/>
      <c r="AJ27" s="408"/>
      <c r="AK27" s="408"/>
      <c r="AL27" s="450"/>
      <c r="AM27" s="407">
        <v>33246</v>
      </c>
      <c r="AN27" s="408"/>
      <c r="AO27" s="408"/>
      <c r="AP27" s="408"/>
      <c r="AQ27" s="408"/>
      <c r="AR27" s="450"/>
      <c r="AS27" s="407">
        <v>3694</v>
      </c>
      <c r="AT27" s="408"/>
      <c r="AU27" s="408"/>
      <c r="AV27" s="408"/>
      <c r="AW27" s="408"/>
      <c r="AX27" s="409"/>
      <c r="AY27" s="451" t="s">
        <v>98</v>
      </c>
      <c r="AZ27" s="452"/>
      <c r="BA27" s="452"/>
      <c r="BB27" s="452"/>
      <c r="BC27" s="452"/>
      <c r="BD27" s="452"/>
      <c r="BE27" s="452"/>
      <c r="BF27" s="452"/>
      <c r="BG27" s="452"/>
      <c r="BH27" s="452"/>
      <c r="BI27" s="452"/>
      <c r="BJ27" s="452"/>
      <c r="BK27" s="452"/>
      <c r="BL27" s="452"/>
      <c r="BM27" s="453"/>
      <c r="BN27" s="496" t="s">
        <v>47</v>
      </c>
      <c r="BO27" s="497"/>
      <c r="BP27" s="497"/>
      <c r="BQ27" s="497"/>
      <c r="BR27" s="497"/>
      <c r="BS27" s="497"/>
      <c r="BT27" s="497"/>
      <c r="BU27" s="498"/>
      <c r="BV27" s="496" t="s">
        <v>47</v>
      </c>
      <c r="BW27" s="497"/>
      <c r="BX27" s="497"/>
      <c r="BY27" s="497"/>
      <c r="BZ27" s="497"/>
      <c r="CA27" s="497"/>
      <c r="CB27" s="497"/>
      <c r="CC27" s="498"/>
      <c r="CD27" s="5"/>
      <c r="CE27" s="468"/>
      <c r="CF27" s="468"/>
      <c r="CG27" s="468"/>
      <c r="CH27" s="468"/>
      <c r="CI27" s="468"/>
      <c r="CJ27" s="468"/>
      <c r="CK27" s="468"/>
      <c r="CL27" s="468"/>
      <c r="CM27" s="468"/>
      <c r="CN27" s="468"/>
      <c r="CO27" s="468"/>
      <c r="CP27" s="468"/>
      <c r="CQ27" s="468"/>
      <c r="CR27" s="468"/>
      <c r="CS27" s="469"/>
      <c r="CT27" s="353"/>
      <c r="CU27" s="354"/>
      <c r="CV27" s="354"/>
      <c r="CW27" s="354"/>
      <c r="CX27" s="354"/>
      <c r="CY27" s="354"/>
      <c r="CZ27" s="354"/>
      <c r="DA27" s="355"/>
      <c r="DB27" s="353"/>
      <c r="DC27" s="354"/>
      <c r="DD27" s="354"/>
      <c r="DE27" s="354"/>
      <c r="DF27" s="354"/>
      <c r="DG27" s="354"/>
      <c r="DH27" s="354"/>
      <c r="DI27" s="355"/>
    </row>
    <row r="28" spans="1:113" ht="18.75" customHeight="1">
      <c r="A28" s="2"/>
      <c r="B28" s="502"/>
      <c r="C28" s="503"/>
      <c r="D28" s="504"/>
      <c r="E28" s="406" t="s">
        <v>99</v>
      </c>
      <c r="F28" s="380"/>
      <c r="G28" s="380"/>
      <c r="H28" s="380"/>
      <c r="I28" s="380"/>
      <c r="J28" s="380"/>
      <c r="K28" s="381"/>
      <c r="L28" s="407">
        <v>1</v>
      </c>
      <c r="M28" s="408"/>
      <c r="N28" s="408"/>
      <c r="O28" s="408"/>
      <c r="P28" s="450"/>
      <c r="Q28" s="407">
        <v>3780</v>
      </c>
      <c r="R28" s="408"/>
      <c r="S28" s="408"/>
      <c r="T28" s="408"/>
      <c r="U28" s="408"/>
      <c r="V28" s="450"/>
      <c r="W28" s="515"/>
      <c r="X28" s="503"/>
      <c r="Y28" s="504"/>
      <c r="Z28" s="406" t="s">
        <v>100</v>
      </c>
      <c r="AA28" s="380"/>
      <c r="AB28" s="380"/>
      <c r="AC28" s="380"/>
      <c r="AD28" s="380"/>
      <c r="AE28" s="380"/>
      <c r="AF28" s="380"/>
      <c r="AG28" s="381"/>
      <c r="AH28" s="407" t="s">
        <v>47</v>
      </c>
      <c r="AI28" s="408"/>
      <c r="AJ28" s="408"/>
      <c r="AK28" s="408"/>
      <c r="AL28" s="450"/>
      <c r="AM28" s="407" t="s">
        <v>47</v>
      </c>
      <c r="AN28" s="408"/>
      <c r="AO28" s="408"/>
      <c r="AP28" s="408"/>
      <c r="AQ28" s="408"/>
      <c r="AR28" s="450"/>
      <c r="AS28" s="407" t="s">
        <v>47</v>
      </c>
      <c r="AT28" s="408"/>
      <c r="AU28" s="408"/>
      <c r="AV28" s="408"/>
      <c r="AW28" s="408"/>
      <c r="AX28" s="409"/>
      <c r="AY28" s="529" t="s">
        <v>101</v>
      </c>
      <c r="AZ28" s="530"/>
      <c r="BA28" s="530"/>
      <c r="BB28" s="531"/>
      <c r="BC28" s="316" t="s">
        <v>102</v>
      </c>
      <c r="BD28" s="317"/>
      <c r="BE28" s="317"/>
      <c r="BF28" s="317"/>
      <c r="BG28" s="317"/>
      <c r="BH28" s="317"/>
      <c r="BI28" s="317"/>
      <c r="BJ28" s="317"/>
      <c r="BK28" s="317"/>
      <c r="BL28" s="317"/>
      <c r="BM28" s="318"/>
      <c r="BN28" s="319">
        <v>2909526</v>
      </c>
      <c r="BO28" s="320"/>
      <c r="BP28" s="320"/>
      <c r="BQ28" s="320"/>
      <c r="BR28" s="320"/>
      <c r="BS28" s="320"/>
      <c r="BT28" s="320"/>
      <c r="BU28" s="321"/>
      <c r="BV28" s="319">
        <v>2847064</v>
      </c>
      <c r="BW28" s="320"/>
      <c r="BX28" s="320"/>
      <c r="BY28" s="320"/>
      <c r="BZ28" s="320"/>
      <c r="CA28" s="320"/>
      <c r="CB28" s="320"/>
      <c r="CC28" s="321"/>
      <c r="CD28" s="11"/>
      <c r="CE28" s="468"/>
      <c r="CF28" s="468"/>
      <c r="CG28" s="468"/>
      <c r="CH28" s="468"/>
      <c r="CI28" s="468"/>
      <c r="CJ28" s="468"/>
      <c r="CK28" s="468"/>
      <c r="CL28" s="468"/>
      <c r="CM28" s="468"/>
      <c r="CN28" s="468"/>
      <c r="CO28" s="468"/>
      <c r="CP28" s="468"/>
      <c r="CQ28" s="468"/>
      <c r="CR28" s="468"/>
      <c r="CS28" s="469"/>
      <c r="CT28" s="353"/>
      <c r="CU28" s="354"/>
      <c r="CV28" s="354"/>
      <c r="CW28" s="354"/>
      <c r="CX28" s="354"/>
      <c r="CY28" s="354"/>
      <c r="CZ28" s="354"/>
      <c r="DA28" s="355"/>
      <c r="DB28" s="353"/>
      <c r="DC28" s="354"/>
      <c r="DD28" s="354"/>
      <c r="DE28" s="354"/>
      <c r="DF28" s="354"/>
      <c r="DG28" s="354"/>
      <c r="DH28" s="354"/>
      <c r="DI28" s="355"/>
    </row>
    <row r="29" spans="1:113" ht="18.75" customHeight="1">
      <c r="A29" s="2"/>
      <c r="B29" s="502"/>
      <c r="C29" s="503"/>
      <c r="D29" s="504"/>
      <c r="E29" s="406" t="s">
        <v>103</v>
      </c>
      <c r="F29" s="380"/>
      <c r="G29" s="380"/>
      <c r="H29" s="380"/>
      <c r="I29" s="380"/>
      <c r="J29" s="380"/>
      <c r="K29" s="381"/>
      <c r="L29" s="407">
        <v>12</v>
      </c>
      <c r="M29" s="408"/>
      <c r="N29" s="408"/>
      <c r="O29" s="408"/>
      <c r="P29" s="450"/>
      <c r="Q29" s="407">
        <v>3570</v>
      </c>
      <c r="R29" s="408"/>
      <c r="S29" s="408"/>
      <c r="T29" s="408"/>
      <c r="U29" s="408"/>
      <c r="V29" s="450"/>
      <c r="W29" s="516"/>
      <c r="X29" s="517"/>
      <c r="Y29" s="518"/>
      <c r="Z29" s="406" t="s">
        <v>104</v>
      </c>
      <c r="AA29" s="380"/>
      <c r="AB29" s="380"/>
      <c r="AC29" s="380"/>
      <c r="AD29" s="380"/>
      <c r="AE29" s="380"/>
      <c r="AF29" s="380"/>
      <c r="AG29" s="381"/>
      <c r="AH29" s="407">
        <v>361</v>
      </c>
      <c r="AI29" s="408"/>
      <c r="AJ29" s="408"/>
      <c r="AK29" s="408"/>
      <c r="AL29" s="450"/>
      <c r="AM29" s="407">
        <v>1105790</v>
      </c>
      <c r="AN29" s="408"/>
      <c r="AO29" s="408"/>
      <c r="AP29" s="408"/>
      <c r="AQ29" s="408"/>
      <c r="AR29" s="450"/>
      <c r="AS29" s="407">
        <v>3063</v>
      </c>
      <c r="AT29" s="408"/>
      <c r="AU29" s="408"/>
      <c r="AV29" s="408"/>
      <c r="AW29" s="408"/>
      <c r="AX29" s="409"/>
      <c r="AY29" s="532"/>
      <c r="AZ29" s="533"/>
      <c r="BA29" s="533"/>
      <c r="BB29" s="534"/>
      <c r="BC29" s="384" t="s">
        <v>105</v>
      </c>
      <c r="BD29" s="385"/>
      <c r="BE29" s="385"/>
      <c r="BF29" s="385"/>
      <c r="BG29" s="385"/>
      <c r="BH29" s="385"/>
      <c r="BI29" s="385"/>
      <c r="BJ29" s="385"/>
      <c r="BK29" s="385"/>
      <c r="BL29" s="385"/>
      <c r="BM29" s="386"/>
      <c r="BN29" s="387" t="s">
        <v>47</v>
      </c>
      <c r="BO29" s="388"/>
      <c r="BP29" s="388"/>
      <c r="BQ29" s="388"/>
      <c r="BR29" s="388"/>
      <c r="BS29" s="388"/>
      <c r="BT29" s="388"/>
      <c r="BU29" s="389"/>
      <c r="BV29" s="387" t="s">
        <v>47</v>
      </c>
      <c r="BW29" s="388"/>
      <c r="BX29" s="388"/>
      <c r="BY29" s="388"/>
      <c r="BZ29" s="388"/>
      <c r="CA29" s="388"/>
      <c r="CB29" s="388"/>
      <c r="CC29" s="389"/>
      <c r="CD29" s="5"/>
      <c r="CE29" s="468"/>
      <c r="CF29" s="468"/>
      <c r="CG29" s="468"/>
      <c r="CH29" s="468"/>
      <c r="CI29" s="468"/>
      <c r="CJ29" s="468"/>
      <c r="CK29" s="468"/>
      <c r="CL29" s="468"/>
      <c r="CM29" s="468"/>
      <c r="CN29" s="468"/>
      <c r="CO29" s="468"/>
      <c r="CP29" s="468"/>
      <c r="CQ29" s="468"/>
      <c r="CR29" s="468"/>
      <c r="CS29" s="469"/>
      <c r="CT29" s="353"/>
      <c r="CU29" s="354"/>
      <c r="CV29" s="354"/>
      <c r="CW29" s="354"/>
      <c r="CX29" s="354"/>
      <c r="CY29" s="354"/>
      <c r="CZ29" s="354"/>
      <c r="DA29" s="355"/>
      <c r="DB29" s="353"/>
      <c r="DC29" s="354"/>
      <c r="DD29" s="354"/>
      <c r="DE29" s="354"/>
      <c r="DF29" s="354"/>
      <c r="DG29" s="354"/>
      <c r="DH29" s="354"/>
      <c r="DI29" s="355"/>
    </row>
    <row r="30" spans="1:113" ht="18.75" customHeight="1" thickBot="1">
      <c r="A30" s="2"/>
      <c r="B30" s="505"/>
      <c r="C30" s="506"/>
      <c r="D30" s="507"/>
      <c r="E30" s="410"/>
      <c r="F30" s="411"/>
      <c r="G30" s="411"/>
      <c r="H30" s="411"/>
      <c r="I30" s="411"/>
      <c r="J30" s="411"/>
      <c r="K30" s="412"/>
      <c r="L30" s="539"/>
      <c r="M30" s="540"/>
      <c r="N30" s="540"/>
      <c r="O30" s="540"/>
      <c r="P30" s="541"/>
      <c r="Q30" s="539"/>
      <c r="R30" s="540"/>
      <c r="S30" s="540"/>
      <c r="T30" s="540"/>
      <c r="U30" s="540"/>
      <c r="V30" s="541"/>
      <c r="W30" s="542" t="s">
        <v>106</v>
      </c>
      <c r="X30" s="543"/>
      <c r="Y30" s="543"/>
      <c r="Z30" s="543"/>
      <c r="AA30" s="543"/>
      <c r="AB30" s="543"/>
      <c r="AC30" s="543"/>
      <c r="AD30" s="543"/>
      <c r="AE30" s="543"/>
      <c r="AF30" s="543"/>
      <c r="AG30" s="544"/>
      <c r="AH30" s="475">
        <v>100.8</v>
      </c>
      <c r="AI30" s="476"/>
      <c r="AJ30" s="476"/>
      <c r="AK30" s="476"/>
      <c r="AL30" s="476"/>
      <c r="AM30" s="476"/>
      <c r="AN30" s="476"/>
      <c r="AO30" s="476"/>
      <c r="AP30" s="476"/>
      <c r="AQ30" s="476"/>
      <c r="AR30" s="476"/>
      <c r="AS30" s="476"/>
      <c r="AT30" s="476"/>
      <c r="AU30" s="476"/>
      <c r="AV30" s="476"/>
      <c r="AW30" s="476"/>
      <c r="AX30" s="478"/>
      <c r="AY30" s="535"/>
      <c r="AZ30" s="536"/>
      <c r="BA30" s="536"/>
      <c r="BB30" s="537"/>
      <c r="BC30" s="493" t="s">
        <v>107</v>
      </c>
      <c r="BD30" s="494"/>
      <c r="BE30" s="494"/>
      <c r="BF30" s="494"/>
      <c r="BG30" s="494"/>
      <c r="BH30" s="494"/>
      <c r="BI30" s="494"/>
      <c r="BJ30" s="494"/>
      <c r="BK30" s="494"/>
      <c r="BL30" s="494"/>
      <c r="BM30" s="495"/>
      <c r="BN30" s="496">
        <v>2614875</v>
      </c>
      <c r="BO30" s="497"/>
      <c r="BP30" s="497"/>
      <c r="BQ30" s="497"/>
      <c r="BR30" s="497"/>
      <c r="BS30" s="497"/>
      <c r="BT30" s="497"/>
      <c r="BU30" s="498"/>
      <c r="BV30" s="496">
        <v>2362216</v>
      </c>
      <c r="BW30" s="497"/>
      <c r="BX30" s="497"/>
      <c r="BY30" s="497"/>
      <c r="BZ30" s="497"/>
      <c r="CA30" s="497"/>
      <c r="CB30" s="497"/>
      <c r="CC30" s="498"/>
      <c r="CD30" s="13"/>
      <c r="CE30" s="22"/>
      <c r="CF30" s="22"/>
      <c r="CG30" s="22"/>
      <c r="CH30" s="22"/>
      <c r="CI30" s="22"/>
      <c r="CJ30" s="22"/>
      <c r="CK30" s="22"/>
      <c r="CL30" s="22"/>
      <c r="CM30" s="22"/>
      <c r="CN30" s="22"/>
      <c r="CO30" s="22"/>
      <c r="CP30" s="22"/>
      <c r="CQ30" s="22"/>
      <c r="CR30" s="22"/>
      <c r="CS30" s="23"/>
      <c r="CT30" s="24"/>
      <c r="CU30" s="25"/>
      <c r="CV30" s="25"/>
      <c r="CW30" s="25"/>
      <c r="CX30" s="25"/>
      <c r="CY30" s="25"/>
      <c r="CZ30" s="25"/>
      <c r="DA30" s="26"/>
      <c r="DB30" s="24"/>
      <c r="DC30" s="25"/>
      <c r="DD30" s="25"/>
      <c r="DE30" s="25"/>
      <c r="DF30" s="25"/>
      <c r="DG30" s="25"/>
      <c r="DH30" s="25"/>
      <c r="DI30" s="26"/>
    </row>
    <row r="31" spans="1:113" ht="13.5" customHeight="1">
      <c r="A31" s="2"/>
      <c r="B31" s="27"/>
      <c r="DI31" s="28"/>
    </row>
    <row r="32" spans="1:113" ht="13.5" customHeight="1">
      <c r="A32" s="2"/>
      <c r="B32" s="29"/>
      <c r="C32" s="538" t="s">
        <v>108</v>
      </c>
      <c r="D32" s="538"/>
      <c r="E32" s="538"/>
      <c r="F32" s="538"/>
      <c r="G32" s="538"/>
      <c r="H32" s="538"/>
      <c r="I32" s="538"/>
      <c r="J32" s="538"/>
      <c r="K32" s="538"/>
      <c r="L32" s="538"/>
      <c r="M32" s="538"/>
      <c r="N32" s="538"/>
      <c r="O32" s="538"/>
      <c r="P32" s="538"/>
      <c r="Q32" s="538"/>
      <c r="R32" s="538"/>
      <c r="S32" s="538"/>
      <c r="U32" s="391" t="s">
        <v>109</v>
      </c>
      <c r="V32" s="391"/>
      <c r="W32" s="391"/>
      <c r="X32" s="391"/>
      <c r="Y32" s="391"/>
      <c r="Z32" s="391"/>
      <c r="AA32" s="391"/>
      <c r="AB32" s="391"/>
      <c r="AC32" s="391"/>
      <c r="AD32" s="391"/>
      <c r="AE32" s="391"/>
      <c r="AF32" s="391"/>
      <c r="AG32" s="391"/>
      <c r="AH32" s="391"/>
      <c r="AI32" s="391"/>
      <c r="AJ32" s="391"/>
      <c r="AK32" s="391"/>
      <c r="AM32" s="391" t="s">
        <v>110</v>
      </c>
      <c r="AN32" s="391"/>
      <c r="AO32" s="391"/>
      <c r="AP32" s="391"/>
      <c r="AQ32" s="391"/>
      <c r="AR32" s="391"/>
      <c r="AS32" s="391"/>
      <c r="AT32" s="391"/>
      <c r="AU32" s="391"/>
      <c r="AV32" s="391"/>
      <c r="AW32" s="391"/>
      <c r="AX32" s="391"/>
      <c r="AY32" s="391"/>
      <c r="AZ32" s="391"/>
      <c r="BA32" s="391"/>
      <c r="BB32" s="391"/>
      <c r="BC32" s="391"/>
      <c r="BE32" s="391" t="s">
        <v>111</v>
      </c>
      <c r="BF32" s="391"/>
      <c r="BG32" s="391"/>
      <c r="BH32" s="391"/>
      <c r="BI32" s="391"/>
      <c r="BJ32" s="391"/>
      <c r="BK32" s="391"/>
      <c r="BL32" s="391"/>
      <c r="BM32" s="391"/>
      <c r="BN32" s="391"/>
      <c r="BO32" s="391"/>
      <c r="BP32" s="391"/>
      <c r="BQ32" s="391"/>
      <c r="BR32" s="391"/>
      <c r="BS32" s="391"/>
      <c r="BT32" s="391"/>
      <c r="BU32" s="391"/>
      <c r="BW32" s="391" t="s">
        <v>112</v>
      </c>
      <c r="BX32" s="391"/>
      <c r="BY32" s="391"/>
      <c r="BZ32" s="391"/>
      <c r="CA32" s="391"/>
      <c r="CB32" s="391"/>
      <c r="CC32" s="391"/>
      <c r="CD32" s="391"/>
      <c r="CE32" s="391"/>
      <c r="CF32" s="391"/>
      <c r="CG32" s="391"/>
      <c r="CH32" s="391"/>
      <c r="CI32" s="391"/>
      <c r="CJ32" s="391"/>
      <c r="CK32" s="391"/>
      <c r="CL32" s="391"/>
      <c r="CM32" s="391"/>
      <c r="CO32" s="391" t="s">
        <v>113</v>
      </c>
      <c r="CP32" s="391"/>
      <c r="CQ32" s="391"/>
      <c r="CR32" s="391"/>
      <c r="CS32" s="391"/>
      <c r="CT32" s="391"/>
      <c r="CU32" s="391"/>
      <c r="CV32" s="391"/>
      <c r="CW32" s="391"/>
      <c r="CX32" s="391"/>
      <c r="CY32" s="391"/>
      <c r="CZ32" s="391"/>
      <c r="DA32" s="391"/>
      <c r="DB32" s="391"/>
      <c r="DC32" s="391"/>
      <c r="DD32" s="391"/>
      <c r="DE32" s="391"/>
      <c r="DI32" s="28"/>
    </row>
    <row r="33" spans="1:113" ht="13.5" customHeight="1">
      <c r="A33" s="2"/>
      <c r="B33" s="29"/>
      <c r="C33" s="374" t="s">
        <v>114</v>
      </c>
      <c r="D33" s="374"/>
      <c r="E33" s="345" t="s">
        <v>115</v>
      </c>
      <c r="F33" s="345"/>
      <c r="G33" s="345"/>
      <c r="H33" s="345"/>
      <c r="I33" s="345"/>
      <c r="J33" s="345"/>
      <c r="K33" s="345"/>
      <c r="L33" s="345"/>
      <c r="M33" s="345"/>
      <c r="N33" s="345"/>
      <c r="O33" s="345"/>
      <c r="P33" s="345"/>
      <c r="Q33" s="345"/>
      <c r="R33" s="345"/>
      <c r="S33" s="345"/>
      <c r="T33" s="6"/>
      <c r="U33" s="374" t="s">
        <v>114</v>
      </c>
      <c r="V33" s="374"/>
      <c r="W33" s="345" t="s">
        <v>115</v>
      </c>
      <c r="X33" s="345"/>
      <c r="Y33" s="345"/>
      <c r="Z33" s="345"/>
      <c r="AA33" s="345"/>
      <c r="AB33" s="345"/>
      <c r="AC33" s="345"/>
      <c r="AD33" s="345"/>
      <c r="AE33" s="345"/>
      <c r="AF33" s="345"/>
      <c r="AG33" s="345"/>
      <c r="AH33" s="345"/>
      <c r="AI33" s="345"/>
      <c r="AJ33" s="345"/>
      <c r="AK33" s="345"/>
      <c r="AL33" s="6"/>
      <c r="AM33" s="374" t="s">
        <v>114</v>
      </c>
      <c r="AN33" s="374"/>
      <c r="AO33" s="345" t="s">
        <v>115</v>
      </c>
      <c r="AP33" s="345"/>
      <c r="AQ33" s="345"/>
      <c r="AR33" s="345"/>
      <c r="AS33" s="345"/>
      <c r="AT33" s="345"/>
      <c r="AU33" s="345"/>
      <c r="AV33" s="345"/>
      <c r="AW33" s="345"/>
      <c r="AX33" s="345"/>
      <c r="AY33" s="345"/>
      <c r="AZ33" s="345"/>
      <c r="BA33" s="345"/>
      <c r="BB33" s="345"/>
      <c r="BC33" s="345"/>
      <c r="BD33" s="12"/>
      <c r="BE33" s="345" t="s">
        <v>116</v>
      </c>
      <c r="BF33" s="345"/>
      <c r="BG33" s="345" t="s">
        <v>117</v>
      </c>
      <c r="BH33" s="345"/>
      <c r="BI33" s="345"/>
      <c r="BJ33" s="345"/>
      <c r="BK33" s="345"/>
      <c r="BL33" s="345"/>
      <c r="BM33" s="345"/>
      <c r="BN33" s="345"/>
      <c r="BO33" s="345"/>
      <c r="BP33" s="345"/>
      <c r="BQ33" s="345"/>
      <c r="BR33" s="345"/>
      <c r="BS33" s="345"/>
      <c r="BT33" s="345"/>
      <c r="BU33" s="345"/>
      <c r="BV33" s="12"/>
      <c r="BW33" s="374" t="s">
        <v>116</v>
      </c>
      <c r="BX33" s="374"/>
      <c r="BY33" s="345" t="s">
        <v>118</v>
      </c>
      <c r="BZ33" s="345"/>
      <c r="CA33" s="345"/>
      <c r="CB33" s="345"/>
      <c r="CC33" s="345"/>
      <c r="CD33" s="345"/>
      <c r="CE33" s="345"/>
      <c r="CF33" s="345"/>
      <c r="CG33" s="345"/>
      <c r="CH33" s="345"/>
      <c r="CI33" s="345"/>
      <c r="CJ33" s="345"/>
      <c r="CK33" s="345"/>
      <c r="CL33" s="345"/>
      <c r="CM33" s="345"/>
      <c r="CN33" s="6"/>
      <c r="CO33" s="374" t="s">
        <v>114</v>
      </c>
      <c r="CP33" s="374"/>
      <c r="CQ33" s="345" t="s">
        <v>119</v>
      </c>
      <c r="CR33" s="345"/>
      <c r="CS33" s="345"/>
      <c r="CT33" s="345"/>
      <c r="CU33" s="345"/>
      <c r="CV33" s="345"/>
      <c r="CW33" s="345"/>
      <c r="CX33" s="345"/>
      <c r="CY33" s="345"/>
      <c r="CZ33" s="345"/>
      <c r="DA33" s="345"/>
      <c r="DB33" s="345"/>
      <c r="DC33" s="345"/>
      <c r="DD33" s="345"/>
      <c r="DE33" s="345"/>
      <c r="DF33" s="6"/>
      <c r="DG33" s="545" t="s">
        <v>120</v>
      </c>
      <c r="DH33" s="545"/>
      <c r="DI33" s="7"/>
    </row>
    <row r="34" spans="1:113" ht="32.25" customHeight="1">
      <c r="A34" s="2"/>
      <c r="B34" s="29"/>
      <c r="C34" s="546">
        <f>IF(E34="","",1)</f>
        <v>1</v>
      </c>
      <c r="D34" s="546"/>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2"/>
      <c r="U34" s="546">
        <f>IF(W34="","",MAX(C34:D43)+1)</f>
        <v>2</v>
      </c>
      <c r="V34" s="546"/>
      <c r="W34" s="547" t="str">
        <f>IF('各会計、関係団体の財政状況及び健全化判断比率'!B28="","",'各会計、関係団体の財政状況及び健全化判断比率'!B28)</f>
        <v>国民健康保険特別会計</v>
      </c>
      <c r="X34" s="547"/>
      <c r="Y34" s="547"/>
      <c r="Z34" s="547"/>
      <c r="AA34" s="547"/>
      <c r="AB34" s="547"/>
      <c r="AC34" s="547"/>
      <c r="AD34" s="547"/>
      <c r="AE34" s="547"/>
      <c r="AF34" s="547"/>
      <c r="AG34" s="547"/>
      <c r="AH34" s="547"/>
      <c r="AI34" s="547"/>
      <c r="AJ34" s="547"/>
      <c r="AK34" s="547"/>
      <c r="AL34" s="2"/>
      <c r="AM34" s="546">
        <f>IF(AO34="","",MAX(C34:D43,U34:V43)+1)</f>
        <v>6</v>
      </c>
      <c r="AN34" s="546"/>
      <c r="AO34" s="547" t="str">
        <f>IF('各会計、関係団体の財政状況及び健全化判断比率'!B32="","",'各会計、関係団体の財政状況及び健全化判断比率'!B32)</f>
        <v>水道事業会計</v>
      </c>
      <c r="AP34" s="547"/>
      <c r="AQ34" s="547"/>
      <c r="AR34" s="547"/>
      <c r="AS34" s="547"/>
      <c r="AT34" s="547"/>
      <c r="AU34" s="547"/>
      <c r="AV34" s="547"/>
      <c r="AW34" s="547"/>
      <c r="AX34" s="547"/>
      <c r="AY34" s="547"/>
      <c r="AZ34" s="547"/>
      <c r="BA34" s="547"/>
      <c r="BB34" s="547"/>
      <c r="BC34" s="547"/>
      <c r="BD34" s="2"/>
      <c r="BE34" s="546" t="str">
        <f>IF(BG34="","",MAX(C34:D43,U34:V43,AM34:AN43)+1)</f>
        <v/>
      </c>
      <c r="BF34" s="546"/>
      <c r="BG34" s="547"/>
      <c r="BH34" s="547"/>
      <c r="BI34" s="547"/>
      <c r="BJ34" s="547"/>
      <c r="BK34" s="547"/>
      <c r="BL34" s="547"/>
      <c r="BM34" s="547"/>
      <c r="BN34" s="547"/>
      <c r="BO34" s="547"/>
      <c r="BP34" s="547"/>
      <c r="BQ34" s="547"/>
      <c r="BR34" s="547"/>
      <c r="BS34" s="547"/>
      <c r="BT34" s="547"/>
      <c r="BU34" s="547"/>
      <c r="BV34" s="2"/>
      <c r="BW34" s="546">
        <f>IF(BY34="","",MAX(C34:D43,U34:V43,AM34:AN43,BE34:BF43)+1)</f>
        <v>8</v>
      </c>
      <c r="BX34" s="546"/>
      <c r="BY34" s="547" t="str">
        <f>IF('各会計、関係団体の財政状況及び健全化判断比率'!B68="","",'各会計、関係団体の財政状況及び健全化判断比率'!B68)</f>
        <v>埼玉県後期高齢者医療広域連合</v>
      </c>
      <c r="BZ34" s="547"/>
      <c r="CA34" s="547"/>
      <c r="CB34" s="547"/>
      <c r="CC34" s="547"/>
      <c r="CD34" s="547"/>
      <c r="CE34" s="547"/>
      <c r="CF34" s="547"/>
      <c r="CG34" s="547"/>
      <c r="CH34" s="547"/>
      <c r="CI34" s="547"/>
      <c r="CJ34" s="547"/>
      <c r="CK34" s="547"/>
      <c r="CL34" s="547"/>
      <c r="CM34" s="547"/>
      <c r="CN34" s="2"/>
      <c r="CO34" s="546">
        <f>IF(CQ34="","",MAX(C34:D43,U34:V43,AM34:AN43,BE34:BF43,BW34:BX43)+1)</f>
        <v>15</v>
      </c>
      <c r="CP34" s="546"/>
      <c r="CQ34" s="547" t="str">
        <f>IF('各会計、関係団体の財政状況及び健全化判断比率'!BS7="","",'各会計、関係団体の財政状況及び健全化判断比率'!BS7)</f>
        <v>志木市文化スポーツ振興公社</v>
      </c>
      <c r="CR34" s="547"/>
      <c r="CS34" s="547"/>
      <c r="CT34" s="547"/>
      <c r="CU34" s="547"/>
      <c r="CV34" s="547"/>
      <c r="CW34" s="547"/>
      <c r="CX34" s="547"/>
      <c r="CY34" s="547"/>
      <c r="CZ34" s="547"/>
      <c r="DA34" s="547"/>
      <c r="DB34" s="547"/>
      <c r="DC34" s="547"/>
      <c r="DD34" s="547"/>
      <c r="DE34" s="547"/>
      <c r="DG34" s="548" t="str">
        <f>IF('各会計、関係団体の財政状況及び健全化判断比率'!BR7="","",'各会計、関係団体の財政状況及び健全化判断比率'!BR7)</f>
        <v/>
      </c>
      <c r="DH34" s="548"/>
      <c r="DI34" s="7"/>
    </row>
    <row r="35" spans="1:113" ht="32.25" customHeight="1">
      <c r="A35" s="2"/>
      <c r="B35" s="29"/>
      <c r="C35" s="546" t="str">
        <f>IF(E35="","",C34+1)</f>
        <v/>
      </c>
      <c r="D35" s="546"/>
      <c r="E35" s="547" t="str">
        <f>IF('各会計、関係団体の財政状況及び健全化判断比率'!B8="","",'各会計、関係団体の財政状況及び健全化判断比率'!B8)</f>
        <v/>
      </c>
      <c r="F35" s="547"/>
      <c r="G35" s="547"/>
      <c r="H35" s="547"/>
      <c r="I35" s="547"/>
      <c r="J35" s="547"/>
      <c r="K35" s="547"/>
      <c r="L35" s="547"/>
      <c r="M35" s="547"/>
      <c r="N35" s="547"/>
      <c r="O35" s="547"/>
      <c r="P35" s="547"/>
      <c r="Q35" s="547"/>
      <c r="R35" s="547"/>
      <c r="S35" s="547"/>
      <c r="T35" s="2"/>
      <c r="U35" s="546">
        <f>IF(W35="","",U34+1)</f>
        <v>3</v>
      </c>
      <c r="V35" s="546"/>
      <c r="W35" s="547" t="str">
        <f>IF('各会計、関係団体の財政状況及び健全化判断比率'!B29="","",'各会計、関係団体の財政状況及び健全化判断比率'!B29)</f>
        <v>志木駅東口地下駐車場事業特別会計</v>
      </c>
      <c r="X35" s="547"/>
      <c r="Y35" s="547"/>
      <c r="Z35" s="547"/>
      <c r="AA35" s="547"/>
      <c r="AB35" s="547"/>
      <c r="AC35" s="547"/>
      <c r="AD35" s="547"/>
      <c r="AE35" s="547"/>
      <c r="AF35" s="547"/>
      <c r="AG35" s="547"/>
      <c r="AH35" s="547"/>
      <c r="AI35" s="547"/>
      <c r="AJ35" s="547"/>
      <c r="AK35" s="547"/>
      <c r="AL35" s="2"/>
      <c r="AM35" s="546">
        <f t="shared" ref="AM35:AM43" si="0">IF(AO35="","",AM34+1)</f>
        <v>7</v>
      </c>
      <c r="AN35" s="546"/>
      <c r="AO35" s="547" t="str">
        <f>IF('各会計、関係団体の財政状況及び健全化判断比率'!B33="","",'各会計、関係団体の財政状況及び健全化判断比率'!B33)</f>
        <v>下水道事業会計</v>
      </c>
      <c r="AP35" s="547"/>
      <c r="AQ35" s="547"/>
      <c r="AR35" s="547"/>
      <c r="AS35" s="547"/>
      <c r="AT35" s="547"/>
      <c r="AU35" s="547"/>
      <c r="AV35" s="547"/>
      <c r="AW35" s="547"/>
      <c r="AX35" s="547"/>
      <c r="AY35" s="547"/>
      <c r="AZ35" s="547"/>
      <c r="BA35" s="547"/>
      <c r="BB35" s="547"/>
      <c r="BC35" s="547"/>
      <c r="BD35" s="2"/>
      <c r="BE35" s="546" t="str">
        <f t="shared" ref="BE35:BE43" si="1">IF(BG35="","",BE34+1)</f>
        <v/>
      </c>
      <c r="BF35" s="546"/>
      <c r="BG35" s="547"/>
      <c r="BH35" s="547"/>
      <c r="BI35" s="547"/>
      <c r="BJ35" s="547"/>
      <c r="BK35" s="547"/>
      <c r="BL35" s="547"/>
      <c r="BM35" s="547"/>
      <c r="BN35" s="547"/>
      <c r="BO35" s="547"/>
      <c r="BP35" s="547"/>
      <c r="BQ35" s="547"/>
      <c r="BR35" s="547"/>
      <c r="BS35" s="547"/>
      <c r="BT35" s="547"/>
      <c r="BU35" s="547"/>
      <c r="BV35" s="2"/>
      <c r="BW35" s="546">
        <f t="shared" ref="BW35:BW43" si="2">IF(BY35="","",BW34+1)</f>
        <v>9</v>
      </c>
      <c r="BX35" s="546"/>
      <c r="BY35" s="547" t="str">
        <f>IF('各会計、関係団体の財政状況及び健全化判断比率'!B69="","",'各会計、関係団体の財政状況及び健全化判断比率'!B69)</f>
        <v>埼玉県後期高齢者医療広域連合</v>
      </c>
      <c r="BZ35" s="547"/>
      <c r="CA35" s="547"/>
      <c r="CB35" s="547"/>
      <c r="CC35" s="547"/>
      <c r="CD35" s="547"/>
      <c r="CE35" s="547"/>
      <c r="CF35" s="547"/>
      <c r="CG35" s="547"/>
      <c r="CH35" s="547"/>
      <c r="CI35" s="547"/>
      <c r="CJ35" s="547"/>
      <c r="CK35" s="547"/>
      <c r="CL35" s="547"/>
      <c r="CM35" s="547"/>
      <c r="CN35" s="2"/>
      <c r="CO35" s="546" t="str">
        <f t="shared" ref="CO35:CO43" si="3">IF(CQ35="","",CO34+1)</f>
        <v/>
      </c>
      <c r="CP35" s="546"/>
      <c r="CQ35" s="547" t="str">
        <f>IF('各会計、関係団体の財政状況及び健全化判断比率'!BS8="","",'各会計、関係団体の財政状況及び健全化判断比率'!BS8)</f>
        <v/>
      </c>
      <c r="CR35" s="547"/>
      <c r="CS35" s="547"/>
      <c r="CT35" s="547"/>
      <c r="CU35" s="547"/>
      <c r="CV35" s="547"/>
      <c r="CW35" s="547"/>
      <c r="CX35" s="547"/>
      <c r="CY35" s="547"/>
      <c r="CZ35" s="547"/>
      <c r="DA35" s="547"/>
      <c r="DB35" s="547"/>
      <c r="DC35" s="547"/>
      <c r="DD35" s="547"/>
      <c r="DE35" s="547"/>
      <c r="DG35" s="548" t="str">
        <f>IF('各会計、関係団体の財政状況及び健全化判断比率'!BR8="","",'各会計、関係団体の財政状況及び健全化判断比率'!BR8)</f>
        <v/>
      </c>
      <c r="DH35" s="548"/>
      <c r="DI35" s="7"/>
    </row>
    <row r="36" spans="1:113" ht="32.25" customHeight="1">
      <c r="A36" s="2"/>
      <c r="B36" s="29"/>
      <c r="C36" s="546" t="str">
        <f>IF(E36="","",C35+1)</f>
        <v/>
      </c>
      <c r="D36" s="546"/>
      <c r="E36" s="547" t="str">
        <f>IF('各会計、関係団体の財政状況及び健全化判断比率'!B9="","",'各会計、関係団体の財政状況及び健全化判断比率'!B9)</f>
        <v/>
      </c>
      <c r="F36" s="547"/>
      <c r="G36" s="547"/>
      <c r="H36" s="547"/>
      <c r="I36" s="547"/>
      <c r="J36" s="547"/>
      <c r="K36" s="547"/>
      <c r="L36" s="547"/>
      <c r="M36" s="547"/>
      <c r="N36" s="547"/>
      <c r="O36" s="547"/>
      <c r="P36" s="547"/>
      <c r="Q36" s="547"/>
      <c r="R36" s="547"/>
      <c r="S36" s="547"/>
      <c r="T36" s="2"/>
      <c r="U36" s="546">
        <f t="shared" ref="U36:U43" si="4">IF(W36="","",U35+1)</f>
        <v>4</v>
      </c>
      <c r="V36" s="546"/>
      <c r="W36" s="547" t="str">
        <f>IF('各会計、関係団体の財政状況及び健全化判断比率'!B30="","",'各会計、関係団体の財政状況及び健全化判断比率'!B30)</f>
        <v>介護保険特別会計</v>
      </c>
      <c r="X36" s="547"/>
      <c r="Y36" s="547"/>
      <c r="Z36" s="547"/>
      <c r="AA36" s="547"/>
      <c r="AB36" s="547"/>
      <c r="AC36" s="547"/>
      <c r="AD36" s="547"/>
      <c r="AE36" s="547"/>
      <c r="AF36" s="547"/>
      <c r="AG36" s="547"/>
      <c r="AH36" s="547"/>
      <c r="AI36" s="547"/>
      <c r="AJ36" s="547"/>
      <c r="AK36" s="547"/>
      <c r="AL36" s="2"/>
      <c r="AM36" s="546" t="str">
        <f t="shared" si="0"/>
        <v/>
      </c>
      <c r="AN36" s="546"/>
      <c r="AO36" s="547"/>
      <c r="AP36" s="547"/>
      <c r="AQ36" s="547"/>
      <c r="AR36" s="547"/>
      <c r="AS36" s="547"/>
      <c r="AT36" s="547"/>
      <c r="AU36" s="547"/>
      <c r="AV36" s="547"/>
      <c r="AW36" s="547"/>
      <c r="AX36" s="547"/>
      <c r="AY36" s="547"/>
      <c r="AZ36" s="547"/>
      <c r="BA36" s="547"/>
      <c r="BB36" s="547"/>
      <c r="BC36" s="547"/>
      <c r="BD36" s="2"/>
      <c r="BE36" s="546" t="str">
        <f t="shared" si="1"/>
        <v/>
      </c>
      <c r="BF36" s="546"/>
      <c r="BG36" s="547"/>
      <c r="BH36" s="547"/>
      <c r="BI36" s="547"/>
      <c r="BJ36" s="547"/>
      <c r="BK36" s="547"/>
      <c r="BL36" s="547"/>
      <c r="BM36" s="547"/>
      <c r="BN36" s="547"/>
      <c r="BO36" s="547"/>
      <c r="BP36" s="547"/>
      <c r="BQ36" s="547"/>
      <c r="BR36" s="547"/>
      <c r="BS36" s="547"/>
      <c r="BT36" s="547"/>
      <c r="BU36" s="547"/>
      <c r="BV36" s="2"/>
      <c r="BW36" s="546">
        <f t="shared" si="2"/>
        <v>10</v>
      </c>
      <c r="BX36" s="546"/>
      <c r="BY36" s="547" t="str">
        <f>IF('各会計、関係団体の財政状況及び健全化判断比率'!B70="","",'各会計、関係団体の財政状況及び健全化判断比率'!B70)</f>
        <v>埼玉県市町村総合事務組合</v>
      </c>
      <c r="BZ36" s="547"/>
      <c r="CA36" s="547"/>
      <c r="CB36" s="547"/>
      <c r="CC36" s="547"/>
      <c r="CD36" s="547"/>
      <c r="CE36" s="547"/>
      <c r="CF36" s="547"/>
      <c r="CG36" s="547"/>
      <c r="CH36" s="547"/>
      <c r="CI36" s="547"/>
      <c r="CJ36" s="547"/>
      <c r="CK36" s="547"/>
      <c r="CL36" s="547"/>
      <c r="CM36" s="547"/>
      <c r="CN36" s="2"/>
      <c r="CO36" s="546" t="str">
        <f t="shared" si="3"/>
        <v/>
      </c>
      <c r="CP36" s="546"/>
      <c r="CQ36" s="547" t="str">
        <f>IF('各会計、関係団体の財政状況及び健全化判断比率'!BS9="","",'各会計、関係団体の財政状況及び健全化判断比率'!BS9)</f>
        <v/>
      </c>
      <c r="CR36" s="547"/>
      <c r="CS36" s="547"/>
      <c r="CT36" s="547"/>
      <c r="CU36" s="547"/>
      <c r="CV36" s="547"/>
      <c r="CW36" s="547"/>
      <c r="CX36" s="547"/>
      <c r="CY36" s="547"/>
      <c r="CZ36" s="547"/>
      <c r="DA36" s="547"/>
      <c r="DB36" s="547"/>
      <c r="DC36" s="547"/>
      <c r="DD36" s="547"/>
      <c r="DE36" s="547"/>
      <c r="DG36" s="548" t="str">
        <f>IF('各会計、関係団体の財政状況及び健全化判断比率'!BR9="","",'各会計、関係団体の財政状況及び健全化判断比率'!BR9)</f>
        <v/>
      </c>
      <c r="DH36" s="548"/>
      <c r="DI36" s="7"/>
    </row>
    <row r="37" spans="1:113" ht="32.25" customHeight="1">
      <c r="A37" s="2"/>
      <c r="B37" s="29"/>
      <c r="C37" s="546" t="str">
        <f>IF(E37="","",C36+1)</f>
        <v/>
      </c>
      <c r="D37" s="546"/>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2"/>
      <c r="U37" s="546">
        <f t="shared" si="4"/>
        <v>5</v>
      </c>
      <c r="V37" s="546"/>
      <c r="W37" s="547" t="str">
        <f>IF('各会計、関係団体の財政状況及び健全化判断比率'!B31="","",'各会計、関係団体の財政状況及び健全化判断比率'!B31)</f>
        <v>後期高齢者医療特別会計</v>
      </c>
      <c r="X37" s="547"/>
      <c r="Y37" s="547"/>
      <c r="Z37" s="547"/>
      <c r="AA37" s="547"/>
      <c r="AB37" s="547"/>
      <c r="AC37" s="547"/>
      <c r="AD37" s="547"/>
      <c r="AE37" s="547"/>
      <c r="AF37" s="547"/>
      <c r="AG37" s="547"/>
      <c r="AH37" s="547"/>
      <c r="AI37" s="547"/>
      <c r="AJ37" s="547"/>
      <c r="AK37" s="547"/>
      <c r="AL37" s="2"/>
      <c r="AM37" s="546" t="str">
        <f t="shared" si="0"/>
        <v/>
      </c>
      <c r="AN37" s="546"/>
      <c r="AO37" s="547"/>
      <c r="AP37" s="547"/>
      <c r="AQ37" s="547"/>
      <c r="AR37" s="547"/>
      <c r="AS37" s="547"/>
      <c r="AT37" s="547"/>
      <c r="AU37" s="547"/>
      <c r="AV37" s="547"/>
      <c r="AW37" s="547"/>
      <c r="AX37" s="547"/>
      <c r="AY37" s="547"/>
      <c r="AZ37" s="547"/>
      <c r="BA37" s="547"/>
      <c r="BB37" s="547"/>
      <c r="BC37" s="547"/>
      <c r="BD37" s="2"/>
      <c r="BE37" s="546" t="str">
        <f t="shared" si="1"/>
        <v/>
      </c>
      <c r="BF37" s="546"/>
      <c r="BG37" s="547"/>
      <c r="BH37" s="547"/>
      <c r="BI37" s="547"/>
      <c r="BJ37" s="547"/>
      <c r="BK37" s="547"/>
      <c r="BL37" s="547"/>
      <c r="BM37" s="547"/>
      <c r="BN37" s="547"/>
      <c r="BO37" s="547"/>
      <c r="BP37" s="547"/>
      <c r="BQ37" s="547"/>
      <c r="BR37" s="547"/>
      <c r="BS37" s="547"/>
      <c r="BT37" s="547"/>
      <c r="BU37" s="547"/>
      <c r="BV37" s="2"/>
      <c r="BW37" s="546">
        <f t="shared" si="2"/>
        <v>11</v>
      </c>
      <c r="BX37" s="546"/>
      <c r="BY37" s="547" t="str">
        <f>IF('各会計、関係団体の財政状況及び健全化判断比率'!B71="","",'各会計、関係団体の財政状況及び健全化判断比率'!B71)</f>
        <v>埼玉県市町村総合事務組合</v>
      </c>
      <c r="BZ37" s="547"/>
      <c r="CA37" s="547"/>
      <c r="CB37" s="547"/>
      <c r="CC37" s="547"/>
      <c r="CD37" s="547"/>
      <c r="CE37" s="547"/>
      <c r="CF37" s="547"/>
      <c r="CG37" s="547"/>
      <c r="CH37" s="547"/>
      <c r="CI37" s="547"/>
      <c r="CJ37" s="547"/>
      <c r="CK37" s="547"/>
      <c r="CL37" s="547"/>
      <c r="CM37" s="547"/>
      <c r="CN37" s="2"/>
      <c r="CO37" s="546" t="str">
        <f t="shared" si="3"/>
        <v/>
      </c>
      <c r="CP37" s="546"/>
      <c r="CQ37" s="547" t="str">
        <f>IF('各会計、関係団体の財政状況及び健全化判断比率'!BS10="","",'各会計、関係団体の財政状況及び健全化判断比率'!BS10)</f>
        <v/>
      </c>
      <c r="CR37" s="547"/>
      <c r="CS37" s="547"/>
      <c r="CT37" s="547"/>
      <c r="CU37" s="547"/>
      <c r="CV37" s="547"/>
      <c r="CW37" s="547"/>
      <c r="CX37" s="547"/>
      <c r="CY37" s="547"/>
      <c r="CZ37" s="547"/>
      <c r="DA37" s="547"/>
      <c r="DB37" s="547"/>
      <c r="DC37" s="547"/>
      <c r="DD37" s="547"/>
      <c r="DE37" s="547"/>
      <c r="DG37" s="548" t="str">
        <f>IF('各会計、関係団体の財政状況及び健全化判断比率'!BR10="","",'各会計、関係団体の財政状況及び健全化判断比率'!BR10)</f>
        <v/>
      </c>
      <c r="DH37" s="548"/>
      <c r="DI37" s="7"/>
    </row>
    <row r="38" spans="1:113" ht="32.25" customHeight="1">
      <c r="A38" s="2"/>
      <c r="B38" s="29"/>
      <c r="C38" s="546" t="str">
        <f t="shared" ref="C38:C43" si="5">IF(E38="","",C37+1)</f>
        <v/>
      </c>
      <c r="D38" s="546"/>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2"/>
      <c r="U38" s="546" t="str">
        <f t="shared" si="4"/>
        <v/>
      </c>
      <c r="V38" s="546"/>
      <c r="W38" s="547"/>
      <c r="X38" s="547"/>
      <c r="Y38" s="547"/>
      <c r="Z38" s="547"/>
      <c r="AA38" s="547"/>
      <c r="AB38" s="547"/>
      <c r="AC38" s="547"/>
      <c r="AD38" s="547"/>
      <c r="AE38" s="547"/>
      <c r="AF38" s="547"/>
      <c r="AG38" s="547"/>
      <c r="AH38" s="547"/>
      <c r="AI38" s="547"/>
      <c r="AJ38" s="547"/>
      <c r="AK38" s="547"/>
      <c r="AL38" s="2"/>
      <c r="AM38" s="546" t="str">
        <f t="shared" si="0"/>
        <v/>
      </c>
      <c r="AN38" s="546"/>
      <c r="AO38" s="547"/>
      <c r="AP38" s="547"/>
      <c r="AQ38" s="547"/>
      <c r="AR38" s="547"/>
      <c r="AS38" s="547"/>
      <c r="AT38" s="547"/>
      <c r="AU38" s="547"/>
      <c r="AV38" s="547"/>
      <c r="AW38" s="547"/>
      <c r="AX38" s="547"/>
      <c r="AY38" s="547"/>
      <c r="AZ38" s="547"/>
      <c r="BA38" s="547"/>
      <c r="BB38" s="547"/>
      <c r="BC38" s="547"/>
      <c r="BD38" s="2"/>
      <c r="BE38" s="546" t="str">
        <f t="shared" si="1"/>
        <v/>
      </c>
      <c r="BF38" s="546"/>
      <c r="BG38" s="547"/>
      <c r="BH38" s="547"/>
      <c r="BI38" s="547"/>
      <c r="BJ38" s="547"/>
      <c r="BK38" s="547"/>
      <c r="BL38" s="547"/>
      <c r="BM38" s="547"/>
      <c r="BN38" s="547"/>
      <c r="BO38" s="547"/>
      <c r="BP38" s="547"/>
      <c r="BQ38" s="547"/>
      <c r="BR38" s="547"/>
      <c r="BS38" s="547"/>
      <c r="BT38" s="547"/>
      <c r="BU38" s="547"/>
      <c r="BV38" s="2"/>
      <c r="BW38" s="546">
        <f t="shared" si="2"/>
        <v>12</v>
      </c>
      <c r="BX38" s="546"/>
      <c r="BY38" s="547" t="str">
        <f>IF('各会計、関係団体の財政状況及び健全化判断比率'!B72="","",'各会計、関係団体の財政状況及び健全化判断比率'!B72)</f>
        <v>彩の国さいたま人づくり広域連合</v>
      </c>
      <c r="BZ38" s="547"/>
      <c r="CA38" s="547"/>
      <c r="CB38" s="547"/>
      <c r="CC38" s="547"/>
      <c r="CD38" s="547"/>
      <c r="CE38" s="547"/>
      <c r="CF38" s="547"/>
      <c r="CG38" s="547"/>
      <c r="CH38" s="547"/>
      <c r="CI38" s="547"/>
      <c r="CJ38" s="547"/>
      <c r="CK38" s="547"/>
      <c r="CL38" s="547"/>
      <c r="CM38" s="547"/>
      <c r="CN38" s="2"/>
      <c r="CO38" s="546" t="str">
        <f t="shared" si="3"/>
        <v/>
      </c>
      <c r="CP38" s="546"/>
      <c r="CQ38" s="547" t="str">
        <f>IF('各会計、関係団体の財政状況及び健全化判断比率'!BS11="","",'各会計、関係団体の財政状況及び健全化判断比率'!BS11)</f>
        <v/>
      </c>
      <c r="CR38" s="547"/>
      <c r="CS38" s="547"/>
      <c r="CT38" s="547"/>
      <c r="CU38" s="547"/>
      <c r="CV38" s="547"/>
      <c r="CW38" s="547"/>
      <c r="CX38" s="547"/>
      <c r="CY38" s="547"/>
      <c r="CZ38" s="547"/>
      <c r="DA38" s="547"/>
      <c r="DB38" s="547"/>
      <c r="DC38" s="547"/>
      <c r="DD38" s="547"/>
      <c r="DE38" s="547"/>
      <c r="DG38" s="548" t="str">
        <f>IF('各会計、関係団体の財政状況及び健全化判断比率'!BR11="","",'各会計、関係団体の財政状況及び健全化判断比率'!BR11)</f>
        <v/>
      </c>
      <c r="DH38" s="548"/>
      <c r="DI38" s="7"/>
    </row>
    <row r="39" spans="1:113" ht="32.25" customHeight="1">
      <c r="A39" s="2"/>
      <c r="B39" s="29"/>
      <c r="C39" s="546" t="str">
        <f t="shared" si="5"/>
        <v/>
      </c>
      <c r="D39" s="546"/>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2"/>
      <c r="U39" s="546" t="str">
        <f t="shared" si="4"/>
        <v/>
      </c>
      <c r="V39" s="546"/>
      <c r="W39" s="547"/>
      <c r="X39" s="547"/>
      <c r="Y39" s="547"/>
      <c r="Z39" s="547"/>
      <c r="AA39" s="547"/>
      <c r="AB39" s="547"/>
      <c r="AC39" s="547"/>
      <c r="AD39" s="547"/>
      <c r="AE39" s="547"/>
      <c r="AF39" s="547"/>
      <c r="AG39" s="547"/>
      <c r="AH39" s="547"/>
      <c r="AI39" s="547"/>
      <c r="AJ39" s="547"/>
      <c r="AK39" s="547"/>
      <c r="AL39" s="2"/>
      <c r="AM39" s="546" t="str">
        <f t="shared" si="0"/>
        <v/>
      </c>
      <c r="AN39" s="546"/>
      <c r="AO39" s="547"/>
      <c r="AP39" s="547"/>
      <c r="AQ39" s="547"/>
      <c r="AR39" s="547"/>
      <c r="AS39" s="547"/>
      <c r="AT39" s="547"/>
      <c r="AU39" s="547"/>
      <c r="AV39" s="547"/>
      <c r="AW39" s="547"/>
      <c r="AX39" s="547"/>
      <c r="AY39" s="547"/>
      <c r="AZ39" s="547"/>
      <c r="BA39" s="547"/>
      <c r="BB39" s="547"/>
      <c r="BC39" s="547"/>
      <c r="BD39" s="2"/>
      <c r="BE39" s="546" t="str">
        <f t="shared" si="1"/>
        <v/>
      </c>
      <c r="BF39" s="546"/>
      <c r="BG39" s="547"/>
      <c r="BH39" s="547"/>
      <c r="BI39" s="547"/>
      <c r="BJ39" s="547"/>
      <c r="BK39" s="547"/>
      <c r="BL39" s="547"/>
      <c r="BM39" s="547"/>
      <c r="BN39" s="547"/>
      <c r="BO39" s="547"/>
      <c r="BP39" s="547"/>
      <c r="BQ39" s="547"/>
      <c r="BR39" s="547"/>
      <c r="BS39" s="547"/>
      <c r="BT39" s="547"/>
      <c r="BU39" s="547"/>
      <c r="BV39" s="2"/>
      <c r="BW39" s="546">
        <f t="shared" si="2"/>
        <v>13</v>
      </c>
      <c r="BX39" s="546"/>
      <c r="BY39" s="547" t="str">
        <f>IF('各会計、関係団体の財政状況及び健全化判断比率'!B73="","",'各会計、関係団体の財政状況及び健全化判断比率'!B73)</f>
        <v>朝霞地区一部事務組合</v>
      </c>
      <c r="BZ39" s="547"/>
      <c r="CA39" s="547"/>
      <c r="CB39" s="547"/>
      <c r="CC39" s="547"/>
      <c r="CD39" s="547"/>
      <c r="CE39" s="547"/>
      <c r="CF39" s="547"/>
      <c r="CG39" s="547"/>
      <c r="CH39" s="547"/>
      <c r="CI39" s="547"/>
      <c r="CJ39" s="547"/>
      <c r="CK39" s="547"/>
      <c r="CL39" s="547"/>
      <c r="CM39" s="547"/>
      <c r="CN39" s="2"/>
      <c r="CO39" s="546" t="str">
        <f t="shared" si="3"/>
        <v/>
      </c>
      <c r="CP39" s="546"/>
      <c r="CQ39" s="547" t="str">
        <f>IF('各会計、関係団体の財政状況及び健全化判断比率'!BS12="","",'各会計、関係団体の財政状況及び健全化判断比率'!BS12)</f>
        <v/>
      </c>
      <c r="CR39" s="547"/>
      <c r="CS39" s="547"/>
      <c r="CT39" s="547"/>
      <c r="CU39" s="547"/>
      <c r="CV39" s="547"/>
      <c r="CW39" s="547"/>
      <c r="CX39" s="547"/>
      <c r="CY39" s="547"/>
      <c r="CZ39" s="547"/>
      <c r="DA39" s="547"/>
      <c r="DB39" s="547"/>
      <c r="DC39" s="547"/>
      <c r="DD39" s="547"/>
      <c r="DE39" s="547"/>
      <c r="DG39" s="548" t="str">
        <f>IF('各会計、関係団体の財政状況及び健全化判断比率'!BR12="","",'各会計、関係団体の財政状況及び健全化判断比率'!BR12)</f>
        <v/>
      </c>
      <c r="DH39" s="548"/>
      <c r="DI39" s="7"/>
    </row>
    <row r="40" spans="1:113" ht="32.25" customHeight="1">
      <c r="A40" s="2"/>
      <c r="B40" s="29"/>
      <c r="C40" s="546" t="str">
        <f t="shared" si="5"/>
        <v/>
      </c>
      <c r="D40" s="546"/>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2"/>
      <c r="U40" s="546" t="str">
        <f t="shared" si="4"/>
        <v/>
      </c>
      <c r="V40" s="546"/>
      <c r="W40" s="547"/>
      <c r="X40" s="547"/>
      <c r="Y40" s="547"/>
      <c r="Z40" s="547"/>
      <c r="AA40" s="547"/>
      <c r="AB40" s="547"/>
      <c r="AC40" s="547"/>
      <c r="AD40" s="547"/>
      <c r="AE40" s="547"/>
      <c r="AF40" s="547"/>
      <c r="AG40" s="547"/>
      <c r="AH40" s="547"/>
      <c r="AI40" s="547"/>
      <c r="AJ40" s="547"/>
      <c r="AK40" s="547"/>
      <c r="AL40" s="2"/>
      <c r="AM40" s="546" t="str">
        <f t="shared" si="0"/>
        <v/>
      </c>
      <c r="AN40" s="546"/>
      <c r="AO40" s="547"/>
      <c r="AP40" s="547"/>
      <c r="AQ40" s="547"/>
      <c r="AR40" s="547"/>
      <c r="AS40" s="547"/>
      <c r="AT40" s="547"/>
      <c r="AU40" s="547"/>
      <c r="AV40" s="547"/>
      <c r="AW40" s="547"/>
      <c r="AX40" s="547"/>
      <c r="AY40" s="547"/>
      <c r="AZ40" s="547"/>
      <c r="BA40" s="547"/>
      <c r="BB40" s="547"/>
      <c r="BC40" s="547"/>
      <c r="BD40" s="2"/>
      <c r="BE40" s="546" t="str">
        <f t="shared" si="1"/>
        <v/>
      </c>
      <c r="BF40" s="546"/>
      <c r="BG40" s="547"/>
      <c r="BH40" s="547"/>
      <c r="BI40" s="547"/>
      <c r="BJ40" s="547"/>
      <c r="BK40" s="547"/>
      <c r="BL40" s="547"/>
      <c r="BM40" s="547"/>
      <c r="BN40" s="547"/>
      <c r="BO40" s="547"/>
      <c r="BP40" s="547"/>
      <c r="BQ40" s="547"/>
      <c r="BR40" s="547"/>
      <c r="BS40" s="547"/>
      <c r="BT40" s="547"/>
      <c r="BU40" s="547"/>
      <c r="BV40" s="2"/>
      <c r="BW40" s="546">
        <f t="shared" si="2"/>
        <v>14</v>
      </c>
      <c r="BX40" s="546"/>
      <c r="BY40" s="547" t="str">
        <f>IF('各会計、関係団体の財政状況及び健全化判断比率'!B74="","",'各会計、関係団体の財政状況及び健全化判断比率'!B74)</f>
        <v>志木地区衛生組合</v>
      </c>
      <c r="BZ40" s="547"/>
      <c r="CA40" s="547"/>
      <c r="CB40" s="547"/>
      <c r="CC40" s="547"/>
      <c r="CD40" s="547"/>
      <c r="CE40" s="547"/>
      <c r="CF40" s="547"/>
      <c r="CG40" s="547"/>
      <c r="CH40" s="547"/>
      <c r="CI40" s="547"/>
      <c r="CJ40" s="547"/>
      <c r="CK40" s="547"/>
      <c r="CL40" s="547"/>
      <c r="CM40" s="547"/>
      <c r="CN40" s="2"/>
      <c r="CO40" s="546" t="str">
        <f t="shared" si="3"/>
        <v/>
      </c>
      <c r="CP40" s="546"/>
      <c r="CQ40" s="547" t="str">
        <f>IF('各会計、関係団体の財政状況及び健全化判断比率'!BS13="","",'各会計、関係団体の財政状況及び健全化判断比率'!BS13)</f>
        <v/>
      </c>
      <c r="CR40" s="547"/>
      <c r="CS40" s="547"/>
      <c r="CT40" s="547"/>
      <c r="CU40" s="547"/>
      <c r="CV40" s="547"/>
      <c r="CW40" s="547"/>
      <c r="CX40" s="547"/>
      <c r="CY40" s="547"/>
      <c r="CZ40" s="547"/>
      <c r="DA40" s="547"/>
      <c r="DB40" s="547"/>
      <c r="DC40" s="547"/>
      <c r="DD40" s="547"/>
      <c r="DE40" s="547"/>
      <c r="DG40" s="548" t="str">
        <f>IF('各会計、関係団体の財政状況及び健全化判断比率'!BR13="","",'各会計、関係団体の財政状況及び健全化判断比率'!BR13)</f>
        <v/>
      </c>
      <c r="DH40" s="548"/>
      <c r="DI40" s="7"/>
    </row>
    <row r="41" spans="1:113" ht="32.25" customHeight="1">
      <c r="A41" s="2"/>
      <c r="B41" s="29"/>
      <c r="C41" s="546" t="str">
        <f t="shared" si="5"/>
        <v/>
      </c>
      <c r="D41" s="546"/>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2"/>
      <c r="U41" s="546" t="str">
        <f t="shared" si="4"/>
        <v/>
      </c>
      <c r="V41" s="546"/>
      <c r="W41" s="547"/>
      <c r="X41" s="547"/>
      <c r="Y41" s="547"/>
      <c r="Z41" s="547"/>
      <c r="AA41" s="547"/>
      <c r="AB41" s="547"/>
      <c r="AC41" s="547"/>
      <c r="AD41" s="547"/>
      <c r="AE41" s="547"/>
      <c r="AF41" s="547"/>
      <c r="AG41" s="547"/>
      <c r="AH41" s="547"/>
      <c r="AI41" s="547"/>
      <c r="AJ41" s="547"/>
      <c r="AK41" s="547"/>
      <c r="AL41" s="2"/>
      <c r="AM41" s="546" t="str">
        <f t="shared" si="0"/>
        <v/>
      </c>
      <c r="AN41" s="546"/>
      <c r="AO41" s="547"/>
      <c r="AP41" s="547"/>
      <c r="AQ41" s="547"/>
      <c r="AR41" s="547"/>
      <c r="AS41" s="547"/>
      <c r="AT41" s="547"/>
      <c r="AU41" s="547"/>
      <c r="AV41" s="547"/>
      <c r="AW41" s="547"/>
      <c r="AX41" s="547"/>
      <c r="AY41" s="547"/>
      <c r="AZ41" s="547"/>
      <c r="BA41" s="547"/>
      <c r="BB41" s="547"/>
      <c r="BC41" s="547"/>
      <c r="BD41" s="2"/>
      <c r="BE41" s="546" t="str">
        <f t="shared" si="1"/>
        <v/>
      </c>
      <c r="BF41" s="546"/>
      <c r="BG41" s="547"/>
      <c r="BH41" s="547"/>
      <c r="BI41" s="547"/>
      <c r="BJ41" s="547"/>
      <c r="BK41" s="547"/>
      <c r="BL41" s="547"/>
      <c r="BM41" s="547"/>
      <c r="BN41" s="547"/>
      <c r="BO41" s="547"/>
      <c r="BP41" s="547"/>
      <c r="BQ41" s="547"/>
      <c r="BR41" s="547"/>
      <c r="BS41" s="547"/>
      <c r="BT41" s="547"/>
      <c r="BU41" s="547"/>
      <c r="BV41" s="2"/>
      <c r="BW41" s="546" t="str">
        <f t="shared" si="2"/>
        <v/>
      </c>
      <c r="BX41" s="546"/>
      <c r="BY41" s="547" t="str">
        <f>IF('各会計、関係団体の財政状況及び健全化判断比率'!B75="","",'各会計、関係団体の財政状況及び健全化判断比率'!B75)</f>
        <v/>
      </c>
      <c r="BZ41" s="547"/>
      <c r="CA41" s="547"/>
      <c r="CB41" s="547"/>
      <c r="CC41" s="547"/>
      <c r="CD41" s="547"/>
      <c r="CE41" s="547"/>
      <c r="CF41" s="547"/>
      <c r="CG41" s="547"/>
      <c r="CH41" s="547"/>
      <c r="CI41" s="547"/>
      <c r="CJ41" s="547"/>
      <c r="CK41" s="547"/>
      <c r="CL41" s="547"/>
      <c r="CM41" s="547"/>
      <c r="CN41" s="2"/>
      <c r="CO41" s="546" t="str">
        <f t="shared" si="3"/>
        <v/>
      </c>
      <c r="CP41" s="546"/>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G41" s="548" t="str">
        <f>IF('各会計、関係団体の財政状況及び健全化判断比率'!BR14="","",'各会計、関係団体の財政状況及び健全化判断比率'!BR14)</f>
        <v/>
      </c>
      <c r="DH41" s="548"/>
      <c r="DI41" s="7"/>
    </row>
    <row r="42" spans="1:113" ht="32.25" customHeight="1">
      <c r="B42" s="29"/>
      <c r="C42" s="546" t="str">
        <f t="shared" si="5"/>
        <v/>
      </c>
      <c r="D42" s="546"/>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2"/>
      <c r="U42" s="546" t="str">
        <f t="shared" si="4"/>
        <v/>
      </c>
      <c r="V42" s="546"/>
      <c r="W42" s="547"/>
      <c r="X42" s="547"/>
      <c r="Y42" s="547"/>
      <c r="Z42" s="547"/>
      <c r="AA42" s="547"/>
      <c r="AB42" s="547"/>
      <c r="AC42" s="547"/>
      <c r="AD42" s="547"/>
      <c r="AE42" s="547"/>
      <c r="AF42" s="547"/>
      <c r="AG42" s="547"/>
      <c r="AH42" s="547"/>
      <c r="AI42" s="547"/>
      <c r="AJ42" s="547"/>
      <c r="AK42" s="547"/>
      <c r="AL42" s="2"/>
      <c r="AM42" s="546" t="str">
        <f t="shared" si="0"/>
        <v/>
      </c>
      <c r="AN42" s="546"/>
      <c r="AO42" s="547"/>
      <c r="AP42" s="547"/>
      <c r="AQ42" s="547"/>
      <c r="AR42" s="547"/>
      <c r="AS42" s="547"/>
      <c r="AT42" s="547"/>
      <c r="AU42" s="547"/>
      <c r="AV42" s="547"/>
      <c r="AW42" s="547"/>
      <c r="AX42" s="547"/>
      <c r="AY42" s="547"/>
      <c r="AZ42" s="547"/>
      <c r="BA42" s="547"/>
      <c r="BB42" s="547"/>
      <c r="BC42" s="547"/>
      <c r="BD42" s="2"/>
      <c r="BE42" s="546" t="str">
        <f t="shared" si="1"/>
        <v/>
      </c>
      <c r="BF42" s="546"/>
      <c r="BG42" s="547"/>
      <c r="BH42" s="547"/>
      <c r="BI42" s="547"/>
      <c r="BJ42" s="547"/>
      <c r="BK42" s="547"/>
      <c r="BL42" s="547"/>
      <c r="BM42" s="547"/>
      <c r="BN42" s="547"/>
      <c r="BO42" s="547"/>
      <c r="BP42" s="547"/>
      <c r="BQ42" s="547"/>
      <c r="BR42" s="547"/>
      <c r="BS42" s="547"/>
      <c r="BT42" s="547"/>
      <c r="BU42" s="547"/>
      <c r="BV42" s="2"/>
      <c r="BW42" s="546" t="str">
        <f t="shared" si="2"/>
        <v/>
      </c>
      <c r="BX42" s="546"/>
      <c r="BY42" s="547" t="str">
        <f>IF('各会計、関係団体の財政状況及び健全化判断比率'!B76="","",'各会計、関係団体の財政状況及び健全化判断比率'!B76)</f>
        <v/>
      </c>
      <c r="BZ42" s="547"/>
      <c r="CA42" s="547"/>
      <c r="CB42" s="547"/>
      <c r="CC42" s="547"/>
      <c r="CD42" s="547"/>
      <c r="CE42" s="547"/>
      <c r="CF42" s="547"/>
      <c r="CG42" s="547"/>
      <c r="CH42" s="547"/>
      <c r="CI42" s="547"/>
      <c r="CJ42" s="547"/>
      <c r="CK42" s="547"/>
      <c r="CL42" s="547"/>
      <c r="CM42" s="547"/>
      <c r="CN42" s="2"/>
      <c r="CO42" s="546" t="str">
        <f t="shared" si="3"/>
        <v/>
      </c>
      <c r="CP42" s="546"/>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G42" s="548" t="str">
        <f>IF('各会計、関係団体の財政状況及び健全化判断比率'!BR15="","",'各会計、関係団体の財政状況及び健全化判断比率'!BR15)</f>
        <v/>
      </c>
      <c r="DH42" s="548"/>
      <c r="DI42" s="7"/>
    </row>
    <row r="43" spans="1:113" ht="32.25" customHeight="1">
      <c r="B43" s="29"/>
      <c r="C43" s="546" t="str">
        <f t="shared" si="5"/>
        <v/>
      </c>
      <c r="D43" s="546"/>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2"/>
      <c r="U43" s="546" t="str">
        <f t="shared" si="4"/>
        <v/>
      </c>
      <c r="V43" s="546"/>
      <c r="W43" s="547"/>
      <c r="X43" s="547"/>
      <c r="Y43" s="547"/>
      <c r="Z43" s="547"/>
      <c r="AA43" s="547"/>
      <c r="AB43" s="547"/>
      <c r="AC43" s="547"/>
      <c r="AD43" s="547"/>
      <c r="AE43" s="547"/>
      <c r="AF43" s="547"/>
      <c r="AG43" s="547"/>
      <c r="AH43" s="547"/>
      <c r="AI43" s="547"/>
      <c r="AJ43" s="547"/>
      <c r="AK43" s="547"/>
      <c r="AL43" s="2"/>
      <c r="AM43" s="546" t="str">
        <f t="shared" si="0"/>
        <v/>
      </c>
      <c r="AN43" s="546"/>
      <c r="AO43" s="547"/>
      <c r="AP43" s="547"/>
      <c r="AQ43" s="547"/>
      <c r="AR43" s="547"/>
      <c r="AS43" s="547"/>
      <c r="AT43" s="547"/>
      <c r="AU43" s="547"/>
      <c r="AV43" s="547"/>
      <c r="AW43" s="547"/>
      <c r="AX43" s="547"/>
      <c r="AY43" s="547"/>
      <c r="AZ43" s="547"/>
      <c r="BA43" s="547"/>
      <c r="BB43" s="547"/>
      <c r="BC43" s="547"/>
      <c r="BD43" s="2"/>
      <c r="BE43" s="546" t="str">
        <f t="shared" si="1"/>
        <v/>
      </c>
      <c r="BF43" s="546"/>
      <c r="BG43" s="547"/>
      <c r="BH43" s="547"/>
      <c r="BI43" s="547"/>
      <c r="BJ43" s="547"/>
      <c r="BK43" s="547"/>
      <c r="BL43" s="547"/>
      <c r="BM43" s="547"/>
      <c r="BN43" s="547"/>
      <c r="BO43" s="547"/>
      <c r="BP43" s="547"/>
      <c r="BQ43" s="547"/>
      <c r="BR43" s="547"/>
      <c r="BS43" s="547"/>
      <c r="BT43" s="547"/>
      <c r="BU43" s="547"/>
      <c r="BV43" s="2"/>
      <c r="BW43" s="546" t="str">
        <f t="shared" si="2"/>
        <v/>
      </c>
      <c r="BX43" s="546"/>
      <c r="BY43" s="547" t="str">
        <f>IF('各会計、関係団体の財政状況及び健全化判断比率'!B77="","",'各会計、関係団体の財政状況及び健全化判断比率'!B77)</f>
        <v/>
      </c>
      <c r="BZ43" s="547"/>
      <c r="CA43" s="547"/>
      <c r="CB43" s="547"/>
      <c r="CC43" s="547"/>
      <c r="CD43" s="547"/>
      <c r="CE43" s="547"/>
      <c r="CF43" s="547"/>
      <c r="CG43" s="547"/>
      <c r="CH43" s="547"/>
      <c r="CI43" s="547"/>
      <c r="CJ43" s="547"/>
      <c r="CK43" s="547"/>
      <c r="CL43" s="547"/>
      <c r="CM43" s="547"/>
      <c r="CN43" s="2"/>
      <c r="CO43" s="546" t="str">
        <f t="shared" si="3"/>
        <v/>
      </c>
      <c r="CP43" s="546"/>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G43" s="548" t="str">
        <f>IF('各会計、関係団体の財政状況及び健全化判断比率'!BR16="","",'各会計、関係団体の財政状況及び健全化判断比率'!BR16)</f>
        <v/>
      </c>
      <c r="DH43" s="548"/>
      <c r="DI43" s="7"/>
    </row>
    <row r="44" spans="1:113" ht="13.5" customHeight="1"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row r="46" spans="1:113">
      <c r="B46" s="1" t="s">
        <v>121</v>
      </c>
      <c r="E46" s="549" t="s">
        <v>122</v>
      </c>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49"/>
      <c r="CA46" s="549"/>
      <c r="CB46" s="549"/>
      <c r="CC46" s="549"/>
      <c r="CD46" s="549"/>
      <c r="CE46" s="549"/>
      <c r="CF46" s="549"/>
      <c r="CG46" s="549"/>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49"/>
      <c r="DH46" s="549"/>
      <c r="DI46" s="549"/>
    </row>
    <row r="47" spans="1:113">
      <c r="E47" s="549" t="s">
        <v>123</v>
      </c>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549"/>
      <c r="CD47" s="549"/>
      <c r="CE47" s="549"/>
      <c r="CF47" s="549"/>
      <c r="CG47" s="549"/>
      <c r="CH47" s="549"/>
      <c r="CI47" s="549"/>
      <c r="CJ47" s="549"/>
      <c r="CK47" s="549"/>
      <c r="CL47" s="549"/>
      <c r="CM47" s="549"/>
      <c r="CN47" s="549"/>
      <c r="CO47" s="549"/>
      <c r="CP47" s="549"/>
      <c r="CQ47" s="549"/>
      <c r="CR47" s="549"/>
      <c r="CS47" s="549"/>
      <c r="CT47" s="549"/>
      <c r="CU47" s="549"/>
      <c r="CV47" s="549"/>
      <c r="CW47" s="549"/>
      <c r="CX47" s="549"/>
      <c r="CY47" s="549"/>
      <c r="CZ47" s="549"/>
      <c r="DA47" s="549"/>
      <c r="DB47" s="549"/>
      <c r="DC47" s="549"/>
      <c r="DD47" s="549"/>
      <c r="DE47" s="549"/>
      <c r="DF47" s="549"/>
      <c r="DG47" s="549"/>
      <c r="DH47" s="549"/>
      <c r="DI47" s="549"/>
    </row>
    <row r="48" spans="1:113">
      <c r="E48" s="549" t="s">
        <v>124</v>
      </c>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549"/>
      <c r="CD48" s="549"/>
      <c r="CE48" s="549"/>
      <c r="CF48" s="549"/>
      <c r="CG48" s="549"/>
      <c r="CH48" s="549"/>
      <c r="CI48" s="549"/>
      <c r="CJ48" s="549"/>
      <c r="CK48" s="549"/>
      <c r="CL48" s="549"/>
      <c r="CM48" s="549"/>
      <c r="CN48" s="549"/>
      <c r="CO48" s="549"/>
      <c r="CP48" s="549"/>
      <c r="CQ48" s="549"/>
      <c r="CR48" s="549"/>
      <c r="CS48" s="549"/>
      <c r="CT48" s="549"/>
      <c r="CU48" s="549"/>
      <c r="CV48" s="549"/>
      <c r="CW48" s="549"/>
      <c r="CX48" s="549"/>
      <c r="CY48" s="549"/>
      <c r="CZ48" s="549"/>
      <c r="DA48" s="549"/>
      <c r="DB48" s="549"/>
      <c r="DC48" s="549"/>
      <c r="DD48" s="549"/>
      <c r="DE48" s="549"/>
      <c r="DF48" s="549"/>
      <c r="DG48" s="549"/>
      <c r="DH48" s="549"/>
      <c r="DI48" s="549"/>
    </row>
    <row r="49" spans="5:113">
      <c r="E49" s="550" t="s">
        <v>125</v>
      </c>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row>
    <row r="50" spans="5:113">
      <c r="E50" s="549" t="s">
        <v>126</v>
      </c>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row>
    <row r="51" spans="5:113">
      <c r="E51" s="549" t="s">
        <v>127</v>
      </c>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row>
    <row r="52" spans="5:113">
      <c r="E52" s="549" t="s">
        <v>128</v>
      </c>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row>
    <row r="53" spans="5:113">
      <c r="E53" s="549" t="s">
        <v>129</v>
      </c>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49"/>
      <c r="BR53" s="549"/>
      <c r="BS53" s="549"/>
      <c r="BT53" s="549"/>
      <c r="BU53" s="549"/>
      <c r="BV53" s="549"/>
      <c r="BW53" s="549"/>
      <c r="BX53" s="549"/>
      <c r="BY53" s="549"/>
      <c r="BZ53" s="549"/>
      <c r="CA53" s="549"/>
      <c r="CB53" s="549"/>
      <c r="CC53" s="549"/>
      <c r="CD53" s="549"/>
      <c r="CE53" s="549"/>
      <c r="CF53" s="549"/>
      <c r="CG53" s="549"/>
      <c r="CH53" s="549"/>
      <c r="CI53" s="549"/>
      <c r="CJ53" s="549"/>
      <c r="CK53" s="549"/>
      <c r="CL53" s="549"/>
      <c r="CM53" s="549"/>
      <c r="CN53" s="549"/>
      <c r="CO53" s="549"/>
      <c r="CP53" s="549"/>
      <c r="CQ53" s="549"/>
      <c r="CR53" s="549"/>
      <c r="CS53" s="549"/>
      <c r="CT53" s="549"/>
      <c r="CU53" s="549"/>
      <c r="CV53" s="549"/>
      <c r="CW53" s="549"/>
      <c r="CX53" s="549"/>
      <c r="CY53" s="549"/>
      <c r="CZ53" s="549"/>
      <c r="DA53" s="549"/>
      <c r="DB53" s="549"/>
      <c r="DC53" s="549"/>
      <c r="DD53" s="549"/>
      <c r="DE53" s="549"/>
      <c r="DF53" s="549"/>
      <c r="DG53" s="549"/>
      <c r="DH53" s="549"/>
      <c r="DI53" s="549"/>
    </row>
    <row r="54" spans="5:113"/>
    <row r="55" spans="5:113"/>
    <row r="56" spans="5:113"/>
  </sheetData>
  <sheetProtection algorithmName="SHA-512" hashValue="VQ5+hv+unBKTsCDkhWN0dLfGWF6EdEuI1jFc7EJnHIs/1gnJa1hleyeiozkZNOCvDu6lLIcXVl+T3OjS3F3FVw==" saltValue="Zu3hMRI0gxWzwCIAkGGu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15AD-BCBF-4782-8958-0410EB447672}">
  <sheetPr>
    <pageSetUpPr fitToPage="1"/>
  </sheetPr>
  <dimension ref="B1:EM49"/>
  <sheetViews>
    <sheetView showGridLines="0" topLeftCell="A7" workbookViewId="0">
      <selection activeCell="BV37" sqref="BV37:CQ37"/>
    </sheetView>
  </sheetViews>
  <sheetFormatPr defaultColWidth="0" defaultRowHeight="11.25" customHeight="1" zeroHeight="1"/>
  <cols>
    <col min="1" max="1" width="1.6328125" style="35" customWidth="1"/>
    <col min="2" max="2" width="2.36328125" style="35" customWidth="1"/>
    <col min="3" max="16" width="2.6328125" style="35" customWidth="1"/>
    <col min="17" max="17" width="2.36328125" style="35" customWidth="1"/>
    <col min="18" max="95" width="1.6328125" style="35" customWidth="1"/>
    <col min="96" max="133" width="1.6328125" style="47" customWidth="1"/>
    <col min="134" max="143" width="1.6328125" style="35" customWidth="1"/>
    <col min="144" max="16384" width="0" style="35" hidden="1"/>
  </cols>
  <sheetData>
    <row r="1" spans="2:143" ht="22.5" customHeight="1" thickBot="1">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551" t="s">
        <v>130</v>
      </c>
      <c r="DI1" s="552"/>
      <c r="DJ1" s="552"/>
      <c r="DK1" s="552"/>
      <c r="DL1" s="552"/>
      <c r="DM1" s="552"/>
      <c r="DN1" s="553"/>
      <c r="DO1" s="35"/>
      <c r="DP1" s="551" t="s">
        <v>131</v>
      </c>
      <c r="DQ1" s="552"/>
      <c r="DR1" s="552"/>
      <c r="DS1" s="552"/>
      <c r="DT1" s="552"/>
      <c r="DU1" s="552"/>
      <c r="DV1" s="552"/>
      <c r="DW1" s="552"/>
      <c r="DX1" s="552"/>
      <c r="DY1" s="552"/>
      <c r="DZ1" s="552"/>
      <c r="EA1" s="552"/>
      <c r="EB1" s="552"/>
      <c r="EC1" s="553"/>
      <c r="ED1" s="34"/>
      <c r="EE1" s="34"/>
      <c r="EF1" s="34"/>
      <c r="EG1" s="34"/>
      <c r="EH1" s="34"/>
      <c r="EI1" s="34"/>
      <c r="EJ1" s="34"/>
      <c r="EK1" s="34"/>
      <c r="EL1" s="34"/>
      <c r="EM1" s="34"/>
    </row>
    <row r="2" spans="2:143" ht="22.5" customHeight="1">
      <c r="B2" s="36" t="s">
        <v>132</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c r="B3" s="554" t="s">
        <v>133</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4" t="s">
        <v>134</v>
      </c>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6"/>
      <c r="CD3" s="554" t="s">
        <v>135</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c r="B4" s="554" t="s">
        <v>7</v>
      </c>
      <c r="C4" s="555"/>
      <c r="D4" s="555"/>
      <c r="E4" s="555"/>
      <c r="F4" s="555"/>
      <c r="G4" s="555"/>
      <c r="H4" s="555"/>
      <c r="I4" s="555"/>
      <c r="J4" s="555"/>
      <c r="K4" s="555"/>
      <c r="L4" s="555"/>
      <c r="M4" s="555"/>
      <c r="N4" s="555"/>
      <c r="O4" s="555"/>
      <c r="P4" s="555"/>
      <c r="Q4" s="556"/>
      <c r="R4" s="554" t="s">
        <v>136</v>
      </c>
      <c r="S4" s="555"/>
      <c r="T4" s="555"/>
      <c r="U4" s="555"/>
      <c r="V4" s="555"/>
      <c r="W4" s="555"/>
      <c r="X4" s="555"/>
      <c r="Y4" s="556"/>
      <c r="Z4" s="554" t="s">
        <v>137</v>
      </c>
      <c r="AA4" s="555"/>
      <c r="AB4" s="555"/>
      <c r="AC4" s="556"/>
      <c r="AD4" s="554" t="s">
        <v>138</v>
      </c>
      <c r="AE4" s="555"/>
      <c r="AF4" s="555"/>
      <c r="AG4" s="555"/>
      <c r="AH4" s="555"/>
      <c r="AI4" s="555"/>
      <c r="AJ4" s="555"/>
      <c r="AK4" s="556"/>
      <c r="AL4" s="554" t="s">
        <v>137</v>
      </c>
      <c r="AM4" s="555"/>
      <c r="AN4" s="555"/>
      <c r="AO4" s="556"/>
      <c r="AP4" s="557" t="s">
        <v>139</v>
      </c>
      <c r="AQ4" s="557"/>
      <c r="AR4" s="557"/>
      <c r="AS4" s="557"/>
      <c r="AT4" s="557"/>
      <c r="AU4" s="557"/>
      <c r="AV4" s="557"/>
      <c r="AW4" s="557"/>
      <c r="AX4" s="557"/>
      <c r="AY4" s="557"/>
      <c r="AZ4" s="557"/>
      <c r="BA4" s="557"/>
      <c r="BB4" s="557"/>
      <c r="BC4" s="557"/>
      <c r="BD4" s="557"/>
      <c r="BE4" s="557"/>
      <c r="BF4" s="557"/>
      <c r="BG4" s="557" t="s">
        <v>140</v>
      </c>
      <c r="BH4" s="557"/>
      <c r="BI4" s="557"/>
      <c r="BJ4" s="557"/>
      <c r="BK4" s="557"/>
      <c r="BL4" s="557"/>
      <c r="BM4" s="557"/>
      <c r="BN4" s="557"/>
      <c r="BO4" s="557" t="s">
        <v>137</v>
      </c>
      <c r="BP4" s="557"/>
      <c r="BQ4" s="557"/>
      <c r="BR4" s="557"/>
      <c r="BS4" s="557" t="s">
        <v>141</v>
      </c>
      <c r="BT4" s="557"/>
      <c r="BU4" s="557"/>
      <c r="BV4" s="557"/>
      <c r="BW4" s="557"/>
      <c r="BX4" s="557"/>
      <c r="BY4" s="557"/>
      <c r="BZ4" s="557"/>
      <c r="CA4" s="557"/>
      <c r="CB4" s="557"/>
      <c r="CD4" s="554" t="s">
        <v>142</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ht="11.25" customHeight="1">
      <c r="B5" s="558" t="s">
        <v>143</v>
      </c>
      <c r="C5" s="559"/>
      <c r="D5" s="559"/>
      <c r="E5" s="559"/>
      <c r="F5" s="559"/>
      <c r="G5" s="559"/>
      <c r="H5" s="559"/>
      <c r="I5" s="559"/>
      <c r="J5" s="559"/>
      <c r="K5" s="559"/>
      <c r="L5" s="559"/>
      <c r="M5" s="559"/>
      <c r="N5" s="559"/>
      <c r="O5" s="559"/>
      <c r="P5" s="559"/>
      <c r="Q5" s="560"/>
      <c r="R5" s="561">
        <v>11538261</v>
      </c>
      <c r="S5" s="562"/>
      <c r="T5" s="562"/>
      <c r="U5" s="562"/>
      <c r="V5" s="562"/>
      <c r="W5" s="562"/>
      <c r="X5" s="562"/>
      <c r="Y5" s="563"/>
      <c r="Z5" s="564">
        <v>39</v>
      </c>
      <c r="AA5" s="564"/>
      <c r="AB5" s="564"/>
      <c r="AC5" s="564"/>
      <c r="AD5" s="565">
        <v>10794938</v>
      </c>
      <c r="AE5" s="565"/>
      <c r="AF5" s="565"/>
      <c r="AG5" s="565"/>
      <c r="AH5" s="565"/>
      <c r="AI5" s="565"/>
      <c r="AJ5" s="565"/>
      <c r="AK5" s="565"/>
      <c r="AL5" s="566">
        <v>68.099999999999994</v>
      </c>
      <c r="AM5" s="567"/>
      <c r="AN5" s="567"/>
      <c r="AO5" s="568"/>
      <c r="AP5" s="558" t="s">
        <v>144</v>
      </c>
      <c r="AQ5" s="559"/>
      <c r="AR5" s="559"/>
      <c r="AS5" s="559"/>
      <c r="AT5" s="559"/>
      <c r="AU5" s="559"/>
      <c r="AV5" s="559"/>
      <c r="AW5" s="559"/>
      <c r="AX5" s="559"/>
      <c r="AY5" s="559"/>
      <c r="AZ5" s="559"/>
      <c r="BA5" s="559"/>
      <c r="BB5" s="559"/>
      <c r="BC5" s="559"/>
      <c r="BD5" s="559"/>
      <c r="BE5" s="559"/>
      <c r="BF5" s="560"/>
      <c r="BG5" s="572">
        <v>10794938</v>
      </c>
      <c r="BH5" s="573"/>
      <c r="BI5" s="573"/>
      <c r="BJ5" s="573"/>
      <c r="BK5" s="573"/>
      <c r="BL5" s="573"/>
      <c r="BM5" s="573"/>
      <c r="BN5" s="574"/>
      <c r="BO5" s="575">
        <v>93.6</v>
      </c>
      <c r="BP5" s="575"/>
      <c r="BQ5" s="575"/>
      <c r="BR5" s="575"/>
      <c r="BS5" s="576">
        <v>45174</v>
      </c>
      <c r="BT5" s="576"/>
      <c r="BU5" s="576"/>
      <c r="BV5" s="576"/>
      <c r="BW5" s="576"/>
      <c r="BX5" s="576"/>
      <c r="BY5" s="576"/>
      <c r="BZ5" s="576"/>
      <c r="CA5" s="576"/>
      <c r="CB5" s="580"/>
      <c r="CD5" s="554" t="s">
        <v>139</v>
      </c>
      <c r="CE5" s="555"/>
      <c r="CF5" s="555"/>
      <c r="CG5" s="555"/>
      <c r="CH5" s="555"/>
      <c r="CI5" s="555"/>
      <c r="CJ5" s="555"/>
      <c r="CK5" s="555"/>
      <c r="CL5" s="555"/>
      <c r="CM5" s="555"/>
      <c r="CN5" s="555"/>
      <c r="CO5" s="555"/>
      <c r="CP5" s="555"/>
      <c r="CQ5" s="556"/>
      <c r="CR5" s="554" t="s">
        <v>145</v>
      </c>
      <c r="CS5" s="555"/>
      <c r="CT5" s="555"/>
      <c r="CU5" s="555"/>
      <c r="CV5" s="555"/>
      <c r="CW5" s="555"/>
      <c r="CX5" s="555"/>
      <c r="CY5" s="556"/>
      <c r="CZ5" s="554" t="s">
        <v>137</v>
      </c>
      <c r="DA5" s="555"/>
      <c r="DB5" s="555"/>
      <c r="DC5" s="556"/>
      <c r="DD5" s="554" t="s">
        <v>146</v>
      </c>
      <c r="DE5" s="555"/>
      <c r="DF5" s="555"/>
      <c r="DG5" s="555"/>
      <c r="DH5" s="555"/>
      <c r="DI5" s="555"/>
      <c r="DJ5" s="555"/>
      <c r="DK5" s="555"/>
      <c r="DL5" s="555"/>
      <c r="DM5" s="555"/>
      <c r="DN5" s="555"/>
      <c r="DO5" s="555"/>
      <c r="DP5" s="556"/>
      <c r="DQ5" s="554" t="s">
        <v>147</v>
      </c>
      <c r="DR5" s="555"/>
      <c r="DS5" s="555"/>
      <c r="DT5" s="555"/>
      <c r="DU5" s="555"/>
      <c r="DV5" s="555"/>
      <c r="DW5" s="555"/>
      <c r="DX5" s="555"/>
      <c r="DY5" s="555"/>
      <c r="DZ5" s="555"/>
      <c r="EA5" s="555"/>
      <c r="EB5" s="555"/>
      <c r="EC5" s="556"/>
    </row>
    <row r="6" spans="2:143" ht="11.25" customHeight="1">
      <c r="B6" s="569" t="s">
        <v>148</v>
      </c>
      <c r="C6" s="570"/>
      <c r="D6" s="570"/>
      <c r="E6" s="570"/>
      <c r="F6" s="570"/>
      <c r="G6" s="570"/>
      <c r="H6" s="570"/>
      <c r="I6" s="570"/>
      <c r="J6" s="570"/>
      <c r="K6" s="570"/>
      <c r="L6" s="570"/>
      <c r="M6" s="570"/>
      <c r="N6" s="570"/>
      <c r="O6" s="570"/>
      <c r="P6" s="570"/>
      <c r="Q6" s="571"/>
      <c r="R6" s="572">
        <v>121070</v>
      </c>
      <c r="S6" s="573"/>
      <c r="T6" s="573"/>
      <c r="U6" s="573"/>
      <c r="V6" s="573"/>
      <c r="W6" s="573"/>
      <c r="X6" s="573"/>
      <c r="Y6" s="574"/>
      <c r="Z6" s="575">
        <v>0.4</v>
      </c>
      <c r="AA6" s="575"/>
      <c r="AB6" s="575"/>
      <c r="AC6" s="575"/>
      <c r="AD6" s="576">
        <v>121070</v>
      </c>
      <c r="AE6" s="576"/>
      <c r="AF6" s="576"/>
      <c r="AG6" s="576"/>
      <c r="AH6" s="576"/>
      <c r="AI6" s="576"/>
      <c r="AJ6" s="576"/>
      <c r="AK6" s="576"/>
      <c r="AL6" s="577">
        <v>0.8</v>
      </c>
      <c r="AM6" s="578"/>
      <c r="AN6" s="578"/>
      <c r="AO6" s="579"/>
      <c r="AP6" s="569" t="s">
        <v>149</v>
      </c>
      <c r="AQ6" s="570"/>
      <c r="AR6" s="570"/>
      <c r="AS6" s="570"/>
      <c r="AT6" s="570"/>
      <c r="AU6" s="570"/>
      <c r="AV6" s="570"/>
      <c r="AW6" s="570"/>
      <c r="AX6" s="570"/>
      <c r="AY6" s="570"/>
      <c r="AZ6" s="570"/>
      <c r="BA6" s="570"/>
      <c r="BB6" s="570"/>
      <c r="BC6" s="570"/>
      <c r="BD6" s="570"/>
      <c r="BE6" s="570"/>
      <c r="BF6" s="571"/>
      <c r="BG6" s="572">
        <v>10794938</v>
      </c>
      <c r="BH6" s="573"/>
      <c r="BI6" s="573"/>
      <c r="BJ6" s="573"/>
      <c r="BK6" s="573"/>
      <c r="BL6" s="573"/>
      <c r="BM6" s="573"/>
      <c r="BN6" s="574"/>
      <c r="BO6" s="575">
        <v>93.6</v>
      </c>
      <c r="BP6" s="575"/>
      <c r="BQ6" s="575"/>
      <c r="BR6" s="575"/>
      <c r="BS6" s="576">
        <v>45174</v>
      </c>
      <c r="BT6" s="576"/>
      <c r="BU6" s="576"/>
      <c r="BV6" s="576"/>
      <c r="BW6" s="576"/>
      <c r="BX6" s="576"/>
      <c r="BY6" s="576"/>
      <c r="BZ6" s="576"/>
      <c r="CA6" s="576"/>
      <c r="CB6" s="580"/>
      <c r="CD6" s="558" t="s">
        <v>150</v>
      </c>
      <c r="CE6" s="559"/>
      <c r="CF6" s="559"/>
      <c r="CG6" s="559"/>
      <c r="CH6" s="559"/>
      <c r="CI6" s="559"/>
      <c r="CJ6" s="559"/>
      <c r="CK6" s="559"/>
      <c r="CL6" s="559"/>
      <c r="CM6" s="559"/>
      <c r="CN6" s="559"/>
      <c r="CO6" s="559"/>
      <c r="CP6" s="559"/>
      <c r="CQ6" s="560"/>
      <c r="CR6" s="572">
        <v>175780</v>
      </c>
      <c r="CS6" s="573"/>
      <c r="CT6" s="573"/>
      <c r="CU6" s="573"/>
      <c r="CV6" s="573"/>
      <c r="CW6" s="573"/>
      <c r="CX6" s="573"/>
      <c r="CY6" s="574"/>
      <c r="CZ6" s="566">
        <v>0.6</v>
      </c>
      <c r="DA6" s="567"/>
      <c r="DB6" s="567"/>
      <c r="DC6" s="583"/>
      <c r="DD6" s="581">
        <v>1115</v>
      </c>
      <c r="DE6" s="573"/>
      <c r="DF6" s="573"/>
      <c r="DG6" s="573"/>
      <c r="DH6" s="573"/>
      <c r="DI6" s="573"/>
      <c r="DJ6" s="573"/>
      <c r="DK6" s="573"/>
      <c r="DL6" s="573"/>
      <c r="DM6" s="573"/>
      <c r="DN6" s="573"/>
      <c r="DO6" s="573"/>
      <c r="DP6" s="574"/>
      <c r="DQ6" s="581">
        <v>175780</v>
      </c>
      <c r="DR6" s="573"/>
      <c r="DS6" s="573"/>
      <c r="DT6" s="573"/>
      <c r="DU6" s="573"/>
      <c r="DV6" s="573"/>
      <c r="DW6" s="573"/>
      <c r="DX6" s="573"/>
      <c r="DY6" s="573"/>
      <c r="DZ6" s="573"/>
      <c r="EA6" s="573"/>
      <c r="EB6" s="573"/>
      <c r="EC6" s="582"/>
    </row>
    <row r="7" spans="2:143" ht="11.25" customHeight="1">
      <c r="B7" s="569" t="s">
        <v>151</v>
      </c>
      <c r="C7" s="570"/>
      <c r="D7" s="570"/>
      <c r="E7" s="570"/>
      <c r="F7" s="570"/>
      <c r="G7" s="570"/>
      <c r="H7" s="570"/>
      <c r="I7" s="570"/>
      <c r="J7" s="570"/>
      <c r="K7" s="570"/>
      <c r="L7" s="570"/>
      <c r="M7" s="570"/>
      <c r="N7" s="570"/>
      <c r="O7" s="570"/>
      <c r="P7" s="570"/>
      <c r="Q7" s="571"/>
      <c r="R7" s="572">
        <v>4690</v>
      </c>
      <c r="S7" s="573"/>
      <c r="T7" s="573"/>
      <c r="U7" s="573"/>
      <c r="V7" s="573"/>
      <c r="W7" s="573"/>
      <c r="X7" s="573"/>
      <c r="Y7" s="574"/>
      <c r="Z7" s="575">
        <v>0</v>
      </c>
      <c r="AA7" s="575"/>
      <c r="AB7" s="575"/>
      <c r="AC7" s="575"/>
      <c r="AD7" s="576">
        <v>4690</v>
      </c>
      <c r="AE7" s="576"/>
      <c r="AF7" s="576"/>
      <c r="AG7" s="576"/>
      <c r="AH7" s="576"/>
      <c r="AI7" s="576"/>
      <c r="AJ7" s="576"/>
      <c r="AK7" s="576"/>
      <c r="AL7" s="577">
        <v>0</v>
      </c>
      <c r="AM7" s="578"/>
      <c r="AN7" s="578"/>
      <c r="AO7" s="579"/>
      <c r="AP7" s="569" t="s">
        <v>152</v>
      </c>
      <c r="AQ7" s="570"/>
      <c r="AR7" s="570"/>
      <c r="AS7" s="570"/>
      <c r="AT7" s="570"/>
      <c r="AU7" s="570"/>
      <c r="AV7" s="570"/>
      <c r="AW7" s="570"/>
      <c r="AX7" s="570"/>
      <c r="AY7" s="570"/>
      <c r="AZ7" s="570"/>
      <c r="BA7" s="570"/>
      <c r="BB7" s="570"/>
      <c r="BC7" s="570"/>
      <c r="BD7" s="570"/>
      <c r="BE7" s="570"/>
      <c r="BF7" s="571"/>
      <c r="BG7" s="572">
        <v>5950789</v>
      </c>
      <c r="BH7" s="573"/>
      <c r="BI7" s="573"/>
      <c r="BJ7" s="573"/>
      <c r="BK7" s="573"/>
      <c r="BL7" s="573"/>
      <c r="BM7" s="573"/>
      <c r="BN7" s="574"/>
      <c r="BO7" s="575">
        <v>51.6</v>
      </c>
      <c r="BP7" s="575"/>
      <c r="BQ7" s="575"/>
      <c r="BR7" s="575"/>
      <c r="BS7" s="576">
        <v>45174</v>
      </c>
      <c r="BT7" s="576"/>
      <c r="BU7" s="576"/>
      <c r="BV7" s="576"/>
      <c r="BW7" s="576"/>
      <c r="BX7" s="576"/>
      <c r="BY7" s="576"/>
      <c r="BZ7" s="576"/>
      <c r="CA7" s="576"/>
      <c r="CB7" s="580"/>
      <c r="CD7" s="569" t="s">
        <v>153</v>
      </c>
      <c r="CE7" s="570"/>
      <c r="CF7" s="570"/>
      <c r="CG7" s="570"/>
      <c r="CH7" s="570"/>
      <c r="CI7" s="570"/>
      <c r="CJ7" s="570"/>
      <c r="CK7" s="570"/>
      <c r="CL7" s="570"/>
      <c r="CM7" s="570"/>
      <c r="CN7" s="570"/>
      <c r="CO7" s="570"/>
      <c r="CP7" s="570"/>
      <c r="CQ7" s="571"/>
      <c r="CR7" s="572">
        <v>3876932</v>
      </c>
      <c r="CS7" s="573"/>
      <c r="CT7" s="573"/>
      <c r="CU7" s="573"/>
      <c r="CV7" s="573"/>
      <c r="CW7" s="573"/>
      <c r="CX7" s="573"/>
      <c r="CY7" s="574"/>
      <c r="CZ7" s="575">
        <v>13.9</v>
      </c>
      <c r="DA7" s="575"/>
      <c r="DB7" s="575"/>
      <c r="DC7" s="575"/>
      <c r="DD7" s="581">
        <v>644389</v>
      </c>
      <c r="DE7" s="573"/>
      <c r="DF7" s="573"/>
      <c r="DG7" s="573"/>
      <c r="DH7" s="573"/>
      <c r="DI7" s="573"/>
      <c r="DJ7" s="573"/>
      <c r="DK7" s="573"/>
      <c r="DL7" s="573"/>
      <c r="DM7" s="573"/>
      <c r="DN7" s="573"/>
      <c r="DO7" s="573"/>
      <c r="DP7" s="574"/>
      <c r="DQ7" s="581">
        <v>2897194</v>
      </c>
      <c r="DR7" s="573"/>
      <c r="DS7" s="573"/>
      <c r="DT7" s="573"/>
      <c r="DU7" s="573"/>
      <c r="DV7" s="573"/>
      <c r="DW7" s="573"/>
      <c r="DX7" s="573"/>
      <c r="DY7" s="573"/>
      <c r="DZ7" s="573"/>
      <c r="EA7" s="573"/>
      <c r="EB7" s="573"/>
      <c r="EC7" s="582"/>
    </row>
    <row r="8" spans="2:143" ht="11.25" customHeight="1">
      <c r="B8" s="569" t="s">
        <v>154</v>
      </c>
      <c r="C8" s="570"/>
      <c r="D8" s="570"/>
      <c r="E8" s="570"/>
      <c r="F8" s="570"/>
      <c r="G8" s="570"/>
      <c r="H8" s="570"/>
      <c r="I8" s="570"/>
      <c r="J8" s="570"/>
      <c r="K8" s="570"/>
      <c r="L8" s="570"/>
      <c r="M8" s="570"/>
      <c r="N8" s="570"/>
      <c r="O8" s="570"/>
      <c r="P8" s="570"/>
      <c r="Q8" s="571"/>
      <c r="R8" s="572">
        <v>85897</v>
      </c>
      <c r="S8" s="573"/>
      <c r="T8" s="573"/>
      <c r="U8" s="573"/>
      <c r="V8" s="573"/>
      <c r="W8" s="573"/>
      <c r="X8" s="573"/>
      <c r="Y8" s="574"/>
      <c r="Z8" s="575">
        <v>0.3</v>
      </c>
      <c r="AA8" s="575"/>
      <c r="AB8" s="575"/>
      <c r="AC8" s="575"/>
      <c r="AD8" s="576">
        <v>85897</v>
      </c>
      <c r="AE8" s="576"/>
      <c r="AF8" s="576"/>
      <c r="AG8" s="576"/>
      <c r="AH8" s="576"/>
      <c r="AI8" s="576"/>
      <c r="AJ8" s="576"/>
      <c r="AK8" s="576"/>
      <c r="AL8" s="577">
        <v>0.5</v>
      </c>
      <c r="AM8" s="578"/>
      <c r="AN8" s="578"/>
      <c r="AO8" s="579"/>
      <c r="AP8" s="569" t="s">
        <v>155</v>
      </c>
      <c r="AQ8" s="570"/>
      <c r="AR8" s="570"/>
      <c r="AS8" s="570"/>
      <c r="AT8" s="570"/>
      <c r="AU8" s="570"/>
      <c r="AV8" s="570"/>
      <c r="AW8" s="570"/>
      <c r="AX8" s="570"/>
      <c r="AY8" s="570"/>
      <c r="AZ8" s="570"/>
      <c r="BA8" s="570"/>
      <c r="BB8" s="570"/>
      <c r="BC8" s="570"/>
      <c r="BD8" s="570"/>
      <c r="BE8" s="570"/>
      <c r="BF8" s="571"/>
      <c r="BG8" s="572">
        <v>140897</v>
      </c>
      <c r="BH8" s="573"/>
      <c r="BI8" s="573"/>
      <c r="BJ8" s="573"/>
      <c r="BK8" s="573"/>
      <c r="BL8" s="573"/>
      <c r="BM8" s="573"/>
      <c r="BN8" s="574"/>
      <c r="BO8" s="575">
        <v>1.2</v>
      </c>
      <c r="BP8" s="575"/>
      <c r="BQ8" s="575"/>
      <c r="BR8" s="575"/>
      <c r="BS8" s="576" t="s">
        <v>47</v>
      </c>
      <c r="BT8" s="576"/>
      <c r="BU8" s="576"/>
      <c r="BV8" s="576"/>
      <c r="BW8" s="576"/>
      <c r="BX8" s="576"/>
      <c r="BY8" s="576"/>
      <c r="BZ8" s="576"/>
      <c r="CA8" s="576"/>
      <c r="CB8" s="580"/>
      <c r="CD8" s="569" t="s">
        <v>156</v>
      </c>
      <c r="CE8" s="570"/>
      <c r="CF8" s="570"/>
      <c r="CG8" s="570"/>
      <c r="CH8" s="570"/>
      <c r="CI8" s="570"/>
      <c r="CJ8" s="570"/>
      <c r="CK8" s="570"/>
      <c r="CL8" s="570"/>
      <c r="CM8" s="570"/>
      <c r="CN8" s="570"/>
      <c r="CO8" s="570"/>
      <c r="CP8" s="570"/>
      <c r="CQ8" s="571"/>
      <c r="CR8" s="572">
        <v>13810446</v>
      </c>
      <c r="CS8" s="573"/>
      <c r="CT8" s="573"/>
      <c r="CU8" s="573"/>
      <c r="CV8" s="573"/>
      <c r="CW8" s="573"/>
      <c r="CX8" s="573"/>
      <c r="CY8" s="574"/>
      <c r="CZ8" s="575">
        <v>49.6</v>
      </c>
      <c r="DA8" s="575"/>
      <c r="DB8" s="575"/>
      <c r="DC8" s="575"/>
      <c r="DD8" s="581">
        <v>9326</v>
      </c>
      <c r="DE8" s="573"/>
      <c r="DF8" s="573"/>
      <c r="DG8" s="573"/>
      <c r="DH8" s="573"/>
      <c r="DI8" s="573"/>
      <c r="DJ8" s="573"/>
      <c r="DK8" s="573"/>
      <c r="DL8" s="573"/>
      <c r="DM8" s="573"/>
      <c r="DN8" s="573"/>
      <c r="DO8" s="573"/>
      <c r="DP8" s="574"/>
      <c r="DQ8" s="581">
        <v>7400102</v>
      </c>
      <c r="DR8" s="573"/>
      <c r="DS8" s="573"/>
      <c r="DT8" s="573"/>
      <c r="DU8" s="573"/>
      <c r="DV8" s="573"/>
      <c r="DW8" s="573"/>
      <c r="DX8" s="573"/>
      <c r="DY8" s="573"/>
      <c r="DZ8" s="573"/>
      <c r="EA8" s="573"/>
      <c r="EB8" s="573"/>
      <c r="EC8" s="582"/>
    </row>
    <row r="9" spans="2:143" ht="11.25" customHeight="1">
      <c r="B9" s="569" t="s">
        <v>157</v>
      </c>
      <c r="C9" s="570"/>
      <c r="D9" s="570"/>
      <c r="E9" s="570"/>
      <c r="F9" s="570"/>
      <c r="G9" s="570"/>
      <c r="H9" s="570"/>
      <c r="I9" s="570"/>
      <c r="J9" s="570"/>
      <c r="K9" s="570"/>
      <c r="L9" s="570"/>
      <c r="M9" s="570"/>
      <c r="N9" s="570"/>
      <c r="O9" s="570"/>
      <c r="P9" s="570"/>
      <c r="Q9" s="571"/>
      <c r="R9" s="572">
        <v>99999</v>
      </c>
      <c r="S9" s="573"/>
      <c r="T9" s="573"/>
      <c r="U9" s="573"/>
      <c r="V9" s="573"/>
      <c r="W9" s="573"/>
      <c r="X9" s="573"/>
      <c r="Y9" s="574"/>
      <c r="Z9" s="575">
        <v>0.3</v>
      </c>
      <c r="AA9" s="575"/>
      <c r="AB9" s="575"/>
      <c r="AC9" s="575"/>
      <c r="AD9" s="576">
        <v>99999</v>
      </c>
      <c r="AE9" s="576"/>
      <c r="AF9" s="576"/>
      <c r="AG9" s="576"/>
      <c r="AH9" s="576"/>
      <c r="AI9" s="576"/>
      <c r="AJ9" s="576"/>
      <c r="AK9" s="576"/>
      <c r="AL9" s="577">
        <v>0.6</v>
      </c>
      <c r="AM9" s="578"/>
      <c r="AN9" s="578"/>
      <c r="AO9" s="579"/>
      <c r="AP9" s="569" t="s">
        <v>158</v>
      </c>
      <c r="AQ9" s="570"/>
      <c r="AR9" s="570"/>
      <c r="AS9" s="570"/>
      <c r="AT9" s="570"/>
      <c r="AU9" s="570"/>
      <c r="AV9" s="570"/>
      <c r="AW9" s="570"/>
      <c r="AX9" s="570"/>
      <c r="AY9" s="570"/>
      <c r="AZ9" s="570"/>
      <c r="BA9" s="570"/>
      <c r="BB9" s="570"/>
      <c r="BC9" s="570"/>
      <c r="BD9" s="570"/>
      <c r="BE9" s="570"/>
      <c r="BF9" s="571"/>
      <c r="BG9" s="572">
        <v>5433112</v>
      </c>
      <c r="BH9" s="573"/>
      <c r="BI9" s="573"/>
      <c r="BJ9" s="573"/>
      <c r="BK9" s="573"/>
      <c r="BL9" s="573"/>
      <c r="BM9" s="573"/>
      <c r="BN9" s="574"/>
      <c r="BO9" s="575">
        <v>47.1</v>
      </c>
      <c r="BP9" s="575"/>
      <c r="BQ9" s="575"/>
      <c r="BR9" s="575"/>
      <c r="BS9" s="576" t="s">
        <v>47</v>
      </c>
      <c r="BT9" s="576"/>
      <c r="BU9" s="576"/>
      <c r="BV9" s="576"/>
      <c r="BW9" s="576"/>
      <c r="BX9" s="576"/>
      <c r="BY9" s="576"/>
      <c r="BZ9" s="576"/>
      <c r="CA9" s="576"/>
      <c r="CB9" s="580"/>
      <c r="CD9" s="569" t="s">
        <v>159</v>
      </c>
      <c r="CE9" s="570"/>
      <c r="CF9" s="570"/>
      <c r="CG9" s="570"/>
      <c r="CH9" s="570"/>
      <c r="CI9" s="570"/>
      <c r="CJ9" s="570"/>
      <c r="CK9" s="570"/>
      <c r="CL9" s="570"/>
      <c r="CM9" s="570"/>
      <c r="CN9" s="570"/>
      <c r="CO9" s="570"/>
      <c r="CP9" s="570"/>
      <c r="CQ9" s="571"/>
      <c r="CR9" s="572">
        <v>1975844</v>
      </c>
      <c r="CS9" s="573"/>
      <c r="CT9" s="573"/>
      <c r="CU9" s="573"/>
      <c r="CV9" s="573"/>
      <c r="CW9" s="573"/>
      <c r="CX9" s="573"/>
      <c r="CY9" s="574"/>
      <c r="CZ9" s="575">
        <v>7.1</v>
      </c>
      <c r="DA9" s="575"/>
      <c r="DB9" s="575"/>
      <c r="DC9" s="575"/>
      <c r="DD9" s="581">
        <v>761</v>
      </c>
      <c r="DE9" s="573"/>
      <c r="DF9" s="573"/>
      <c r="DG9" s="573"/>
      <c r="DH9" s="573"/>
      <c r="DI9" s="573"/>
      <c r="DJ9" s="573"/>
      <c r="DK9" s="573"/>
      <c r="DL9" s="573"/>
      <c r="DM9" s="573"/>
      <c r="DN9" s="573"/>
      <c r="DO9" s="573"/>
      <c r="DP9" s="574"/>
      <c r="DQ9" s="581">
        <v>1594864</v>
      </c>
      <c r="DR9" s="573"/>
      <c r="DS9" s="573"/>
      <c r="DT9" s="573"/>
      <c r="DU9" s="573"/>
      <c r="DV9" s="573"/>
      <c r="DW9" s="573"/>
      <c r="DX9" s="573"/>
      <c r="DY9" s="573"/>
      <c r="DZ9" s="573"/>
      <c r="EA9" s="573"/>
      <c r="EB9" s="573"/>
      <c r="EC9" s="582"/>
    </row>
    <row r="10" spans="2:143" ht="11.25" customHeight="1">
      <c r="B10" s="569" t="s">
        <v>160</v>
      </c>
      <c r="C10" s="570"/>
      <c r="D10" s="570"/>
      <c r="E10" s="570"/>
      <c r="F10" s="570"/>
      <c r="G10" s="570"/>
      <c r="H10" s="570"/>
      <c r="I10" s="570"/>
      <c r="J10" s="570"/>
      <c r="K10" s="570"/>
      <c r="L10" s="570"/>
      <c r="M10" s="570"/>
      <c r="N10" s="570"/>
      <c r="O10" s="570"/>
      <c r="P10" s="570"/>
      <c r="Q10" s="571"/>
      <c r="R10" s="572" t="s">
        <v>47</v>
      </c>
      <c r="S10" s="573"/>
      <c r="T10" s="573"/>
      <c r="U10" s="573"/>
      <c r="V10" s="573"/>
      <c r="W10" s="573"/>
      <c r="X10" s="573"/>
      <c r="Y10" s="574"/>
      <c r="Z10" s="575" t="s">
        <v>47</v>
      </c>
      <c r="AA10" s="575"/>
      <c r="AB10" s="575"/>
      <c r="AC10" s="575"/>
      <c r="AD10" s="576" t="s">
        <v>47</v>
      </c>
      <c r="AE10" s="576"/>
      <c r="AF10" s="576"/>
      <c r="AG10" s="576"/>
      <c r="AH10" s="576"/>
      <c r="AI10" s="576"/>
      <c r="AJ10" s="576"/>
      <c r="AK10" s="576"/>
      <c r="AL10" s="577" t="s">
        <v>47</v>
      </c>
      <c r="AM10" s="578"/>
      <c r="AN10" s="578"/>
      <c r="AO10" s="579"/>
      <c r="AP10" s="569" t="s">
        <v>161</v>
      </c>
      <c r="AQ10" s="570"/>
      <c r="AR10" s="570"/>
      <c r="AS10" s="570"/>
      <c r="AT10" s="570"/>
      <c r="AU10" s="570"/>
      <c r="AV10" s="570"/>
      <c r="AW10" s="570"/>
      <c r="AX10" s="570"/>
      <c r="AY10" s="570"/>
      <c r="AZ10" s="570"/>
      <c r="BA10" s="570"/>
      <c r="BB10" s="570"/>
      <c r="BC10" s="570"/>
      <c r="BD10" s="570"/>
      <c r="BE10" s="570"/>
      <c r="BF10" s="571"/>
      <c r="BG10" s="572">
        <v>174210</v>
      </c>
      <c r="BH10" s="573"/>
      <c r="BI10" s="573"/>
      <c r="BJ10" s="573"/>
      <c r="BK10" s="573"/>
      <c r="BL10" s="573"/>
      <c r="BM10" s="573"/>
      <c r="BN10" s="574"/>
      <c r="BO10" s="575">
        <v>1.5</v>
      </c>
      <c r="BP10" s="575"/>
      <c r="BQ10" s="575"/>
      <c r="BR10" s="575"/>
      <c r="BS10" s="576" t="s">
        <v>47</v>
      </c>
      <c r="BT10" s="576"/>
      <c r="BU10" s="576"/>
      <c r="BV10" s="576"/>
      <c r="BW10" s="576"/>
      <c r="BX10" s="576"/>
      <c r="BY10" s="576"/>
      <c r="BZ10" s="576"/>
      <c r="CA10" s="576"/>
      <c r="CB10" s="580"/>
      <c r="CD10" s="569" t="s">
        <v>162</v>
      </c>
      <c r="CE10" s="570"/>
      <c r="CF10" s="570"/>
      <c r="CG10" s="570"/>
      <c r="CH10" s="570"/>
      <c r="CI10" s="570"/>
      <c r="CJ10" s="570"/>
      <c r="CK10" s="570"/>
      <c r="CL10" s="570"/>
      <c r="CM10" s="570"/>
      <c r="CN10" s="570"/>
      <c r="CO10" s="570"/>
      <c r="CP10" s="570"/>
      <c r="CQ10" s="571"/>
      <c r="CR10" s="572">
        <v>19952</v>
      </c>
      <c r="CS10" s="573"/>
      <c r="CT10" s="573"/>
      <c r="CU10" s="573"/>
      <c r="CV10" s="573"/>
      <c r="CW10" s="573"/>
      <c r="CX10" s="573"/>
      <c r="CY10" s="574"/>
      <c r="CZ10" s="575">
        <v>0.1</v>
      </c>
      <c r="DA10" s="575"/>
      <c r="DB10" s="575"/>
      <c r="DC10" s="575"/>
      <c r="DD10" s="581" t="s">
        <v>47</v>
      </c>
      <c r="DE10" s="573"/>
      <c r="DF10" s="573"/>
      <c r="DG10" s="573"/>
      <c r="DH10" s="573"/>
      <c r="DI10" s="573"/>
      <c r="DJ10" s="573"/>
      <c r="DK10" s="573"/>
      <c r="DL10" s="573"/>
      <c r="DM10" s="573"/>
      <c r="DN10" s="573"/>
      <c r="DO10" s="573"/>
      <c r="DP10" s="574"/>
      <c r="DQ10" s="581">
        <v>18016</v>
      </c>
      <c r="DR10" s="573"/>
      <c r="DS10" s="573"/>
      <c r="DT10" s="573"/>
      <c r="DU10" s="573"/>
      <c r="DV10" s="573"/>
      <c r="DW10" s="573"/>
      <c r="DX10" s="573"/>
      <c r="DY10" s="573"/>
      <c r="DZ10" s="573"/>
      <c r="EA10" s="573"/>
      <c r="EB10" s="573"/>
      <c r="EC10" s="582"/>
    </row>
    <row r="11" spans="2:143" ht="11.25" customHeight="1">
      <c r="B11" s="569" t="s">
        <v>163</v>
      </c>
      <c r="C11" s="570"/>
      <c r="D11" s="570"/>
      <c r="E11" s="570"/>
      <c r="F11" s="570"/>
      <c r="G11" s="570"/>
      <c r="H11" s="570"/>
      <c r="I11" s="570"/>
      <c r="J11" s="570"/>
      <c r="K11" s="570"/>
      <c r="L11" s="570"/>
      <c r="M11" s="570"/>
      <c r="N11" s="570"/>
      <c r="O11" s="570"/>
      <c r="P11" s="570"/>
      <c r="Q11" s="571"/>
      <c r="R11" s="572">
        <v>1588964</v>
      </c>
      <c r="S11" s="573"/>
      <c r="T11" s="573"/>
      <c r="U11" s="573"/>
      <c r="V11" s="573"/>
      <c r="W11" s="573"/>
      <c r="X11" s="573"/>
      <c r="Y11" s="574"/>
      <c r="Z11" s="577">
        <v>5.4</v>
      </c>
      <c r="AA11" s="578"/>
      <c r="AB11" s="578"/>
      <c r="AC11" s="584"/>
      <c r="AD11" s="581">
        <v>1588964</v>
      </c>
      <c r="AE11" s="573"/>
      <c r="AF11" s="573"/>
      <c r="AG11" s="573"/>
      <c r="AH11" s="573"/>
      <c r="AI11" s="573"/>
      <c r="AJ11" s="573"/>
      <c r="AK11" s="574"/>
      <c r="AL11" s="577">
        <v>10</v>
      </c>
      <c r="AM11" s="578"/>
      <c r="AN11" s="578"/>
      <c r="AO11" s="579"/>
      <c r="AP11" s="569" t="s">
        <v>164</v>
      </c>
      <c r="AQ11" s="570"/>
      <c r="AR11" s="570"/>
      <c r="AS11" s="570"/>
      <c r="AT11" s="570"/>
      <c r="AU11" s="570"/>
      <c r="AV11" s="570"/>
      <c r="AW11" s="570"/>
      <c r="AX11" s="570"/>
      <c r="AY11" s="570"/>
      <c r="AZ11" s="570"/>
      <c r="BA11" s="570"/>
      <c r="BB11" s="570"/>
      <c r="BC11" s="570"/>
      <c r="BD11" s="570"/>
      <c r="BE11" s="570"/>
      <c r="BF11" s="571"/>
      <c r="BG11" s="572">
        <v>202570</v>
      </c>
      <c r="BH11" s="573"/>
      <c r="BI11" s="573"/>
      <c r="BJ11" s="573"/>
      <c r="BK11" s="573"/>
      <c r="BL11" s="573"/>
      <c r="BM11" s="573"/>
      <c r="BN11" s="574"/>
      <c r="BO11" s="575">
        <v>1.8</v>
      </c>
      <c r="BP11" s="575"/>
      <c r="BQ11" s="575"/>
      <c r="BR11" s="575"/>
      <c r="BS11" s="576">
        <v>45174</v>
      </c>
      <c r="BT11" s="576"/>
      <c r="BU11" s="576"/>
      <c r="BV11" s="576"/>
      <c r="BW11" s="576"/>
      <c r="BX11" s="576"/>
      <c r="BY11" s="576"/>
      <c r="BZ11" s="576"/>
      <c r="CA11" s="576"/>
      <c r="CB11" s="580"/>
      <c r="CD11" s="569" t="s">
        <v>165</v>
      </c>
      <c r="CE11" s="570"/>
      <c r="CF11" s="570"/>
      <c r="CG11" s="570"/>
      <c r="CH11" s="570"/>
      <c r="CI11" s="570"/>
      <c r="CJ11" s="570"/>
      <c r="CK11" s="570"/>
      <c r="CL11" s="570"/>
      <c r="CM11" s="570"/>
      <c r="CN11" s="570"/>
      <c r="CO11" s="570"/>
      <c r="CP11" s="570"/>
      <c r="CQ11" s="571"/>
      <c r="CR11" s="572">
        <v>41029</v>
      </c>
      <c r="CS11" s="573"/>
      <c r="CT11" s="573"/>
      <c r="CU11" s="573"/>
      <c r="CV11" s="573"/>
      <c r="CW11" s="573"/>
      <c r="CX11" s="573"/>
      <c r="CY11" s="574"/>
      <c r="CZ11" s="575">
        <v>0.1</v>
      </c>
      <c r="DA11" s="575"/>
      <c r="DB11" s="575"/>
      <c r="DC11" s="575"/>
      <c r="DD11" s="581" t="s">
        <v>47</v>
      </c>
      <c r="DE11" s="573"/>
      <c r="DF11" s="573"/>
      <c r="DG11" s="573"/>
      <c r="DH11" s="573"/>
      <c r="DI11" s="573"/>
      <c r="DJ11" s="573"/>
      <c r="DK11" s="573"/>
      <c r="DL11" s="573"/>
      <c r="DM11" s="573"/>
      <c r="DN11" s="573"/>
      <c r="DO11" s="573"/>
      <c r="DP11" s="574"/>
      <c r="DQ11" s="581">
        <v>37674</v>
      </c>
      <c r="DR11" s="573"/>
      <c r="DS11" s="573"/>
      <c r="DT11" s="573"/>
      <c r="DU11" s="573"/>
      <c r="DV11" s="573"/>
      <c r="DW11" s="573"/>
      <c r="DX11" s="573"/>
      <c r="DY11" s="573"/>
      <c r="DZ11" s="573"/>
      <c r="EA11" s="573"/>
      <c r="EB11" s="573"/>
      <c r="EC11" s="582"/>
    </row>
    <row r="12" spans="2:143" ht="11.25" customHeight="1">
      <c r="B12" s="569" t="s">
        <v>166</v>
      </c>
      <c r="C12" s="570"/>
      <c r="D12" s="570"/>
      <c r="E12" s="570"/>
      <c r="F12" s="570"/>
      <c r="G12" s="570"/>
      <c r="H12" s="570"/>
      <c r="I12" s="570"/>
      <c r="J12" s="570"/>
      <c r="K12" s="570"/>
      <c r="L12" s="570"/>
      <c r="M12" s="570"/>
      <c r="N12" s="570"/>
      <c r="O12" s="570"/>
      <c r="P12" s="570"/>
      <c r="Q12" s="571"/>
      <c r="R12" s="572">
        <v>3370</v>
      </c>
      <c r="S12" s="573"/>
      <c r="T12" s="573"/>
      <c r="U12" s="573"/>
      <c r="V12" s="573"/>
      <c r="W12" s="573"/>
      <c r="X12" s="573"/>
      <c r="Y12" s="574"/>
      <c r="Z12" s="575">
        <v>0</v>
      </c>
      <c r="AA12" s="575"/>
      <c r="AB12" s="575"/>
      <c r="AC12" s="575"/>
      <c r="AD12" s="576">
        <v>3370</v>
      </c>
      <c r="AE12" s="576"/>
      <c r="AF12" s="576"/>
      <c r="AG12" s="576"/>
      <c r="AH12" s="576"/>
      <c r="AI12" s="576"/>
      <c r="AJ12" s="576"/>
      <c r="AK12" s="576"/>
      <c r="AL12" s="577">
        <v>0</v>
      </c>
      <c r="AM12" s="578"/>
      <c r="AN12" s="578"/>
      <c r="AO12" s="579"/>
      <c r="AP12" s="569" t="s">
        <v>167</v>
      </c>
      <c r="AQ12" s="570"/>
      <c r="AR12" s="570"/>
      <c r="AS12" s="570"/>
      <c r="AT12" s="570"/>
      <c r="AU12" s="570"/>
      <c r="AV12" s="570"/>
      <c r="AW12" s="570"/>
      <c r="AX12" s="570"/>
      <c r="AY12" s="570"/>
      <c r="AZ12" s="570"/>
      <c r="BA12" s="570"/>
      <c r="BB12" s="570"/>
      <c r="BC12" s="570"/>
      <c r="BD12" s="570"/>
      <c r="BE12" s="570"/>
      <c r="BF12" s="571"/>
      <c r="BG12" s="572">
        <v>4402139</v>
      </c>
      <c r="BH12" s="573"/>
      <c r="BI12" s="573"/>
      <c r="BJ12" s="573"/>
      <c r="BK12" s="573"/>
      <c r="BL12" s="573"/>
      <c r="BM12" s="573"/>
      <c r="BN12" s="574"/>
      <c r="BO12" s="575">
        <v>38.200000000000003</v>
      </c>
      <c r="BP12" s="575"/>
      <c r="BQ12" s="575"/>
      <c r="BR12" s="575"/>
      <c r="BS12" s="576" t="s">
        <v>47</v>
      </c>
      <c r="BT12" s="576"/>
      <c r="BU12" s="576"/>
      <c r="BV12" s="576"/>
      <c r="BW12" s="576"/>
      <c r="BX12" s="576"/>
      <c r="BY12" s="576"/>
      <c r="BZ12" s="576"/>
      <c r="CA12" s="576"/>
      <c r="CB12" s="580"/>
      <c r="CD12" s="569" t="s">
        <v>168</v>
      </c>
      <c r="CE12" s="570"/>
      <c r="CF12" s="570"/>
      <c r="CG12" s="570"/>
      <c r="CH12" s="570"/>
      <c r="CI12" s="570"/>
      <c r="CJ12" s="570"/>
      <c r="CK12" s="570"/>
      <c r="CL12" s="570"/>
      <c r="CM12" s="570"/>
      <c r="CN12" s="570"/>
      <c r="CO12" s="570"/>
      <c r="CP12" s="570"/>
      <c r="CQ12" s="571"/>
      <c r="CR12" s="572">
        <v>245765</v>
      </c>
      <c r="CS12" s="573"/>
      <c r="CT12" s="573"/>
      <c r="CU12" s="573"/>
      <c r="CV12" s="573"/>
      <c r="CW12" s="573"/>
      <c r="CX12" s="573"/>
      <c r="CY12" s="574"/>
      <c r="CZ12" s="575">
        <v>0.9</v>
      </c>
      <c r="DA12" s="575"/>
      <c r="DB12" s="575"/>
      <c r="DC12" s="575"/>
      <c r="DD12" s="581">
        <v>5931</v>
      </c>
      <c r="DE12" s="573"/>
      <c r="DF12" s="573"/>
      <c r="DG12" s="573"/>
      <c r="DH12" s="573"/>
      <c r="DI12" s="573"/>
      <c r="DJ12" s="573"/>
      <c r="DK12" s="573"/>
      <c r="DL12" s="573"/>
      <c r="DM12" s="573"/>
      <c r="DN12" s="573"/>
      <c r="DO12" s="573"/>
      <c r="DP12" s="574"/>
      <c r="DQ12" s="581">
        <v>232613</v>
      </c>
      <c r="DR12" s="573"/>
      <c r="DS12" s="573"/>
      <c r="DT12" s="573"/>
      <c r="DU12" s="573"/>
      <c r="DV12" s="573"/>
      <c r="DW12" s="573"/>
      <c r="DX12" s="573"/>
      <c r="DY12" s="573"/>
      <c r="DZ12" s="573"/>
      <c r="EA12" s="573"/>
      <c r="EB12" s="573"/>
      <c r="EC12" s="582"/>
    </row>
    <row r="13" spans="2:143" ht="11.25" customHeight="1">
      <c r="B13" s="569" t="s">
        <v>169</v>
      </c>
      <c r="C13" s="570"/>
      <c r="D13" s="570"/>
      <c r="E13" s="570"/>
      <c r="F13" s="570"/>
      <c r="G13" s="570"/>
      <c r="H13" s="570"/>
      <c r="I13" s="570"/>
      <c r="J13" s="570"/>
      <c r="K13" s="570"/>
      <c r="L13" s="570"/>
      <c r="M13" s="570"/>
      <c r="N13" s="570"/>
      <c r="O13" s="570"/>
      <c r="P13" s="570"/>
      <c r="Q13" s="571"/>
      <c r="R13" s="572" t="s">
        <v>47</v>
      </c>
      <c r="S13" s="573"/>
      <c r="T13" s="573"/>
      <c r="U13" s="573"/>
      <c r="V13" s="573"/>
      <c r="W13" s="573"/>
      <c r="X13" s="573"/>
      <c r="Y13" s="574"/>
      <c r="Z13" s="575" t="s">
        <v>47</v>
      </c>
      <c r="AA13" s="575"/>
      <c r="AB13" s="575"/>
      <c r="AC13" s="575"/>
      <c r="AD13" s="576" t="s">
        <v>47</v>
      </c>
      <c r="AE13" s="576"/>
      <c r="AF13" s="576"/>
      <c r="AG13" s="576"/>
      <c r="AH13" s="576"/>
      <c r="AI13" s="576"/>
      <c r="AJ13" s="576"/>
      <c r="AK13" s="576"/>
      <c r="AL13" s="577" t="s">
        <v>47</v>
      </c>
      <c r="AM13" s="578"/>
      <c r="AN13" s="578"/>
      <c r="AO13" s="579"/>
      <c r="AP13" s="569" t="s">
        <v>170</v>
      </c>
      <c r="AQ13" s="570"/>
      <c r="AR13" s="570"/>
      <c r="AS13" s="570"/>
      <c r="AT13" s="570"/>
      <c r="AU13" s="570"/>
      <c r="AV13" s="570"/>
      <c r="AW13" s="570"/>
      <c r="AX13" s="570"/>
      <c r="AY13" s="570"/>
      <c r="AZ13" s="570"/>
      <c r="BA13" s="570"/>
      <c r="BB13" s="570"/>
      <c r="BC13" s="570"/>
      <c r="BD13" s="570"/>
      <c r="BE13" s="570"/>
      <c r="BF13" s="571"/>
      <c r="BG13" s="572">
        <v>4368303</v>
      </c>
      <c r="BH13" s="573"/>
      <c r="BI13" s="573"/>
      <c r="BJ13" s="573"/>
      <c r="BK13" s="573"/>
      <c r="BL13" s="573"/>
      <c r="BM13" s="573"/>
      <c r="BN13" s="574"/>
      <c r="BO13" s="575">
        <v>37.9</v>
      </c>
      <c r="BP13" s="575"/>
      <c r="BQ13" s="575"/>
      <c r="BR13" s="575"/>
      <c r="BS13" s="576" t="s">
        <v>47</v>
      </c>
      <c r="BT13" s="576"/>
      <c r="BU13" s="576"/>
      <c r="BV13" s="576"/>
      <c r="BW13" s="576"/>
      <c r="BX13" s="576"/>
      <c r="BY13" s="576"/>
      <c r="BZ13" s="576"/>
      <c r="CA13" s="576"/>
      <c r="CB13" s="580"/>
      <c r="CD13" s="569" t="s">
        <v>171</v>
      </c>
      <c r="CE13" s="570"/>
      <c r="CF13" s="570"/>
      <c r="CG13" s="570"/>
      <c r="CH13" s="570"/>
      <c r="CI13" s="570"/>
      <c r="CJ13" s="570"/>
      <c r="CK13" s="570"/>
      <c r="CL13" s="570"/>
      <c r="CM13" s="570"/>
      <c r="CN13" s="570"/>
      <c r="CO13" s="570"/>
      <c r="CP13" s="570"/>
      <c r="CQ13" s="571"/>
      <c r="CR13" s="572">
        <v>1900956</v>
      </c>
      <c r="CS13" s="573"/>
      <c r="CT13" s="573"/>
      <c r="CU13" s="573"/>
      <c r="CV13" s="573"/>
      <c r="CW13" s="573"/>
      <c r="CX13" s="573"/>
      <c r="CY13" s="574"/>
      <c r="CZ13" s="575">
        <v>6.8</v>
      </c>
      <c r="DA13" s="575"/>
      <c r="DB13" s="575"/>
      <c r="DC13" s="575"/>
      <c r="DD13" s="581">
        <v>738793</v>
      </c>
      <c r="DE13" s="573"/>
      <c r="DF13" s="573"/>
      <c r="DG13" s="573"/>
      <c r="DH13" s="573"/>
      <c r="DI13" s="573"/>
      <c r="DJ13" s="573"/>
      <c r="DK13" s="573"/>
      <c r="DL13" s="573"/>
      <c r="DM13" s="573"/>
      <c r="DN13" s="573"/>
      <c r="DO13" s="573"/>
      <c r="DP13" s="574"/>
      <c r="DQ13" s="581">
        <v>1160693</v>
      </c>
      <c r="DR13" s="573"/>
      <c r="DS13" s="573"/>
      <c r="DT13" s="573"/>
      <c r="DU13" s="573"/>
      <c r="DV13" s="573"/>
      <c r="DW13" s="573"/>
      <c r="DX13" s="573"/>
      <c r="DY13" s="573"/>
      <c r="DZ13" s="573"/>
      <c r="EA13" s="573"/>
      <c r="EB13" s="573"/>
      <c r="EC13" s="582"/>
    </row>
    <row r="14" spans="2:143" ht="11.25" customHeight="1">
      <c r="B14" s="569" t="s">
        <v>172</v>
      </c>
      <c r="C14" s="570"/>
      <c r="D14" s="570"/>
      <c r="E14" s="570"/>
      <c r="F14" s="570"/>
      <c r="G14" s="570"/>
      <c r="H14" s="570"/>
      <c r="I14" s="570"/>
      <c r="J14" s="570"/>
      <c r="K14" s="570"/>
      <c r="L14" s="570"/>
      <c r="M14" s="570"/>
      <c r="N14" s="570"/>
      <c r="O14" s="570"/>
      <c r="P14" s="570"/>
      <c r="Q14" s="571"/>
      <c r="R14" s="572">
        <v>1212</v>
      </c>
      <c r="S14" s="573"/>
      <c r="T14" s="573"/>
      <c r="U14" s="573"/>
      <c r="V14" s="573"/>
      <c r="W14" s="573"/>
      <c r="X14" s="573"/>
      <c r="Y14" s="574"/>
      <c r="Z14" s="575">
        <v>0</v>
      </c>
      <c r="AA14" s="575"/>
      <c r="AB14" s="575"/>
      <c r="AC14" s="575"/>
      <c r="AD14" s="576">
        <v>1212</v>
      </c>
      <c r="AE14" s="576"/>
      <c r="AF14" s="576"/>
      <c r="AG14" s="576"/>
      <c r="AH14" s="576"/>
      <c r="AI14" s="576"/>
      <c r="AJ14" s="576"/>
      <c r="AK14" s="576"/>
      <c r="AL14" s="577">
        <v>0</v>
      </c>
      <c r="AM14" s="578"/>
      <c r="AN14" s="578"/>
      <c r="AO14" s="579"/>
      <c r="AP14" s="569" t="s">
        <v>173</v>
      </c>
      <c r="AQ14" s="570"/>
      <c r="AR14" s="570"/>
      <c r="AS14" s="570"/>
      <c r="AT14" s="570"/>
      <c r="AU14" s="570"/>
      <c r="AV14" s="570"/>
      <c r="AW14" s="570"/>
      <c r="AX14" s="570"/>
      <c r="AY14" s="570"/>
      <c r="AZ14" s="570"/>
      <c r="BA14" s="570"/>
      <c r="BB14" s="570"/>
      <c r="BC14" s="570"/>
      <c r="BD14" s="570"/>
      <c r="BE14" s="570"/>
      <c r="BF14" s="571"/>
      <c r="BG14" s="572">
        <v>96332</v>
      </c>
      <c r="BH14" s="573"/>
      <c r="BI14" s="573"/>
      <c r="BJ14" s="573"/>
      <c r="BK14" s="573"/>
      <c r="BL14" s="573"/>
      <c r="BM14" s="573"/>
      <c r="BN14" s="574"/>
      <c r="BO14" s="575">
        <v>0.8</v>
      </c>
      <c r="BP14" s="575"/>
      <c r="BQ14" s="575"/>
      <c r="BR14" s="575"/>
      <c r="BS14" s="576" t="s">
        <v>47</v>
      </c>
      <c r="BT14" s="576"/>
      <c r="BU14" s="576"/>
      <c r="BV14" s="576"/>
      <c r="BW14" s="576"/>
      <c r="BX14" s="576"/>
      <c r="BY14" s="576"/>
      <c r="BZ14" s="576"/>
      <c r="CA14" s="576"/>
      <c r="CB14" s="580"/>
      <c r="CD14" s="569" t="s">
        <v>174</v>
      </c>
      <c r="CE14" s="570"/>
      <c r="CF14" s="570"/>
      <c r="CG14" s="570"/>
      <c r="CH14" s="570"/>
      <c r="CI14" s="570"/>
      <c r="CJ14" s="570"/>
      <c r="CK14" s="570"/>
      <c r="CL14" s="570"/>
      <c r="CM14" s="570"/>
      <c r="CN14" s="570"/>
      <c r="CO14" s="570"/>
      <c r="CP14" s="570"/>
      <c r="CQ14" s="571"/>
      <c r="CR14" s="572">
        <v>918498</v>
      </c>
      <c r="CS14" s="573"/>
      <c r="CT14" s="573"/>
      <c r="CU14" s="573"/>
      <c r="CV14" s="573"/>
      <c r="CW14" s="573"/>
      <c r="CX14" s="573"/>
      <c r="CY14" s="574"/>
      <c r="CZ14" s="575">
        <v>3.3</v>
      </c>
      <c r="DA14" s="575"/>
      <c r="DB14" s="575"/>
      <c r="DC14" s="575"/>
      <c r="DD14" s="581">
        <v>5445</v>
      </c>
      <c r="DE14" s="573"/>
      <c r="DF14" s="573"/>
      <c r="DG14" s="573"/>
      <c r="DH14" s="573"/>
      <c r="DI14" s="573"/>
      <c r="DJ14" s="573"/>
      <c r="DK14" s="573"/>
      <c r="DL14" s="573"/>
      <c r="DM14" s="573"/>
      <c r="DN14" s="573"/>
      <c r="DO14" s="573"/>
      <c r="DP14" s="574"/>
      <c r="DQ14" s="581">
        <v>909811</v>
      </c>
      <c r="DR14" s="573"/>
      <c r="DS14" s="573"/>
      <c r="DT14" s="573"/>
      <c r="DU14" s="573"/>
      <c r="DV14" s="573"/>
      <c r="DW14" s="573"/>
      <c r="DX14" s="573"/>
      <c r="DY14" s="573"/>
      <c r="DZ14" s="573"/>
      <c r="EA14" s="573"/>
      <c r="EB14" s="573"/>
      <c r="EC14" s="582"/>
    </row>
    <row r="15" spans="2:143" ht="11.25" customHeight="1">
      <c r="B15" s="569" t="s">
        <v>175</v>
      </c>
      <c r="C15" s="570"/>
      <c r="D15" s="570"/>
      <c r="E15" s="570"/>
      <c r="F15" s="570"/>
      <c r="G15" s="570"/>
      <c r="H15" s="570"/>
      <c r="I15" s="570"/>
      <c r="J15" s="570"/>
      <c r="K15" s="570"/>
      <c r="L15" s="570"/>
      <c r="M15" s="570"/>
      <c r="N15" s="570"/>
      <c r="O15" s="570"/>
      <c r="P15" s="570"/>
      <c r="Q15" s="571"/>
      <c r="R15" s="572" t="s">
        <v>47</v>
      </c>
      <c r="S15" s="573"/>
      <c r="T15" s="573"/>
      <c r="U15" s="573"/>
      <c r="V15" s="573"/>
      <c r="W15" s="573"/>
      <c r="X15" s="573"/>
      <c r="Y15" s="574"/>
      <c r="Z15" s="575" t="s">
        <v>47</v>
      </c>
      <c r="AA15" s="575"/>
      <c r="AB15" s="575"/>
      <c r="AC15" s="575"/>
      <c r="AD15" s="576" t="s">
        <v>47</v>
      </c>
      <c r="AE15" s="576"/>
      <c r="AF15" s="576"/>
      <c r="AG15" s="576"/>
      <c r="AH15" s="576"/>
      <c r="AI15" s="576"/>
      <c r="AJ15" s="576"/>
      <c r="AK15" s="576"/>
      <c r="AL15" s="577" t="s">
        <v>47</v>
      </c>
      <c r="AM15" s="578"/>
      <c r="AN15" s="578"/>
      <c r="AO15" s="579"/>
      <c r="AP15" s="569" t="s">
        <v>176</v>
      </c>
      <c r="AQ15" s="570"/>
      <c r="AR15" s="570"/>
      <c r="AS15" s="570"/>
      <c r="AT15" s="570"/>
      <c r="AU15" s="570"/>
      <c r="AV15" s="570"/>
      <c r="AW15" s="570"/>
      <c r="AX15" s="570"/>
      <c r="AY15" s="570"/>
      <c r="AZ15" s="570"/>
      <c r="BA15" s="570"/>
      <c r="BB15" s="570"/>
      <c r="BC15" s="570"/>
      <c r="BD15" s="570"/>
      <c r="BE15" s="570"/>
      <c r="BF15" s="571"/>
      <c r="BG15" s="572">
        <v>345678</v>
      </c>
      <c r="BH15" s="573"/>
      <c r="BI15" s="573"/>
      <c r="BJ15" s="573"/>
      <c r="BK15" s="573"/>
      <c r="BL15" s="573"/>
      <c r="BM15" s="573"/>
      <c r="BN15" s="574"/>
      <c r="BO15" s="575">
        <v>3</v>
      </c>
      <c r="BP15" s="575"/>
      <c r="BQ15" s="575"/>
      <c r="BR15" s="575"/>
      <c r="BS15" s="576" t="s">
        <v>47</v>
      </c>
      <c r="BT15" s="576"/>
      <c r="BU15" s="576"/>
      <c r="BV15" s="576"/>
      <c r="BW15" s="576"/>
      <c r="BX15" s="576"/>
      <c r="BY15" s="576"/>
      <c r="BZ15" s="576"/>
      <c r="CA15" s="576"/>
      <c r="CB15" s="580"/>
      <c r="CD15" s="569" t="s">
        <v>177</v>
      </c>
      <c r="CE15" s="570"/>
      <c r="CF15" s="570"/>
      <c r="CG15" s="570"/>
      <c r="CH15" s="570"/>
      <c r="CI15" s="570"/>
      <c r="CJ15" s="570"/>
      <c r="CK15" s="570"/>
      <c r="CL15" s="570"/>
      <c r="CM15" s="570"/>
      <c r="CN15" s="570"/>
      <c r="CO15" s="570"/>
      <c r="CP15" s="570"/>
      <c r="CQ15" s="571"/>
      <c r="CR15" s="572">
        <v>2964306</v>
      </c>
      <c r="CS15" s="573"/>
      <c r="CT15" s="573"/>
      <c r="CU15" s="573"/>
      <c r="CV15" s="573"/>
      <c r="CW15" s="573"/>
      <c r="CX15" s="573"/>
      <c r="CY15" s="574"/>
      <c r="CZ15" s="575">
        <v>10.7</v>
      </c>
      <c r="DA15" s="575"/>
      <c r="DB15" s="575"/>
      <c r="DC15" s="575"/>
      <c r="DD15" s="581">
        <v>186279</v>
      </c>
      <c r="DE15" s="573"/>
      <c r="DF15" s="573"/>
      <c r="DG15" s="573"/>
      <c r="DH15" s="573"/>
      <c r="DI15" s="573"/>
      <c r="DJ15" s="573"/>
      <c r="DK15" s="573"/>
      <c r="DL15" s="573"/>
      <c r="DM15" s="573"/>
      <c r="DN15" s="573"/>
      <c r="DO15" s="573"/>
      <c r="DP15" s="574"/>
      <c r="DQ15" s="581">
        <v>2554141</v>
      </c>
      <c r="DR15" s="573"/>
      <c r="DS15" s="573"/>
      <c r="DT15" s="573"/>
      <c r="DU15" s="573"/>
      <c r="DV15" s="573"/>
      <c r="DW15" s="573"/>
      <c r="DX15" s="573"/>
      <c r="DY15" s="573"/>
      <c r="DZ15" s="573"/>
      <c r="EA15" s="573"/>
      <c r="EB15" s="573"/>
      <c r="EC15" s="582"/>
    </row>
    <row r="16" spans="2:143" ht="11.25" customHeight="1">
      <c r="B16" s="569" t="s">
        <v>178</v>
      </c>
      <c r="C16" s="570"/>
      <c r="D16" s="570"/>
      <c r="E16" s="570"/>
      <c r="F16" s="570"/>
      <c r="G16" s="570"/>
      <c r="H16" s="570"/>
      <c r="I16" s="570"/>
      <c r="J16" s="570"/>
      <c r="K16" s="570"/>
      <c r="L16" s="570"/>
      <c r="M16" s="570"/>
      <c r="N16" s="570"/>
      <c r="O16" s="570"/>
      <c r="P16" s="570"/>
      <c r="Q16" s="571"/>
      <c r="R16" s="572">
        <v>21421</v>
      </c>
      <c r="S16" s="573"/>
      <c r="T16" s="573"/>
      <c r="U16" s="573"/>
      <c r="V16" s="573"/>
      <c r="W16" s="573"/>
      <c r="X16" s="573"/>
      <c r="Y16" s="574"/>
      <c r="Z16" s="575">
        <v>0.1</v>
      </c>
      <c r="AA16" s="575"/>
      <c r="AB16" s="575"/>
      <c r="AC16" s="575"/>
      <c r="AD16" s="576">
        <v>21421</v>
      </c>
      <c r="AE16" s="576"/>
      <c r="AF16" s="576"/>
      <c r="AG16" s="576"/>
      <c r="AH16" s="576"/>
      <c r="AI16" s="576"/>
      <c r="AJ16" s="576"/>
      <c r="AK16" s="576"/>
      <c r="AL16" s="577">
        <v>0.1</v>
      </c>
      <c r="AM16" s="578"/>
      <c r="AN16" s="578"/>
      <c r="AO16" s="579"/>
      <c r="AP16" s="569" t="s">
        <v>179</v>
      </c>
      <c r="AQ16" s="570"/>
      <c r="AR16" s="570"/>
      <c r="AS16" s="570"/>
      <c r="AT16" s="570"/>
      <c r="AU16" s="570"/>
      <c r="AV16" s="570"/>
      <c r="AW16" s="570"/>
      <c r="AX16" s="570"/>
      <c r="AY16" s="570"/>
      <c r="AZ16" s="570"/>
      <c r="BA16" s="570"/>
      <c r="BB16" s="570"/>
      <c r="BC16" s="570"/>
      <c r="BD16" s="570"/>
      <c r="BE16" s="570"/>
      <c r="BF16" s="571"/>
      <c r="BG16" s="572" t="s">
        <v>47</v>
      </c>
      <c r="BH16" s="573"/>
      <c r="BI16" s="573"/>
      <c r="BJ16" s="573"/>
      <c r="BK16" s="573"/>
      <c r="BL16" s="573"/>
      <c r="BM16" s="573"/>
      <c r="BN16" s="574"/>
      <c r="BO16" s="575" t="s">
        <v>47</v>
      </c>
      <c r="BP16" s="575"/>
      <c r="BQ16" s="575"/>
      <c r="BR16" s="575"/>
      <c r="BS16" s="576" t="s">
        <v>47</v>
      </c>
      <c r="BT16" s="576"/>
      <c r="BU16" s="576"/>
      <c r="BV16" s="576"/>
      <c r="BW16" s="576"/>
      <c r="BX16" s="576"/>
      <c r="BY16" s="576"/>
      <c r="BZ16" s="576"/>
      <c r="CA16" s="576"/>
      <c r="CB16" s="580"/>
      <c r="CD16" s="569" t="s">
        <v>180</v>
      </c>
      <c r="CE16" s="570"/>
      <c r="CF16" s="570"/>
      <c r="CG16" s="570"/>
      <c r="CH16" s="570"/>
      <c r="CI16" s="570"/>
      <c r="CJ16" s="570"/>
      <c r="CK16" s="570"/>
      <c r="CL16" s="570"/>
      <c r="CM16" s="570"/>
      <c r="CN16" s="570"/>
      <c r="CO16" s="570"/>
      <c r="CP16" s="570"/>
      <c r="CQ16" s="571"/>
      <c r="CR16" s="572" t="s">
        <v>47</v>
      </c>
      <c r="CS16" s="573"/>
      <c r="CT16" s="573"/>
      <c r="CU16" s="573"/>
      <c r="CV16" s="573"/>
      <c r="CW16" s="573"/>
      <c r="CX16" s="573"/>
      <c r="CY16" s="574"/>
      <c r="CZ16" s="575" t="s">
        <v>47</v>
      </c>
      <c r="DA16" s="575"/>
      <c r="DB16" s="575"/>
      <c r="DC16" s="575"/>
      <c r="DD16" s="581" t="s">
        <v>47</v>
      </c>
      <c r="DE16" s="573"/>
      <c r="DF16" s="573"/>
      <c r="DG16" s="573"/>
      <c r="DH16" s="573"/>
      <c r="DI16" s="573"/>
      <c r="DJ16" s="573"/>
      <c r="DK16" s="573"/>
      <c r="DL16" s="573"/>
      <c r="DM16" s="573"/>
      <c r="DN16" s="573"/>
      <c r="DO16" s="573"/>
      <c r="DP16" s="574"/>
      <c r="DQ16" s="581" t="s">
        <v>47</v>
      </c>
      <c r="DR16" s="573"/>
      <c r="DS16" s="573"/>
      <c r="DT16" s="573"/>
      <c r="DU16" s="573"/>
      <c r="DV16" s="573"/>
      <c r="DW16" s="573"/>
      <c r="DX16" s="573"/>
      <c r="DY16" s="573"/>
      <c r="DZ16" s="573"/>
      <c r="EA16" s="573"/>
      <c r="EB16" s="573"/>
      <c r="EC16" s="582"/>
    </row>
    <row r="17" spans="2:133" ht="11.25" customHeight="1">
      <c r="B17" s="569" t="s">
        <v>181</v>
      </c>
      <c r="C17" s="570"/>
      <c r="D17" s="570"/>
      <c r="E17" s="570"/>
      <c r="F17" s="570"/>
      <c r="G17" s="570"/>
      <c r="H17" s="570"/>
      <c r="I17" s="570"/>
      <c r="J17" s="570"/>
      <c r="K17" s="570"/>
      <c r="L17" s="570"/>
      <c r="M17" s="570"/>
      <c r="N17" s="570"/>
      <c r="O17" s="570"/>
      <c r="P17" s="570"/>
      <c r="Q17" s="571"/>
      <c r="R17" s="572">
        <v>83862</v>
      </c>
      <c r="S17" s="573"/>
      <c r="T17" s="573"/>
      <c r="U17" s="573"/>
      <c r="V17" s="573"/>
      <c r="W17" s="573"/>
      <c r="X17" s="573"/>
      <c r="Y17" s="574"/>
      <c r="Z17" s="575">
        <v>0.3</v>
      </c>
      <c r="AA17" s="575"/>
      <c r="AB17" s="575"/>
      <c r="AC17" s="575"/>
      <c r="AD17" s="576">
        <v>83862</v>
      </c>
      <c r="AE17" s="576"/>
      <c r="AF17" s="576"/>
      <c r="AG17" s="576"/>
      <c r="AH17" s="576"/>
      <c r="AI17" s="576"/>
      <c r="AJ17" s="576"/>
      <c r="AK17" s="576"/>
      <c r="AL17" s="577">
        <v>0.5</v>
      </c>
      <c r="AM17" s="578"/>
      <c r="AN17" s="578"/>
      <c r="AO17" s="579"/>
      <c r="AP17" s="569" t="s">
        <v>182</v>
      </c>
      <c r="AQ17" s="570"/>
      <c r="AR17" s="570"/>
      <c r="AS17" s="570"/>
      <c r="AT17" s="570"/>
      <c r="AU17" s="570"/>
      <c r="AV17" s="570"/>
      <c r="AW17" s="570"/>
      <c r="AX17" s="570"/>
      <c r="AY17" s="570"/>
      <c r="AZ17" s="570"/>
      <c r="BA17" s="570"/>
      <c r="BB17" s="570"/>
      <c r="BC17" s="570"/>
      <c r="BD17" s="570"/>
      <c r="BE17" s="570"/>
      <c r="BF17" s="571"/>
      <c r="BG17" s="572" t="s">
        <v>47</v>
      </c>
      <c r="BH17" s="573"/>
      <c r="BI17" s="573"/>
      <c r="BJ17" s="573"/>
      <c r="BK17" s="573"/>
      <c r="BL17" s="573"/>
      <c r="BM17" s="573"/>
      <c r="BN17" s="574"/>
      <c r="BO17" s="575" t="s">
        <v>47</v>
      </c>
      <c r="BP17" s="575"/>
      <c r="BQ17" s="575"/>
      <c r="BR17" s="575"/>
      <c r="BS17" s="576" t="s">
        <v>47</v>
      </c>
      <c r="BT17" s="576"/>
      <c r="BU17" s="576"/>
      <c r="BV17" s="576"/>
      <c r="BW17" s="576"/>
      <c r="BX17" s="576"/>
      <c r="BY17" s="576"/>
      <c r="BZ17" s="576"/>
      <c r="CA17" s="576"/>
      <c r="CB17" s="580"/>
      <c r="CD17" s="569" t="s">
        <v>183</v>
      </c>
      <c r="CE17" s="570"/>
      <c r="CF17" s="570"/>
      <c r="CG17" s="570"/>
      <c r="CH17" s="570"/>
      <c r="CI17" s="570"/>
      <c r="CJ17" s="570"/>
      <c r="CK17" s="570"/>
      <c r="CL17" s="570"/>
      <c r="CM17" s="570"/>
      <c r="CN17" s="570"/>
      <c r="CO17" s="570"/>
      <c r="CP17" s="570"/>
      <c r="CQ17" s="571"/>
      <c r="CR17" s="572">
        <v>1902149</v>
      </c>
      <c r="CS17" s="573"/>
      <c r="CT17" s="573"/>
      <c r="CU17" s="573"/>
      <c r="CV17" s="573"/>
      <c r="CW17" s="573"/>
      <c r="CX17" s="573"/>
      <c r="CY17" s="574"/>
      <c r="CZ17" s="575">
        <v>6.8</v>
      </c>
      <c r="DA17" s="575"/>
      <c r="DB17" s="575"/>
      <c r="DC17" s="575"/>
      <c r="DD17" s="581" t="s">
        <v>47</v>
      </c>
      <c r="DE17" s="573"/>
      <c r="DF17" s="573"/>
      <c r="DG17" s="573"/>
      <c r="DH17" s="573"/>
      <c r="DI17" s="573"/>
      <c r="DJ17" s="573"/>
      <c r="DK17" s="573"/>
      <c r="DL17" s="573"/>
      <c r="DM17" s="573"/>
      <c r="DN17" s="573"/>
      <c r="DO17" s="573"/>
      <c r="DP17" s="574"/>
      <c r="DQ17" s="581">
        <v>1902149</v>
      </c>
      <c r="DR17" s="573"/>
      <c r="DS17" s="573"/>
      <c r="DT17" s="573"/>
      <c r="DU17" s="573"/>
      <c r="DV17" s="573"/>
      <c r="DW17" s="573"/>
      <c r="DX17" s="573"/>
      <c r="DY17" s="573"/>
      <c r="DZ17" s="573"/>
      <c r="EA17" s="573"/>
      <c r="EB17" s="573"/>
      <c r="EC17" s="582"/>
    </row>
    <row r="18" spans="2:133" ht="11.25" customHeight="1">
      <c r="B18" s="569" t="s">
        <v>184</v>
      </c>
      <c r="C18" s="570"/>
      <c r="D18" s="570"/>
      <c r="E18" s="570"/>
      <c r="F18" s="570"/>
      <c r="G18" s="570"/>
      <c r="H18" s="570"/>
      <c r="I18" s="570"/>
      <c r="J18" s="570"/>
      <c r="K18" s="570"/>
      <c r="L18" s="570"/>
      <c r="M18" s="570"/>
      <c r="N18" s="570"/>
      <c r="O18" s="570"/>
      <c r="P18" s="570"/>
      <c r="Q18" s="571"/>
      <c r="R18" s="572">
        <v>94845</v>
      </c>
      <c r="S18" s="573"/>
      <c r="T18" s="573"/>
      <c r="U18" s="573"/>
      <c r="V18" s="573"/>
      <c r="W18" s="573"/>
      <c r="X18" s="573"/>
      <c r="Y18" s="574"/>
      <c r="Z18" s="575">
        <v>0.3</v>
      </c>
      <c r="AA18" s="575"/>
      <c r="AB18" s="575"/>
      <c r="AC18" s="575"/>
      <c r="AD18" s="576">
        <v>94845</v>
      </c>
      <c r="AE18" s="576"/>
      <c r="AF18" s="576"/>
      <c r="AG18" s="576"/>
      <c r="AH18" s="576"/>
      <c r="AI18" s="576"/>
      <c r="AJ18" s="576"/>
      <c r="AK18" s="576"/>
      <c r="AL18" s="577">
        <v>0.6</v>
      </c>
      <c r="AM18" s="578"/>
      <c r="AN18" s="578"/>
      <c r="AO18" s="579"/>
      <c r="AP18" s="569" t="s">
        <v>185</v>
      </c>
      <c r="AQ18" s="570"/>
      <c r="AR18" s="570"/>
      <c r="AS18" s="570"/>
      <c r="AT18" s="570"/>
      <c r="AU18" s="570"/>
      <c r="AV18" s="570"/>
      <c r="AW18" s="570"/>
      <c r="AX18" s="570"/>
      <c r="AY18" s="570"/>
      <c r="AZ18" s="570"/>
      <c r="BA18" s="570"/>
      <c r="BB18" s="570"/>
      <c r="BC18" s="570"/>
      <c r="BD18" s="570"/>
      <c r="BE18" s="570"/>
      <c r="BF18" s="571"/>
      <c r="BG18" s="572" t="s">
        <v>47</v>
      </c>
      <c r="BH18" s="573"/>
      <c r="BI18" s="573"/>
      <c r="BJ18" s="573"/>
      <c r="BK18" s="573"/>
      <c r="BL18" s="573"/>
      <c r="BM18" s="573"/>
      <c r="BN18" s="574"/>
      <c r="BO18" s="575" t="s">
        <v>47</v>
      </c>
      <c r="BP18" s="575"/>
      <c r="BQ18" s="575"/>
      <c r="BR18" s="575"/>
      <c r="BS18" s="576" t="s">
        <v>47</v>
      </c>
      <c r="BT18" s="576"/>
      <c r="BU18" s="576"/>
      <c r="BV18" s="576"/>
      <c r="BW18" s="576"/>
      <c r="BX18" s="576"/>
      <c r="BY18" s="576"/>
      <c r="BZ18" s="576"/>
      <c r="CA18" s="576"/>
      <c r="CB18" s="580"/>
      <c r="CD18" s="569" t="s">
        <v>186</v>
      </c>
      <c r="CE18" s="570"/>
      <c r="CF18" s="570"/>
      <c r="CG18" s="570"/>
      <c r="CH18" s="570"/>
      <c r="CI18" s="570"/>
      <c r="CJ18" s="570"/>
      <c r="CK18" s="570"/>
      <c r="CL18" s="570"/>
      <c r="CM18" s="570"/>
      <c r="CN18" s="570"/>
      <c r="CO18" s="570"/>
      <c r="CP18" s="570"/>
      <c r="CQ18" s="571"/>
      <c r="CR18" s="572" t="s">
        <v>47</v>
      </c>
      <c r="CS18" s="573"/>
      <c r="CT18" s="573"/>
      <c r="CU18" s="573"/>
      <c r="CV18" s="573"/>
      <c r="CW18" s="573"/>
      <c r="CX18" s="573"/>
      <c r="CY18" s="574"/>
      <c r="CZ18" s="575" t="s">
        <v>47</v>
      </c>
      <c r="DA18" s="575"/>
      <c r="DB18" s="575"/>
      <c r="DC18" s="575"/>
      <c r="DD18" s="581" t="s">
        <v>47</v>
      </c>
      <c r="DE18" s="573"/>
      <c r="DF18" s="573"/>
      <c r="DG18" s="573"/>
      <c r="DH18" s="573"/>
      <c r="DI18" s="573"/>
      <c r="DJ18" s="573"/>
      <c r="DK18" s="573"/>
      <c r="DL18" s="573"/>
      <c r="DM18" s="573"/>
      <c r="DN18" s="573"/>
      <c r="DO18" s="573"/>
      <c r="DP18" s="574"/>
      <c r="DQ18" s="581" t="s">
        <v>47</v>
      </c>
      <c r="DR18" s="573"/>
      <c r="DS18" s="573"/>
      <c r="DT18" s="573"/>
      <c r="DU18" s="573"/>
      <c r="DV18" s="573"/>
      <c r="DW18" s="573"/>
      <c r="DX18" s="573"/>
      <c r="DY18" s="573"/>
      <c r="DZ18" s="573"/>
      <c r="EA18" s="573"/>
      <c r="EB18" s="573"/>
      <c r="EC18" s="582"/>
    </row>
    <row r="19" spans="2:133" ht="11.25" customHeight="1">
      <c r="B19" s="569" t="s">
        <v>187</v>
      </c>
      <c r="C19" s="570"/>
      <c r="D19" s="570"/>
      <c r="E19" s="570"/>
      <c r="F19" s="570"/>
      <c r="G19" s="570"/>
      <c r="H19" s="570"/>
      <c r="I19" s="570"/>
      <c r="J19" s="570"/>
      <c r="K19" s="570"/>
      <c r="L19" s="570"/>
      <c r="M19" s="570"/>
      <c r="N19" s="570"/>
      <c r="O19" s="570"/>
      <c r="P19" s="570"/>
      <c r="Q19" s="571"/>
      <c r="R19" s="572">
        <v>93885</v>
      </c>
      <c r="S19" s="573"/>
      <c r="T19" s="573"/>
      <c r="U19" s="573"/>
      <c r="V19" s="573"/>
      <c r="W19" s="573"/>
      <c r="X19" s="573"/>
      <c r="Y19" s="574"/>
      <c r="Z19" s="575">
        <v>0.3</v>
      </c>
      <c r="AA19" s="575"/>
      <c r="AB19" s="575"/>
      <c r="AC19" s="575"/>
      <c r="AD19" s="576">
        <v>93885</v>
      </c>
      <c r="AE19" s="576"/>
      <c r="AF19" s="576"/>
      <c r="AG19" s="576"/>
      <c r="AH19" s="576"/>
      <c r="AI19" s="576"/>
      <c r="AJ19" s="576"/>
      <c r="AK19" s="576"/>
      <c r="AL19" s="577">
        <v>0.6</v>
      </c>
      <c r="AM19" s="578"/>
      <c r="AN19" s="578"/>
      <c r="AO19" s="579"/>
      <c r="AP19" s="569" t="s">
        <v>188</v>
      </c>
      <c r="AQ19" s="570"/>
      <c r="AR19" s="570"/>
      <c r="AS19" s="570"/>
      <c r="AT19" s="570"/>
      <c r="AU19" s="570"/>
      <c r="AV19" s="570"/>
      <c r="AW19" s="570"/>
      <c r="AX19" s="570"/>
      <c r="AY19" s="570"/>
      <c r="AZ19" s="570"/>
      <c r="BA19" s="570"/>
      <c r="BB19" s="570"/>
      <c r="BC19" s="570"/>
      <c r="BD19" s="570"/>
      <c r="BE19" s="570"/>
      <c r="BF19" s="571"/>
      <c r="BG19" s="572">
        <v>743323</v>
      </c>
      <c r="BH19" s="573"/>
      <c r="BI19" s="573"/>
      <c r="BJ19" s="573"/>
      <c r="BK19" s="573"/>
      <c r="BL19" s="573"/>
      <c r="BM19" s="573"/>
      <c r="BN19" s="574"/>
      <c r="BO19" s="575">
        <v>6.4</v>
      </c>
      <c r="BP19" s="575"/>
      <c r="BQ19" s="575"/>
      <c r="BR19" s="575"/>
      <c r="BS19" s="576" t="s">
        <v>47</v>
      </c>
      <c r="BT19" s="576"/>
      <c r="BU19" s="576"/>
      <c r="BV19" s="576"/>
      <c r="BW19" s="576"/>
      <c r="BX19" s="576"/>
      <c r="BY19" s="576"/>
      <c r="BZ19" s="576"/>
      <c r="CA19" s="576"/>
      <c r="CB19" s="580"/>
      <c r="CD19" s="569" t="s">
        <v>189</v>
      </c>
      <c r="CE19" s="570"/>
      <c r="CF19" s="570"/>
      <c r="CG19" s="570"/>
      <c r="CH19" s="570"/>
      <c r="CI19" s="570"/>
      <c r="CJ19" s="570"/>
      <c r="CK19" s="570"/>
      <c r="CL19" s="570"/>
      <c r="CM19" s="570"/>
      <c r="CN19" s="570"/>
      <c r="CO19" s="570"/>
      <c r="CP19" s="570"/>
      <c r="CQ19" s="571"/>
      <c r="CR19" s="572" t="s">
        <v>47</v>
      </c>
      <c r="CS19" s="573"/>
      <c r="CT19" s="573"/>
      <c r="CU19" s="573"/>
      <c r="CV19" s="573"/>
      <c r="CW19" s="573"/>
      <c r="CX19" s="573"/>
      <c r="CY19" s="574"/>
      <c r="CZ19" s="575" t="s">
        <v>47</v>
      </c>
      <c r="DA19" s="575"/>
      <c r="DB19" s="575"/>
      <c r="DC19" s="575"/>
      <c r="DD19" s="581" t="s">
        <v>47</v>
      </c>
      <c r="DE19" s="573"/>
      <c r="DF19" s="573"/>
      <c r="DG19" s="573"/>
      <c r="DH19" s="573"/>
      <c r="DI19" s="573"/>
      <c r="DJ19" s="573"/>
      <c r="DK19" s="573"/>
      <c r="DL19" s="573"/>
      <c r="DM19" s="573"/>
      <c r="DN19" s="573"/>
      <c r="DO19" s="573"/>
      <c r="DP19" s="574"/>
      <c r="DQ19" s="581" t="s">
        <v>47</v>
      </c>
      <c r="DR19" s="573"/>
      <c r="DS19" s="573"/>
      <c r="DT19" s="573"/>
      <c r="DU19" s="573"/>
      <c r="DV19" s="573"/>
      <c r="DW19" s="573"/>
      <c r="DX19" s="573"/>
      <c r="DY19" s="573"/>
      <c r="DZ19" s="573"/>
      <c r="EA19" s="573"/>
      <c r="EB19" s="573"/>
      <c r="EC19" s="582"/>
    </row>
    <row r="20" spans="2:133" ht="11.25" customHeight="1">
      <c r="B20" s="585" t="s">
        <v>190</v>
      </c>
      <c r="C20" s="586"/>
      <c r="D20" s="586"/>
      <c r="E20" s="586"/>
      <c r="F20" s="586"/>
      <c r="G20" s="586"/>
      <c r="H20" s="586"/>
      <c r="I20" s="586"/>
      <c r="J20" s="586"/>
      <c r="K20" s="586"/>
      <c r="L20" s="586"/>
      <c r="M20" s="586"/>
      <c r="N20" s="586"/>
      <c r="O20" s="586"/>
      <c r="P20" s="586"/>
      <c r="Q20" s="587"/>
      <c r="R20" s="572">
        <v>960</v>
      </c>
      <c r="S20" s="573"/>
      <c r="T20" s="573"/>
      <c r="U20" s="573"/>
      <c r="V20" s="573"/>
      <c r="W20" s="573"/>
      <c r="X20" s="573"/>
      <c r="Y20" s="574"/>
      <c r="Z20" s="575">
        <v>0</v>
      </c>
      <c r="AA20" s="575"/>
      <c r="AB20" s="575"/>
      <c r="AC20" s="575"/>
      <c r="AD20" s="576">
        <v>960</v>
      </c>
      <c r="AE20" s="576"/>
      <c r="AF20" s="576"/>
      <c r="AG20" s="576"/>
      <c r="AH20" s="576"/>
      <c r="AI20" s="576"/>
      <c r="AJ20" s="576"/>
      <c r="AK20" s="576"/>
      <c r="AL20" s="577">
        <v>0</v>
      </c>
      <c r="AM20" s="578"/>
      <c r="AN20" s="578"/>
      <c r="AO20" s="579"/>
      <c r="AP20" s="569" t="s">
        <v>191</v>
      </c>
      <c r="AQ20" s="570"/>
      <c r="AR20" s="570"/>
      <c r="AS20" s="570"/>
      <c r="AT20" s="570"/>
      <c r="AU20" s="570"/>
      <c r="AV20" s="570"/>
      <c r="AW20" s="570"/>
      <c r="AX20" s="570"/>
      <c r="AY20" s="570"/>
      <c r="AZ20" s="570"/>
      <c r="BA20" s="570"/>
      <c r="BB20" s="570"/>
      <c r="BC20" s="570"/>
      <c r="BD20" s="570"/>
      <c r="BE20" s="570"/>
      <c r="BF20" s="571"/>
      <c r="BG20" s="572">
        <v>743323</v>
      </c>
      <c r="BH20" s="573"/>
      <c r="BI20" s="573"/>
      <c r="BJ20" s="573"/>
      <c r="BK20" s="573"/>
      <c r="BL20" s="573"/>
      <c r="BM20" s="573"/>
      <c r="BN20" s="574"/>
      <c r="BO20" s="575">
        <v>6.4</v>
      </c>
      <c r="BP20" s="575"/>
      <c r="BQ20" s="575"/>
      <c r="BR20" s="575"/>
      <c r="BS20" s="576" t="s">
        <v>47</v>
      </c>
      <c r="BT20" s="576"/>
      <c r="BU20" s="576"/>
      <c r="BV20" s="576"/>
      <c r="BW20" s="576"/>
      <c r="BX20" s="576"/>
      <c r="BY20" s="576"/>
      <c r="BZ20" s="576"/>
      <c r="CA20" s="576"/>
      <c r="CB20" s="580"/>
      <c r="CD20" s="569" t="s">
        <v>192</v>
      </c>
      <c r="CE20" s="570"/>
      <c r="CF20" s="570"/>
      <c r="CG20" s="570"/>
      <c r="CH20" s="570"/>
      <c r="CI20" s="570"/>
      <c r="CJ20" s="570"/>
      <c r="CK20" s="570"/>
      <c r="CL20" s="570"/>
      <c r="CM20" s="570"/>
      <c r="CN20" s="570"/>
      <c r="CO20" s="570"/>
      <c r="CP20" s="570"/>
      <c r="CQ20" s="571"/>
      <c r="CR20" s="572">
        <v>27831657</v>
      </c>
      <c r="CS20" s="573"/>
      <c r="CT20" s="573"/>
      <c r="CU20" s="573"/>
      <c r="CV20" s="573"/>
      <c r="CW20" s="573"/>
      <c r="CX20" s="573"/>
      <c r="CY20" s="574"/>
      <c r="CZ20" s="575">
        <v>100</v>
      </c>
      <c r="DA20" s="575"/>
      <c r="DB20" s="575"/>
      <c r="DC20" s="575"/>
      <c r="DD20" s="581">
        <v>1592039</v>
      </c>
      <c r="DE20" s="573"/>
      <c r="DF20" s="573"/>
      <c r="DG20" s="573"/>
      <c r="DH20" s="573"/>
      <c r="DI20" s="573"/>
      <c r="DJ20" s="573"/>
      <c r="DK20" s="573"/>
      <c r="DL20" s="573"/>
      <c r="DM20" s="573"/>
      <c r="DN20" s="573"/>
      <c r="DO20" s="573"/>
      <c r="DP20" s="574"/>
      <c r="DQ20" s="581">
        <v>18883037</v>
      </c>
      <c r="DR20" s="573"/>
      <c r="DS20" s="573"/>
      <c r="DT20" s="573"/>
      <c r="DU20" s="573"/>
      <c r="DV20" s="573"/>
      <c r="DW20" s="573"/>
      <c r="DX20" s="573"/>
      <c r="DY20" s="573"/>
      <c r="DZ20" s="573"/>
      <c r="EA20" s="573"/>
      <c r="EB20" s="573"/>
      <c r="EC20" s="582"/>
    </row>
    <row r="21" spans="2:133" ht="11.25" customHeight="1">
      <c r="B21" s="569" t="s">
        <v>193</v>
      </c>
      <c r="C21" s="570"/>
      <c r="D21" s="570"/>
      <c r="E21" s="570"/>
      <c r="F21" s="570"/>
      <c r="G21" s="570"/>
      <c r="H21" s="570"/>
      <c r="I21" s="570"/>
      <c r="J21" s="570"/>
      <c r="K21" s="570"/>
      <c r="L21" s="570"/>
      <c r="M21" s="570"/>
      <c r="N21" s="570"/>
      <c r="O21" s="570"/>
      <c r="P21" s="570"/>
      <c r="Q21" s="571"/>
      <c r="R21" s="572">
        <v>3106017</v>
      </c>
      <c r="S21" s="573"/>
      <c r="T21" s="573"/>
      <c r="U21" s="573"/>
      <c r="V21" s="573"/>
      <c r="W21" s="573"/>
      <c r="X21" s="573"/>
      <c r="Y21" s="574"/>
      <c r="Z21" s="575">
        <v>10.5</v>
      </c>
      <c r="AA21" s="575"/>
      <c r="AB21" s="575"/>
      <c r="AC21" s="575"/>
      <c r="AD21" s="576">
        <v>2804382</v>
      </c>
      <c r="AE21" s="576"/>
      <c r="AF21" s="576"/>
      <c r="AG21" s="576"/>
      <c r="AH21" s="576"/>
      <c r="AI21" s="576"/>
      <c r="AJ21" s="576"/>
      <c r="AK21" s="576"/>
      <c r="AL21" s="577">
        <v>17.7</v>
      </c>
      <c r="AM21" s="578"/>
      <c r="AN21" s="578"/>
      <c r="AO21" s="579"/>
      <c r="AP21" s="569" t="s">
        <v>194</v>
      </c>
      <c r="AQ21" s="588"/>
      <c r="AR21" s="588"/>
      <c r="AS21" s="588"/>
      <c r="AT21" s="588"/>
      <c r="AU21" s="588"/>
      <c r="AV21" s="588"/>
      <c r="AW21" s="588"/>
      <c r="AX21" s="588"/>
      <c r="AY21" s="588"/>
      <c r="AZ21" s="588"/>
      <c r="BA21" s="588"/>
      <c r="BB21" s="588"/>
      <c r="BC21" s="588"/>
      <c r="BD21" s="588"/>
      <c r="BE21" s="588"/>
      <c r="BF21" s="589"/>
      <c r="BG21" s="572" t="s">
        <v>47</v>
      </c>
      <c r="BH21" s="573"/>
      <c r="BI21" s="573"/>
      <c r="BJ21" s="573"/>
      <c r="BK21" s="573"/>
      <c r="BL21" s="573"/>
      <c r="BM21" s="573"/>
      <c r="BN21" s="574"/>
      <c r="BO21" s="575" t="s">
        <v>47</v>
      </c>
      <c r="BP21" s="575"/>
      <c r="BQ21" s="575"/>
      <c r="BR21" s="575"/>
      <c r="BS21" s="576" t="s">
        <v>47</v>
      </c>
      <c r="BT21" s="576"/>
      <c r="BU21" s="576"/>
      <c r="BV21" s="576"/>
      <c r="BW21" s="576"/>
      <c r="BX21" s="576"/>
      <c r="BY21" s="576"/>
      <c r="BZ21" s="576"/>
      <c r="CA21" s="576"/>
      <c r="CB21" s="580"/>
      <c r="CD21" s="593"/>
      <c r="CE21" s="594"/>
      <c r="CF21" s="594"/>
      <c r="CG21" s="594"/>
      <c r="CH21" s="594"/>
      <c r="CI21" s="594"/>
      <c r="CJ21" s="594"/>
      <c r="CK21" s="594"/>
      <c r="CL21" s="594"/>
      <c r="CM21" s="594"/>
      <c r="CN21" s="594"/>
      <c r="CO21" s="594"/>
      <c r="CP21" s="594"/>
      <c r="CQ21" s="595"/>
      <c r="CR21" s="596"/>
      <c r="CS21" s="591"/>
      <c r="CT21" s="591"/>
      <c r="CU21" s="591"/>
      <c r="CV21" s="591"/>
      <c r="CW21" s="591"/>
      <c r="CX21" s="591"/>
      <c r="CY21" s="597"/>
      <c r="CZ21" s="598"/>
      <c r="DA21" s="598"/>
      <c r="DB21" s="598"/>
      <c r="DC21" s="598"/>
      <c r="DD21" s="590"/>
      <c r="DE21" s="591"/>
      <c r="DF21" s="591"/>
      <c r="DG21" s="591"/>
      <c r="DH21" s="591"/>
      <c r="DI21" s="591"/>
      <c r="DJ21" s="591"/>
      <c r="DK21" s="591"/>
      <c r="DL21" s="591"/>
      <c r="DM21" s="591"/>
      <c r="DN21" s="591"/>
      <c r="DO21" s="591"/>
      <c r="DP21" s="597"/>
      <c r="DQ21" s="590"/>
      <c r="DR21" s="591"/>
      <c r="DS21" s="591"/>
      <c r="DT21" s="591"/>
      <c r="DU21" s="591"/>
      <c r="DV21" s="591"/>
      <c r="DW21" s="591"/>
      <c r="DX21" s="591"/>
      <c r="DY21" s="591"/>
      <c r="DZ21" s="591"/>
      <c r="EA21" s="591"/>
      <c r="EB21" s="591"/>
      <c r="EC21" s="592"/>
    </row>
    <row r="22" spans="2:133" ht="11.25" customHeight="1">
      <c r="B22" s="569" t="s">
        <v>195</v>
      </c>
      <c r="C22" s="570"/>
      <c r="D22" s="570"/>
      <c r="E22" s="570"/>
      <c r="F22" s="570"/>
      <c r="G22" s="570"/>
      <c r="H22" s="570"/>
      <c r="I22" s="570"/>
      <c r="J22" s="570"/>
      <c r="K22" s="570"/>
      <c r="L22" s="570"/>
      <c r="M22" s="570"/>
      <c r="N22" s="570"/>
      <c r="O22" s="570"/>
      <c r="P22" s="570"/>
      <c r="Q22" s="571"/>
      <c r="R22" s="572">
        <v>2804382</v>
      </c>
      <c r="S22" s="573"/>
      <c r="T22" s="573"/>
      <c r="U22" s="573"/>
      <c r="V22" s="573"/>
      <c r="W22" s="573"/>
      <c r="X22" s="573"/>
      <c r="Y22" s="574"/>
      <c r="Z22" s="575">
        <v>9.5</v>
      </c>
      <c r="AA22" s="575"/>
      <c r="AB22" s="575"/>
      <c r="AC22" s="575"/>
      <c r="AD22" s="576">
        <v>2804382</v>
      </c>
      <c r="AE22" s="576"/>
      <c r="AF22" s="576"/>
      <c r="AG22" s="576"/>
      <c r="AH22" s="576"/>
      <c r="AI22" s="576"/>
      <c r="AJ22" s="576"/>
      <c r="AK22" s="576"/>
      <c r="AL22" s="577">
        <v>17.7</v>
      </c>
      <c r="AM22" s="578"/>
      <c r="AN22" s="578"/>
      <c r="AO22" s="579"/>
      <c r="AP22" s="569" t="s">
        <v>196</v>
      </c>
      <c r="AQ22" s="588"/>
      <c r="AR22" s="588"/>
      <c r="AS22" s="588"/>
      <c r="AT22" s="588"/>
      <c r="AU22" s="588"/>
      <c r="AV22" s="588"/>
      <c r="AW22" s="588"/>
      <c r="AX22" s="588"/>
      <c r="AY22" s="588"/>
      <c r="AZ22" s="588"/>
      <c r="BA22" s="588"/>
      <c r="BB22" s="588"/>
      <c r="BC22" s="588"/>
      <c r="BD22" s="588"/>
      <c r="BE22" s="588"/>
      <c r="BF22" s="589"/>
      <c r="BG22" s="572" t="s">
        <v>47</v>
      </c>
      <c r="BH22" s="573"/>
      <c r="BI22" s="573"/>
      <c r="BJ22" s="573"/>
      <c r="BK22" s="573"/>
      <c r="BL22" s="573"/>
      <c r="BM22" s="573"/>
      <c r="BN22" s="574"/>
      <c r="BO22" s="575" t="s">
        <v>47</v>
      </c>
      <c r="BP22" s="575"/>
      <c r="BQ22" s="575"/>
      <c r="BR22" s="575"/>
      <c r="BS22" s="576" t="s">
        <v>47</v>
      </c>
      <c r="BT22" s="576"/>
      <c r="BU22" s="576"/>
      <c r="BV22" s="576"/>
      <c r="BW22" s="576"/>
      <c r="BX22" s="576"/>
      <c r="BY22" s="576"/>
      <c r="BZ22" s="576"/>
      <c r="CA22" s="576"/>
      <c r="CB22" s="580"/>
      <c r="CD22" s="554" t="s">
        <v>197</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c r="B23" s="569" t="s">
        <v>198</v>
      </c>
      <c r="C23" s="570"/>
      <c r="D23" s="570"/>
      <c r="E23" s="570"/>
      <c r="F23" s="570"/>
      <c r="G23" s="570"/>
      <c r="H23" s="570"/>
      <c r="I23" s="570"/>
      <c r="J23" s="570"/>
      <c r="K23" s="570"/>
      <c r="L23" s="570"/>
      <c r="M23" s="570"/>
      <c r="N23" s="570"/>
      <c r="O23" s="570"/>
      <c r="P23" s="570"/>
      <c r="Q23" s="571"/>
      <c r="R23" s="572">
        <v>301635</v>
      </c>
      <c r="S23" s="573"/>
      <c r="T23" s="573"/>
      <c r="U23" s="573"/>
      <c r="V23" s="573"/>
      <c r="W23" s="573"/>
      <c r="X23" s="573"/>
      <c r="Y23" s="574"/>
      <c r="Z23" s="575">
        <v>1</v>
      </c>
      <c r="AA23" s="575"/>
      <c r="AB23" s="575"/>
      <c r="AC23" s="575"/>
      <c r="AD23" s="576" t="s">
        <v>47</v>
      </c>
      <c r="AE23" s="576"/>
      <c r="AF23" s="576"/>
      <c r="AG23" s="576"/>
      <c r="AH23" s="576"/>
      <c r="AI23" s="576"/>
      <c r="AJ23" s="576"/>
      <c r="AK23" s="576"/>
      <c r="AL23" s="577" t="s">
        <v>47</v>
      </c>
      <c r="AM23" s="578"/>
      <c r="AN23" s="578"/>
      <c r="AO23" s="579"/>
      <c r="AP23" s="569" t="s">
        <v>199</v>
      </c>
      <c r="AQ23" s="588"/>
      <c r="AR23" s="588"/>
      <c r="AS23" s="588"/>
      <c r="AT23" s="588"/>
      <c r="AU23" s="588"/>
      <c r="AV23" s="588"/>
      <c r="AW23" s="588"/>
      <c r="AX23" s="588"/>
      <c r="AY23" s="588"/>
      <c r="AZ23" s="588"/>
      <c r="BA23" s="588"/>
      <c r="BB23" s="588"/>
      <c r="BC23" s="588"/>
      <c r="BD23" s="588"/>
      <c r="BE23" s="588"/>
      <c r="BF23" s="589"/>
      <c r="BG23" s="572">
        <v>743323</v>
      </c>
      <c r="BH23" s="573"/>
      <c r="BI23" s="573"/>
      <c r="BJ23" s="573"/>
      <c r="BK23" s="573"/>
      <c r="BL23" s="573"/>
      <c r="BM23" s="573"/>
      <c r="BN23" s="574"/>
      <c r="BO23" s="575">
        <v>6.4</v>
      </c>
      <c r="BP23" s="575"/>
      <c r="BQ23" s="575"/>
      <c r="BR23" s="575"/>
      <c r="BS23" s="576" t="s">
        <v>47</v>
      </c>
      <c r="BT23" s="576"/>
      <c r="BU23" s="576"/>
      <c r="BV23" s="576"/>
      <c r="BW23" s="576"/>
      <c r="BX23" s="576"/>
      <c r="BY23" s="576"/>
      <c r="BZ23" s="576"/>
      <c r="CA23" s="576"/>
      <c r="CB23" s="580"/>
      <c r="CD23" s="554" t="s">
        <v>139</v>
      </c>
      <c r="CE23" s="555"/>
      <c r="CF23" s="555"/>
      <c r="CG23" s="555"/>
      <c r="CH23" s="555"/>
      <c r="CI23" s="555"/>
      <c r="CJ23" s="555"/>
      <c r="CK23" s="555"/>
      <c r="CL23" s="555"/>
      <c r="CM23" s="555"/>
      <c r="CN23" s="555"/>
      <c r="CO23" s="555"/>
      <c r="CP23" s="555"/>
      <c r="CQ23" s="556"/>
      <c r="CR23" s="554" t="s">
        <v>200</v>
      </c>
      <c r="CS23" s="555"/>
      <c r="CT23" s="555"/>
      <c r="CU23" s="555"/>
      <c r="CV23" s="555"/>
      <c r="CW23" s="555"/>
      <c r="CX23" s="555"/>
      <c r="CY23" s="556"/>
      <c r="CZ23" s="554" t="s">
        <v>201</v>
      </c>
      <c r="DA23" s="555"/>
      <c r="DB23" s="555"/>
      <c r="DC23" s="556"/>
      <c r="DD23" s="554" t="s">
        <v>202</v>
      </c>
      <c r="DE23" s="555"/>
      <c r="DF23" s="555"/>
      <c r="DG23" s="555"/>
      <c r="DH23" s="555"/>
      <c r="DI23" s="555"/>
      <c r="DJ23" s="555"/>
      <c r="DK23" s="556"/>
      <c r="DL23" s="599" t="s">
        <v>203</v>
      </c>
      <c r="DM23" s="600"/>
      <c r="DN23" s="600"/>
      <c r="DO23" s="600"/>
      <c r="DP23" s="600"/>
      <c r="DQ23" s="600"/>
      <c r="DR23" s="600"/>
      <c r="DS23" s="600"/>
      <c r="DT23" s="600"/>
      <c r="DU23" s="600"/>
      <c r="DV23" s="601"/>
      <c r="DW23" s="554" t="s">
        <v>204</v>
      </c>
      <c r="DX23" s="555"/>
      <c r="DY23" s="555"/>
      <c r="DZ23" s="555"/>
      <c r="EA23" s="555"/>
      <c r="EB23" s="555"/>
      <c r="EC23" s="556"/>
    </row>
    <row r="24" spans="2:133" ht="11.25" customHeight="1">
      <c r="B24" s="569" t="s">
        <v>205</v>
      </c>
      <c r="C24" s="570"/>
      <c r="D24" s="570"/>
      <c r="E24" s="570"/>
      <c r="F24" s="570"/>
      <c r="G24" s="570"/>
      <c r="H24" s="570"/>
      <c r="I24" s="570"/>
      <c r="J24" s="570"/>
      <c r="K24" s="570"/>
      <c r="L24" s="570"/>
      <c r="M24" s="570"/>
      <c r="N24" s="570"/>
      <c r="O24" s="570"/>
      <c r="P24" s="570"/>
      <c r="Q24" s="571"/>
      <c r="R24" s="572" t="s">
        <v>47</v>
      </c>
      <c r="S24" s="573"/>
      <c r="T24" s="573"/>
      <c r="U24" s="573"/>
      <c r="V24" s="573"/>
      <c r="W24" s="573"/>
      <c r="X24" s="573"/>
      <c r="Y24" s="574"/>
      <c r="Z24" s="575" t="s">
        <v>47</v>
      </c>
      <c r="AA24" s="575"/>
      <c r="AB24" s="575"/>
      <c r="AC24" s="575"/>
      <c r="AD24" s="576" t="s">
        <v>47</v>
      </c>
      <c r="AE24" s="576"/>
      <c r="AF24" s="576"/>
      <c r="AG24" s="576"/>
      <c r="AH24" s="576"/>
      <c r="AI24" s="576"/>
      <c r="AJ24" s="576"/>
      <c r="AK24" s="576"/>
      <c r="AL24" s="577" t="s">
        <v>47</v>
      </c>
      <c r="AM24" s="578"/>
      <c r="AN24" s="578"/>
      <c r="AO24" s="579"/>
      <c r="AP24" s="569" t="s">
        <v>206</v>
      </c>
      <c r="AQ24" s="588"/>
      <c r="AR24" s="588"/>
      <c r="AS24" s="588"/>
      <c r="AT24" s="588"/>
      <c r="AU24" s="588"/>
      <c r="AV24" s="588"/>
      <c r="AW24" s="588"/>
      <c r="AX24" s="588"/>
      <c r="AY24" s="588"/>
      <c r="AZ24" s="588"/>
      <c r="BA24" s="588"/>
      <c r="BB24" s="588"/>
      <c r="BC24" s="588"/>
      <c r="BD24" s="588"/>
      <c r="BE24" s="588"/>
      <c r="BF24" s="589"/>
      <c r="BG24" s="572" t="s">
        <v>47</v>
      </c>
      <c r="BH24" s="573"/>
      <c r="BI24" s="573"/>
      <c r="BJ24" s="573"/>
      <c r="BK24" s="573"/>
      <c r="BL24" s="573"/>
      <c r="BM24" s="573"/>
      <c r="BN24" s="574"/>
      <c r="BO24" s="575" t="s">
        <v>47</v>
      </c>
      <c r="BP24" s="575"/>
      <c r="BQ24" s="575"/>
      <c r="BR24" s="575"/>
      <c r="BS24" s="576" t="s">
        <v>47</v>
      </c>
      <c r="BT24" s="576"/>
      <c r="BU24" s="576"/>
      <c r="BV24" s="576"/>
      <c r="BW24" s="576"/>
      <c r="BX24" s="576"/>
      <c r="BY24" s="576"/>
      <c r="BZ24" s="576"/>
      <c r="CA24" s="576"/>
      <c r="CB24" s="580"/>
      <c r="CD24" s="558" t="s">
        <v>207</v>
      </c>
      <c r="CE24" s="559"/>
      <c r="CF24" s="559"/>
      <c r="CG24" s="559"/>
      <c r="CH24" s="559"/>
      <c r="CI24" s="559"/>
      <c r="CJ24" s="559"/>
      <c r="CK24" s="559"/>
      <c r="CL24" s="559"/>
      <c r="CM24" s="559"/>
      <c r="CN24" s="559"/>
      <c r="CO24" s="559"/>
      <c r="CP24" s="559"/>
      <c r="CQ24" s="560"/>
      <c r="CR24" s="561">
        <v>14645410</v>
      </c>
      <c r="CS24" s="562"/>
      <c r="CT24" s="562"/>
      <c r="CU24" s="562"/>
      <c r="CV24" s="562"/>
      <c r="CW24" s="562"/>
      <c r="CX24" s="562"/>
      <c r="CY24" s="563"/>
      <c r="CZ24" s="566">
        <v>52.6</v>
      </c>
      <c r="DA24" s="567"/>
      <c r="DB24" s="567"/>
      <c r="DC24" s="583"/>
      <c r="DD24" s="602">
        <v>8704734</v>
      </c>
      <c r="DE24" s="562"/>
      <c r="DF24" s="562"/>
      <c r="DG24" s="562"/>
      <c r="DH24" s="562"/>
      <c r="DI24" s="562"/>
      <c r="DJ24" s="562"/>
      <c r="DK24" s="563"/>
      <c r="DL24" s="602">
        <v>7367325</v>
      </c>
      <c r="DM24" s="562"/>
      <c r="DN24" s="562"/>
      <c r="DO24" s="562"/>
      <c r="DP24" s="562"/>
      <c r="DQ24" s="562"/>
      <c r="DR24" s="562"/>
      <c r="DS24" s="562"/>
      <c r="DT24" s="562"/>
      <c r="DU24" s="562"/>
      <c r="DV24" s="563"/>
      <c r="DW24" s="566">
        <v>46</v>
      </c>
      <c r="DX24" s="567"/>
      <c r="DY24" s="567"/>
      <c r="DZ24" s="567"/>
      <c r="EA24" s="567"/>
      <c r="EB24" s="567"/>
      <c r="EC24" s="568"/>
    </row>
    <row r="25" spans="2:133" ht="11.25" customHeight="1">
      <c r="B25" s="569" t="s">
        <v>208</v>
      </c>
      <c r="C25" s="570"/>
      <c r="D25" s="570"/>
      <c r="E25" s="570"/>
      <c r="F25" s="570"/>
      <c r="G25" s="570"/>
      <c r="H25" s="570"/>
      <c r="I25" s="570"/>
      <c r="J25" s="570"/>
      <c r="K25" s="570"/>
      <c r="L25" s="570"/>
      <c r="M25" s="570"/>
      <c r="N25" s="570"/>
      <c r="O25" s="570"/>
      <c r="P25" s="570"/>
      <c r="Q25" s="571"/>
      <c r="R25" s="572">
        <v>16749608</v>
      </c>
      <c r="S25" s="573"/>
      <c r="T25" s="573"/>
      <c r="U25" s="573"/>
      <c r="V25" s="573"/>
      <c r="W25" s="573"/>
      <c r="X25" s="573"/>
      <c r="Y25" s="574"/>
      <c r="Z25" s="575">
        <v>56.6</v>
      </c>
      <c r="AA25" s="575"/>
      <c r="AB25" s="575"/>
      <c r="AC25" s="575"/>
      <c r="AD25" s="576">
        <v>15704650</v>
      </c>
      <c r="AE25" s="576"/>
      <c r="AF25" s="576"/>
      <c r="AG25" s="576"/>
      <c r="AH25" s="576"/>
      <c r="AI25" s="576"/>
      <c r="AJ25" s="576"/>
      <c r="AK25" s="576"/>
      <c r="AL25" s="577">
        <v>99.1</v>
      </c>
      <c r="AM25" s="578"/>
      <c r="AN25" s="578"/>
      <c r="AO25" s="579"/>
      <c r="AP25" s="569" t="s">
        <v>209</v>
      </c>
      <c r="AQ25" s="588"/>
      <c r="AR25" s="588"/>
      <c r="AS25" s="588"/>
      <c r="AT25" s="588"/>
      <c r="AU25" s="588"/>
      <c r="AV25" s="588"/>
      <c r="AW25" s="588"/>
      <c r="AX25" s="588"/>
      <c r="AY25" s="588"/>
      <c r="AZ25" s="588"/>
      <c r="BA25" s="588"/>
      <c r="BB25" s="588"/>
      <c r="BC25" s="588"/>
      <c r="BD25" s="588"/>
      <c r="BE25" s="588"/>
      <c r="BF25" s="589"/>
      <c r="BG25" s="572" t="s">
        <v>47</v>
      </c>
      <c r="BH25" s="573"/>
      <c r="BI25" s="573"/>
      <c r="BJ25" s="573"/>
      <c r="BK25" s="573"/>
      <c r="BL25" s="573"/>
      <c r="BM25" s="573"/>
      <c r="BN25" s="574"/>
      <c r="BO25" s="575" t="s">
        <v>47</v>
      </c>
      <c r="BP25" s="575"/>
      <c r="BQ25" s="575"/>
      <c r="BR25" s="575"/>
      <c r="BS25" s="576" t="s">
        <v>47</v>
      </c>
      <c r="BT25" s="576"/>
      <c r="BU25" s="576"/>
      <c r="BV25" s="576"/>
      <c r="BW25" s="576"/>
      <c r="BX25" s="576"/>
      <c r="BY25" s="576"/>
      <c r="BZ25" s="576"/>
      <c r="CA25" s="576"/>
      <c r="CB25" s="580"/>
      <c r="CD25" s="569" t="s">
        <v>210</v>
      </c>
      <c r="CE25" s="570"/>
      <c r="CF25" s="570"/>
      <c r="CG25" s="570"/>
      <c r="CH25" s="570"/>
      <c r="CI25" s="570"/>
      <c r="CJ25" s="570"/>
      <c r="CK25" s="570"/>
      <c r="CL25" s="570"/>
      <c r="CM25" s="570"/>
      <c r="CN25" s="570"/>
      <c r="CO25" s="570"/>
      <c r="CP25" s="570"/>
      <c r="CQ25" s="571"/>
      <c r="CR25" s="572">
        <v>3858734</v>
      </c>
      <c r="CS25" s="603"/>
      <c r="CT25" s="603"/>
      <c r="CU25" s="603"/>
      <c r="CV25" s="603"/>
      <c r="CW25" s="603"/>
      <c r="CX25" s="603"/>
      <c r="CY25" s="604"/>
      <c r="CZ25" s="577">
        <v>13.9</v>
      </c>
      <c r="DA25" s="605"/>
      <c r="DB25" s="605"/>
      <c r="DC25" s="607"/>
      <c r="DD25" s="581">
        <v>3593997</v>
      </c>
      <c r="DE25" s="603"/>
      <c r="DF25" s="603"/>
      <c r="DG25" s="603"/>
      <c r="DH25" s="603"/>
      <c r="DI25" s="603"/>
      <c r="DJ25" s="603"/>
      <c r="DK25" s="604"/>
      <c r="DL25" s="581">
        <v>3010027</v>
      </c>
      <c r="DM25" s="603"/>
      <c r="DN25" s="603"/>
      <c r="DO25" s="603"/>
      <c r="DP25" s="603"/>
      <c r="DQ25" s="603"/>
      <c r="DR25" s="603"/>
      <c r="DS25" s="603"/>
      <c r="DT25" s="603"/>
      <c r="DU25" s="603"/>
      <c r="DV25" s="604"/>
      <c r="DW25" s="577">
        <v>18.8</v>
      </c>
      <c r="DX25" s="605"/>
      <c r="DY25" s="605"/>
      <c r="DZ25" s="605"/>
      <c r="EA25" s="605"/>
      <c r="EB25" s="605"/>
      <c r="EC25" s="606"/>
    </row>
    <row r="26" spans="2:133" ht="11.25" customHeight="1">
      <c r="B26" s="569" t="s">
        <v>211</v>
      </c>
      <c r="C26" s="570"/>
      <c r="D26" s="570"/>
      <c r="E26" s="570"/>
      <c r="F26" s="570"/>
      <c r="G26" s="570"/>
      <c r="H26" s="570"/>
      <c r="I26" s="570"/>
      <c r="J26" s="570"/>
      <c r="K26" s="570"/>
      <c r="L26" s="570"/>
      <c r="M26" s="570"/>
      <c r="N26" s="570"/>
      <c r="O26" s="570"/>
      <c r="P26" s="570"/>
      <c r="Q26" s="571"/>
      <c r="R26" s="572">
        <v>5947</v>
      </c>
      <c r="S26" s="573"/>
      <c r="T26" s="573"/>
      <c r="U26" s="573"/>
      <c r="V26" s="573"/>
      <c r="W26" s="573"/>
      <c r="X26" s="573"/>
      <c r="Y26" s="574"/>
      <c r="Z26" s="575">
        <v>0</v>
      </c>
      <c r="AA26" s="575"/>
      <c r="AB26" s="575"/>
      <c r="AC26" s="575"/>
      <c r="AD26" s="576">
        <v>5947</v>
      </c>
      <c r="AE26" s="576"/>
      <c r="AF26" s="576"/>
      <c r="AG26" s="576"/>
      <c r="AH26" s="576"/>
      <c r="AI26" s="576"/>
      <c r="AJ26" s="576"/>
      <c r="AK26" s="576"/>
      <c r="AL26" s="577">
        <v>0</v>
      </c>
      <c r="AM26" s="578"/>
      <c r="AN26" s="578"/>
      <c r="AO26" s="579"/>
      <c r="AP26" s="569" t="s">
        <v>212</v>
      </c>
      <c r="AQ26" s="588"/>
      <c r="AR26" s="588"/>
      <c r="AS26" s="588"/>
      <c r="AT26" s="588"/>
      <c r="AU26" s="588"/>
      <c r="AV26" s="588"/>
      <c r="AW26" s="588"/>
      <c r="AX26" s="588"/>
      <c r="AY26" s="588"/>
      <c r="AZ26" s="588"/>
      <c r="BA26" s="588"/>
      <c r="BB26" s="588"/>
      <c r="BC26" s="588"/>
      <c r="BD26" s="588"/>
      <c r="BE26" s="588"/>
      <c r="BF26" s="589"/>
      <c r="BG26" s="572" t="s">
        <v>47</v>
      </c>
      <c r="BH26" s="573"/>
      <c r="BI26" s="573"/>
      <c r="BJ26" s="573"/>
      <c r="BK26" s="573"/>
      <c r="BL26" s="573"/>
      <c r="BM26" s="573"/>
      <c r="BN26" s="574"/>
      <c r="BO26" s="575" t="s">
        <v>47</v>
      </c>
      <c r="BP26" s="575"/>
      <c r="BQ26" s="575"/>
      <c r="BR26" s="575"/>
      <c r="BS26" s="576" t="s">
        <v>47</v>
      </c>
      <c r="BT26" s="576"/>
      <c r="BU26" s="576"/>
      <c r="BV26" s="576"/>
      <c r="BW26" s="576"/>
      <c r="BX26" s="576"/>
      <c r="BY26" s="576"/>
      <c r="BZ26" s="576"/>
      <c r="CA26" s="576"/>
      <c r="CB26" s="580"/>
      <c r="CD26" s="569" t="s">
        <v>213</v>
      </c>
      <c r="CE26" s="570"/>
      <c r="CF26" s="570"/>
      <c r="CG26" s="570"/>
      <c r="CH26" s="570"/>
      <c r="CI26" s="570"/>
      <c r="CJ26" s="570"/>
      <c r="CK26" s="570"/>
      <c r="CL26" s="570"/>
      <c r="CM26" s="570"/>
      <c r="CN26" s="570"/>
      <c r="CO26" s="570"/>
      <c r="CP26" s="570"/>
      <c r="CQ26" s="571"/>
      <c r="CR26" s="572">
        <v>2347888</v>
      </c>
      <c r="CS26" s="573"/>
      <c r="CT26" s="573"/>
      <c r="CU26" s="573"/>
      <c r="CV26" s="573"/>
      <c r="CW26" s="573"/>
      <c r="CX26" s="573"/>
      <c r="CY26" s="574"/>
      <c r="CZ26" s="577">
        <v>8.4</v>
      </c>
      <c r="DA26" s="605"/>
      <c r="DB26" s="605"/>
      <c r="DC26" s="607"/>
      <c r="DD26" s="581">
        <v>2174014</v>
      </c>
      <c r="DE26" s="573"/>
      <c r="DF26" s="573"/>
      <c r="DG26" s="573"/>
      <c r="DH26" s="573"/>
      <c r="DI26" s="573"/>
      <c r="DJ26" s="573"/>
      <c r="DK26" s="574"/>
      <c r="DL26" s="581" t="s">
        <v>47</v>
      </c>
      <c r="DM26" s="573"/>
      <c r="DN26" s="573"/>
      <c r="DO26" s="573"/>
      <c r="DP26" s="573"/>
      <c r="DQ26" s="573"/>
      <c r="DR26" s="573"/>
      <c r="DS26" s="573"/>
      <c r="DT26" s="573"/>
      <c r="DU26" s="573"/>
      <c r="DV26" s="574"/>
      <c r="DW26" s="577" t="s">
        <v>47</v>
      </c>
      <c r="DX26" s="605"/>
      <c r="DY26" s="605"/>
      <c r="DZ26" s="605"/>
      <c r="EA26" s="605"/>
      <c r="EB26" s="605"/>
      <c r="EC26" s="606"/>
    </row>
    <row r="27" spans="2:133" ht="11.25" customHeight="1">
      <c r="B27" s="569" t="s">
        <v>214</v>
      </c>
      <c r="C27" s="570"/>
      <c r="D27" s="570"/>
      <c r="E27" s="570"/>
      <c r="F27" s="570"/>
      <c r="G27" s="570"/>
      <c r="H27" s="570"/>
      <c r="I27" s="570"/>
      <c r="J27" s="570"/>
      <c r="K27" s="570"/>
      <c r="L27" s="570"/>
      <c r="M27" s="570"/>
      <c r="N27" s="570"/>
      <c r="O27" s="570"/>
      <c r="P27" s="570"/>
      <c r="Q27" s="571"/>
      <c r="R27" s="572">
        <v>280339</v>
      </c>
      <c r="S27" s="573"/>
      <c r="T27" s="573"/>
      <c r="U27" s="573"/>
      <c r="V27" s="573"/>
      <c r="W27" s="573"/>
      <c r="X27" s="573"/>
      <c r="Y27" s="574"/>
      <c r="Z27" s="575">
        <v>0.9</v>
      </c>
      <c r="AA27" s="575"/>
      <c r="AB27" s="575"/>
      <c r="AC27" s="575"/>
      <c r="AD27" s="576" t="s">
        <v>47</v>
      </c>
      <c r="AE27" s="576"/>
      <c r="AF27" s="576"/>
      <c r="AG27" s="576"/>
      <c r="AH27" s="576"/>
      <c r="AI27" s="576"/>
      <c r="AJ27" s="576"/>
      <c r="AK27" s="576"/>
      <c r="AL27" s="577" t="s">
        <v>47</v>
      </c>
      <c r="AM27" s="578"/>
      <c r="AN27" s="578"/>
      <c r="AO27" s="579"/>
      <c r="AP27" s="569" t="s">
        <v>215</v>
      </c>
      <c r="AQ27" s="570"/>
      <c r="AR27" s="570"/>
      <c r="AS27" s="570"/>
      <c r="AT27" s="570"/>
      <c r="AU27" s="570"/>
      <c r="AV27" s="570"/>
      <c r="AW27" s="570"/>
      <c r="AX27" s="570"/>
      <c r="AY27" s="570"/>
      <c r="AZ27" s="570"/>
      <c r="BA27" s="570"/>
      <c r="BB27" s="570"/>
      <c r="BC27" s="570"/>
      <c r="BD27" s="570"/>
      <c r="BE27" s="570"/>
      <c r="BF27" s="571"/>
      <c r="BG27" s="572">
        <v>11538261</v>
      </c>
      <c r="BH27" s="573"/>
      <c r="BI27" s="573"/>
      <c r="BJ27" s="573"/>
      <c r="BK27" s="573"/>
      <c r="BL27" s="573"/>
      <c r="BM27" s="573"/>
      <c r="BN27" s="574"/>
      <c r="BO27" s="575">
        <v>100</v>
      </c>
      <c r="BP27" s="575"/>
      <c r="BQ27" s="575"/>
      <c r="BR27" s="575"/>
      <c r="BS27" s="576">
        <v>45174</v>
      </c>
      <c r="BT27" s="576"/>
      <c r="BU27" s="576"/>
      <c r="BV27" s="576"/>
      <c r="BW27" s="576"/>
      <c r="BX27" s="576"/>
      <c r="BY27" s="576"/>
      <c r="BZ27" s="576"/>
      <c r="CA27" s="576"/>
      <c r="CB27" s="580"/>
      <c r="CD27" s="569" t="s">
        <v>216</v>
      </c>
      <c r="CE27" s="570"/>
      <c r="CF27" s="570"/>
      <c r="CG27" s="570"/>
      <c r="CH27" s="570"/>
      <c r="CI27" s="570"/>
      <c r="CJ27" s="570"/>
      <c r="CK27" s="570"/>
      <c r="CL27" s="570"/>
      <c r="CM27" s="570"/>
      <c r="CN27" s="570"/>
      <c r="CO27" s="570"/>
      <c r="CP27" s="570"/>
      <c r="CQ27" s="571"/>
      <c r="CR27" s="572">
        <v>8884527</v>
      </c>
      <c r="CS27" s="603"/>
      <c r="CT27" s="603"/>
      <c r="CU27" s="603"/>
      <c r="CV27" s="603"/>
      <c r="CW27" s="603"/>
      <c r="CX27" s="603"/>
      <c r="CY27" s="604"/>
      <c r="CZ27" s="577">
        <v>31.9</v>
      </c>
      <c r="DA27" s="605"/>
      <c r="DB27" s="605"/>
      <c r="DC27" s="607"/>
      <c r="DD27" s="581">
        <v>3208588</v>
      </c>
      <c r="DE27" s="603"/>
      <c r="DF27" s="603"/>
      <c r="DG27" s="603"/>
      <c r="DH27" s="603"/>
      <c r="DI27" s="603"/>
      <c r="DJ27" s="603"/>
      <c r="DK27" s="604"/>
      <c r="DL27" s="581">
        <v>2455149</v>
      </c>
      <c r="DM27" s="603"/>
      <c r="DN27" s="603"/>
      <c r="DO27" s="603"/>
      <c r="DP27" s="603"/>
      <c r="DQ27" s="603"/>
      <c r="DR27" s="603"/>
      <c r="DS27" s="603"/>
      <c r="DT27" s="603"/>
      <c r="DU27" s="603"/>
      <c r="DV27" s="604"/>
      <c r="DW27" s="577">
        <v>15.3</v>
      </c>
      <c r="DX27" s="605"/>
      <c r="DY27" s="605"/>
      <c r="DZ27" s="605"/>
      <c r="EA27" s="605"/>
      <c r="EB27" s="605"/>
      <c r="EC27" s="606"/>
    </row>
    <row r="28" spans="2:133" ht="11.25" customHeight="1">
      <c r="B28" s="569" t="s">
        <v>217</v>
      </c>
      <c r="C28" s="570"/>
      <c r="D28" s="570"/>
      <c r="E28" s="570"/>
      <c r="F28" s="570"/>
      <c r="G28" s="570"/>
      <c r="H28" s="570"/>
      <c r="I28" s="570"/>
      <c r="J28" s="570"/>
      <c r="K28" s="570"/>
      <c r="L28" s="570"/>
      <c r="M28" s="570"/>
      <c r="N28" s="570"/>
      <c r="O28" s="570"/>
      <c r="P28" s="570"/>
      <c r="Q28" s="571"/>
      <c r="R28" s="572">
        <v>97059</v>
      </c>
      <c r="S28" s="573"/>
      <c r="T28" s="573"/>
      <c r="U28" s="573"/>
      <c r="V28" s="573"/>
      <c r="W28" s="573"/>
      <c r="X28" s="573"/>
      <c r="Y28" s="574"/>
      <c r="Z28" s="575">
        <v>0.3</v>
      </c>
      <c r="AA28" s="575"/>
      <c r="AB28" s="575"/>
      <c r="AC28" s="575"/>
      <c r="AD28" s="576">
        <v>71421</v>
      </c>
      <c r="AE28" s="576"/>
      <c r="AF28" s="576"/>
      <c r="AG28" s="576"/>
      <c r="AH28" s="576"/>
      <c r="AI28" s="576"/>
      <c r="AJ28" s="576"/>
      <c r="AK28" s="576"/>
      <c r="AL28" s="577">
        <v>0.5</v>
      </c>
      <c r="AM28" s="578"/>
      <c r="AN28" s="578"/>
      <c r="AO28" s="579"/>
      <c r="AP28" s="569"/>
      <c r="AQ28" s="570"/>
      <c r="AR28" s="570"/>
      <c r="AS28" s="570"/>
      <c r="AT28" s="570"/>
      <c r="AU28" s="570"/>
      <c r="AV28" s="570"/>
      <c r="AW28" s="570"/>
      <c r="AX28" s="570"/>
      <c r="AY28" s="570"/>
      <c r="AZ28" s="570"/>
      <c r="BA28" s="570"/>
      <c r="BB28" s="570"/>
      <c r="BC28" s="570"/>
      <c r="BD28" s="570"/>
      <c r="BE28" s="570"/>
      <c r="BF28" s="571"/>
      <c r="BG28" s="572"/>
      <c r="BH28" s="573"/>
      <c r="BI28" s="573"/>
      <c r="BJ28" s="573"/>
      <c r="BK28" s="573"/>
      <c r="BL28" s="573"/>
      <c r="BM28" s="573"/>
      <c r="BN28" s="574"/>
      <c r="BO28" s="575"/>
      <c r="BP28" s="575"/>
      <c r="BQ28" s="575"/>
      <c r="BR28" s="575"/>
      <c r="BS28" s="581"/>
      <c r="BT28" s="573"/>
      <c r="BU28" s="573"/>
      <c r="BV28" s="573"/>
      <c r="BW28" s="573"/>
      <c r="BX28" s="573"/>
      <c r="BY28" s="573"/>
      <c r="BZ28" s="573"/>
      <c r="CA28" s="573"/>
      <c r="CB28" s="582"/>
      <c r="CD28" s="569" t="s">
        <v>218</v>
      </c>
      <c r="CE28" s="570"/>
      <c r="CF28" s="570"/>
      <c r="CG28" s="570"/>
      <c r="CH28" s="570"/>
      <c r="CI28" s="570"/>
      <c r="CJ28" s="570"/>
      <c r="CK28" s="570"/>
      <c r="CL28" s="570"/>
      <c r="CM28" s="570"/>
      <c r="CN28" s="570"/>
      <c r="CO28" s="570"/>
      <c r="CP28" s="570"/>
      <c r="CQ28" s="571"/>
      <c r="CR28" s="572">
        <v>1902149</v>
      </c>
      <c r="CS28" s="573"/>
      <c r="CT28" s="573"/>
      <c r="CU28" s="573"/>
      <c r="CV28" s="573"/>
      <c r="CW28" s="573"/>
      <c r="CX28" s="573"/>
      <c r="CY28" s="574"/>
      <c r="CZ28" s="577">
        <v>6.8</v>
      </c>
      <c r="DA28" s="605"/>
      <c r="DB28" s="605"/>
      <c r="DC28" s="607"/>
      <c r="DD28" s="581">
        <v>1902149</v>
      </c>
      <c r="DE28" s="573"/>
      <c r="DF28" s="573"/>
      <c r="DG28" s="573"/>
      <c r="DH28" s="573"/>
      <c r="DI28" s="573"/>
      <c r="DJ28" s="573"/>
      <c r="DK28" s="574"/>
      <c r="DL28" s="581">
        <v>1902149</v>
      </c>
      <c r="DM28" s="573"/>
      <c r="DN28" s="573"/>
      <c r="DO28" s="573"/>
      <c r="DP28" s="573"/>
      <c r="DQ28" s="573"/>
      <c r="DR28" s="573"/>
      <c r="DS28" s="573"/>
      <c r="DT28" s="573"/>
      <c r="DU28" s="573"/>
      <c r="DV28" s="574"/>
      <c r="DW28" s="577">
        <v>11.9</v>
      </c>
      <c r="DX28" s="605"/>
      <c r="DY28" s="605"/>
      <c r="DZ28" s="605"/>
      <c r="EA28" s="605"/>
      <c r="EB28" s="605"/>
      <c r="EC28" s="606"/>
    </row>
    <row r="29" spans="2:133" ht="11.25" customHeight="1">
      <c r="B29" s="569" t="s">
        <v>219</v>
      </c>
      <c r="C29" s="570"/>
      <c r="D29" s="570"/>
      <c r="E29" s="570"/>
      <c r="F29" s="570"/>
      <c r="G29" s="570"/>
      <c r="H29" s="570"/>
      <c r="I29" s="570"/>
      <c r="J29" s="570"/>
      <c r="K29" s="570"/>
      <c r="L29" s="570"/>
      <c r="M29" s="570"/>
      <c r="N29" s="570"/>
      <c r="O29" s="570"/>
      <c r="P29" s="570"/>
      <c r="Q29" s="571"/>
      <c r="R29" s="572">
        <v>42610</v>
      </c>
      <c r="S29" s="573"/>
      <c r="T29" s="573"/>
      <c r="U29" s="573"/>
      <c r="V29" s="573"/>
      <c r="W29" s="573"/>
      <c r="X29" s="573"/>
      <c r="Y29" s="574"/>
      <c r="Z29" s="575">
        <v>0.1</v>
      </c>
      <c r="AA29" s="575"/>
      <c r="AB29" s="575"/>
      <c r="AC29" s="575"/>
      <c r="AD29" s="576" t="s">
        <v>47</v>
      </c>
      <c r="AE29" s="576"/>
      <c r="AF29" s="576"/>
      <c r="AG29" s="576"/>
      <c r="AH29" s="576"/>
      <c r="AI29" s="576"/>
      <c r="AJ29" s="576"/>
      <c r="AK29" s="576"/>
      <c r="AL29" s="577" t="s">
        <v>47</v>
      </c>
      <c r="AM29" s="578"/>
      <c r="AN29" s="578"/>
      <c r="AO29" s="579"/>
      <c r="AP29" s="593"/>
      <c r="AQ29" s="594"/>
      <c r="AR29" s="594"/>
      <c r="AS29" s="594"/>
      <c r="AT29" s="594"/>
      <c r="AU29" s="594"/>
      <c r="AV29" s="594"/>
      <c r="AW29" s="594"/>
      <c r="AX29" s="594"/>
      <c r="AY29" s="594"/>
      <c r="AZ29" s="594"/>
      <c r="BA29" s="594"/>
      <c r="BB29" s="594"/>
      <c r="BC29" s="594"/>
      <c r="BD29" s="594"/>
      <c r="BE29" s="594"/>
      <c r="BF29" s="595"/>
      <c r="BG29" s="572"/>
      <c r="BH29" s="573"/>
      <c r="BI29" s="573"/>
      <c r="BJ29" s="573"/>
      <c r="BK29" s="573"/>
      <c r="BL29" s="573"/>
      <c r="BM29" s="573"/>
      <c r="BN29" s="574"/>
      <c r="BO29" s="575"/>
      <c r="BP29" s="575"/>
      <c r="BQ29" s="575"/>
      <c r="BR29" s="575"/>
      <c r="BS29" s="576"/>
      <c r="BT29" s="576"/>
      <c r="BU29" s="576"/>
      <c r="BV29" s="576"/>
      <c r="BW29" s="576"/>
      <c r="BX29" s="576"/>
      <c r="BY29" s="576"/>
      <c r="BZ29" s="576"/>
      <c r="CA29" s="576"/>
      <c r="CB29" s="580"/>
      <c r="CD29" s="610" t="s">
        <v>220</v>
      </c>
      <c r="CE29" s="611"/>
      <c r="CF29" s="569" t="s">
        <v>221</v>
      </c>
      <c r="CG29" s="570"/>
      <c r="CH29" s="570"/>
      <c r="CI29" s="570"/>
      <c r="CJ29" s="570"/>
      <c r="CK29" s="570"/>
      <c r="CL29" s="570"/>
      <c r="CM29" s="570"/>
      <c r="CN29" s="570"/>
      <c r="CO29" s="570"/>
      <c r="CP29" s="570"/>
      <c r="CQ29" s="571"/>
      <c r="CR29" s="572">
        <v>1902149</v>
      </c>
      <c r="CS29" s="603"/>
      <c r="CT29" s="603"/>
      <c r="CU29" s="603"/>
      <c r="CV29" s="603"/>
      <c r="CW29" s="603"/>
      <c r="CX29" s="603"/>
      <c r="CY29" s="604"/>
      <c r="CZ29" s="577">
        <v>6.8</v>
      </c>
      <c r="DA29" s="605"/>
      <c r="DB29" s="605"/>
      <c r="DC29" s="607"/>
      <c r="DD29" s="581">
        <v>1902149</v>
      </c>
      <c r="DE29" s="603"/>
      <c r="DF29" s="603"/>
      <c r="DG29" s="603"/>
      <c r="DH29" s="603"/>
      <c r="DI29" s="603"/>
      <c r="DJ29" s="603"/>
      <c r="DK29" s="604"/>
      <c r="DL29" s="581">
        <v>1902149</v>
      </c>
      <c r="DM29" s="603"/>
      <c r="DN29" s="603"/>
      <c r="DO29" s="603"/>
      <c r="DP29" s="603"/>
      <c r="DQ29" s="603"/>
      <c r="DR29" s="603"/>
      <c r="DS29" s="603"/>
      <c r="DT29" s="603"/>
      <c r="DU29" s="603"/>
      <c r="DV29" s="604"/>
      <c r="DW29" s="577">
        <v>11.9</v>
      </c>
      <c r="DX29" s="605"/>
      <c r="DY29" s="605"/>
      <c r="DZ29" s="605"/>
      <c r="EA29" s="605"/>
      <c r="EB29" s="605"/>
      <c r="EC29" s="606"/>
    </row>
    <row r="30" spans="2:133" ht="11.25" customHeight="1">
      <c r="B30" s="569" t="s">
        <v>222</v>
      </c>
      <c r="C30" s="570"/>
      <c r="D30" s="570"/>
      <c r="E30" s="570"/>
      <c r="F30" s="570"/>
      <c r="G30" s="570"/>
      <c r="H30" s="570"/>
      <c r="I30" s="570"/>
      <c r="J30" s="570"/>
      <c r="K30" s="570"/>
      <c r="L30" s="570"/>
      <c r="M30" s="570"/>
      <c r="N30" s="570"/>
      <c r="O30" s="570"/>
      <c r="P30" s="570"/>
      <c r="Q30" s="571"/>
      <c r="R30" s="572">
        <v>5982369</v>
      </c>
      <c r="S30" s="573"/>
      <c r="T30" s="573"/>
      <c r="U30" s="573"/>
      <c r="V30" s="573"/>
      <c r="W30" s="573"/>
      <c r="X30" s="573"/>
      <c r="Y30" s="574"/>
      <c r="Z30" s="575">
        <v>20.2</v>
      </c>
      <c r="AA30" s="575"/>
      <c r="AB30" s="575"/>
      <c r="AC30" s="575"/>
      <c r="AD30" s="576" t="s">
        <v>47</v>
      </c>
      <c r="AE30" s="576"/>
      <c r="AF30" s="576"/>
      <c r="AG30" s="576"/>
      <c r="AH30" s="576"/>
      <c r="AI30" s="576"/>
      <c r="AJ30" s="576"/>
      <c r="AK30" s="576"/>
      <c r="AL30" s="577" t="s">
        <v>47</v>
      </c>
      <c r="AM30" s="578"/>
      <c r="AN30" s="578"/>
      <c r="AO30" s="579"/>
      <c r="AP30" s="554" t="s">
        <v>139</v>
      </c>
      <c r="AQ30" s="555"/>
      <c r="AR30" s="555"/>
      <c r="AS30" s="555"/>
      <c r="AT30" s="555"/>
      <c r="AU30" s="555"/>
      <c r="AV30" s="555"/>
      <c r="AW30" s="555"/>
      <c r="AX30" s="555"/>
      <c r="AY30" s="555"/>
      <c r="AZ30" s="555"/>
      <c r="BA30" s="555"/>
      <c r="BB30" s="555"/>
      <c r="BC30" s="555"/>
      <c r="BD30" s="555"/>
      <c r="BE30" s="555"/>
      <c r="BF30" s="556"/>
      <c r="BG30" s="554" t="s">
        <v>223</v>
      </c>
      <c r="BH30" s="608"/>
      <c r="BI30" s="608"/>
      <c r="BJ30" s="608"/>
      <c r="BK30" s="608"/>
      <c r="BL30" s="608"/>
      <c r="BM30" s="608"/>
      <c r="BN30" s="608"/>
      <c r="BO30" s="608"/>
      <c r="BP30" s="608"/>
      <c r="BQ30" s="609"/>
      <c r="BR30" s="554" t="s">
        <v>224</v>
      </c>
      <c r="BS30" s="608"/>
      <c r="BT30" s="608"/>
      <c r="BU30" s="608"/>
      <c r="BV30" s="608"/>
      <c r="BW30" s="608"/>
      <c r="BX30" s="608"/>
      <c r="BY30" s="608"/>
      <c r="BZ30" s="608"/>
      <c r="CA30" s="608"/>
      <c r="CB30" s="609"/>
      <c r="CD30" s="612"/>
      <c r="CE30" s="613"/>
      <c r="CF30" s="569" t="s">
        <v>225</v>
      </c>
      <c r="CG30" s="570"/>
      <c r="CH30" s="570"/>
      <c r="CI30" s="570"/>
      <c r="CJ30" s="570"/>
      <c r="CK30" s="570"/>
      <c r="CL30" s="570"/>
      <c r="CM30" s="570"/>
      <c r="CN30" s="570"/>
      <c r="CO30" s="570"/>
      <c r="CP30" s="570"/>
      <c r="CQ30" s="571"/>
      <c r="CR30" s="572">
        <v>1845452</v>
      </c>
      <c r="CS30" s="573"/>
      <c r="CT30" s="573"/>
      <c r="CU30" s="573"/>
      <c r="CV30" s="573"/>
      <c r="CW30" s="573"/>
      <c r="CX30" s="573"/>
      <c r="CY30" s="574"/>
      <c r="CZ30" s="577">
        <v>6.6</v>
      </c>
      <c r="DA30" s="605"/>
      <c r="DB30" s="605"/>
      <c r="DC30" s="607"/>
      <c r="DD30" s="581">
        <v>1845452</v>
      </c>
      <c r="DE30" s="573"/>
      <c r="DF30" s="573"/>
      <c r="DG30" s="573"/>
      <c r="DH30" s="573"/>
      <c r="DI30" s="573"/>
      <c r="DJ30" s="573"/>
      <c r="DK30" s="574"/>
      <c r="DL30" s="581">
        <v>1845452</v>
      </c>
      <c r="DM30" s="573"/>
      <c r="DN30" s="573"/>
      <c r="DO30" s="573"/>
      <c r="DP30" s="573"/>
      <c r="DQ30" s="573"/>
      <c r="DR30" s="573"/>
      <c r="DS30" s="573"/>
      <c r="DT30" s="573"/>
      <c r="DU30" s="573"/>
      <c r="DV30" s="574"/>
      <c r="DW30" s="577">
        <v>11.5</v>
      </c>
      <c r="DX30" s="605"/>
      <c r="DY30" s="605"/>
      <c r="DZ30" s="605"/>
      <c r="EA30" s="605"/>
      <c r="EB30" s="605"/>
      <c r="EC30" s="606"/>
    </row>
    <row r="31" spans="2:133" ht="11.25" customHeight="1">
      <c r="B31" s="585" t="s">
        <v>226</v>
      </c>
      <c r="C31" s="586"/>
      <c r="D31" s="586"/>
      <c r="E31" s="586"/>
      <c r="F31" s="586"/>
      <c r="G31" s="586"/>
      <c r="H31" s="586"/>
      <c r="I31" s="586"/>
      <c r="J31" s="586"/>
      <c r="K31" s="586"/>
      <c r="L31" s="586"/>
      <c r="M31" s="586"/>
      <c r="N31" s="586"/>
      <c r="O31" s="586"/>
      <c r="P31" s="586"/>
      <c r="Q31" s="587"/>
      <c r="R31" s="572" t="s">
        <v>47</v>
      </c>
      <c r="S31" s="573"/>
      <c r="T31" s="573"/>
      <c r="U31" s="573"/>
      <c r="V31" s="573"/>
      <c r="W31" s="573"/>
      <c r="X31" s="573"/>
      <c r="Y31" s="574"/>
      <c r="Z31" s="575" t="s">
        <v>47</v>
      </c>
      <c r="AA31" s="575"/>
      <c r="AB31" s="575"/>
      <c r="AC31" s="575"/>
      <c r="AD31" s="576" t="s">
        <v>47</v>
      </c>
      <c r="AE31" s="576"/>
      <c r="AF31" s="576"/>
      <c r="AG31" s="576"/>
      <c r="AH31" s="576"/>
      <c r="AI31" s="576"/>
      <c r="AJ31" s="576"/>
      <c r="AK31" s="576"/>
      <c r="AL31" s="577" t="s">
        <v>47</v>
      </c>
      <c r="AM31" s="578"/>
      <c r="AN31" s="578"/>
      <c r="AO31" s="579"/>
      <c r="AP31" s="616" t="s">
        <v>227</v>
      </c>
      <c r="AQ31" s="617"/>
      <c r="AR31" s="617"/>
      <c r="AS31" s="617"/>
      <c r="AT31" s="622" t="s">
        <v>228</v>
      </c>
      <c r="AU31" s="39"/>
      <c r="AV31" s="39"/>
      <c r="AW31" s="39"/>
      <c r="AX31" s="558" t="s">
        <v>104</v>
      </c>
      <c r="AY31" s="559"/>
      <c r="AZ31" s="559"/>
      <c r="BA31" s="559"/>
      <c r="BB31" s="559"/>
      <c r="BC31" s="559"/>
      <c r="BD31" s="559"/>
      <c r="BE31" s="559"/>
      <c r="BF31" s="560"/>
      <c r="BG31" s="625">
        <v>99.6</v>
      </c>
      <c r="BH31" s="626"/>
      <c r="BI31" s="626"/>
      <c r="BJ31" s="626"/>
      <c r="BK31" s="626"/>
      <c r="BL31" s="626"/>
      <c r="BM31" s="567">
        <v>99.4</v>
      </c>
      <c r="BN31" s="626"/>
      <c r="BO31" s="626"/>
      <c r="BP31" s="626"/>
      <c r="BQ31" s="627"/>
      <c r="BR31" s="625">
        <v>99.5</v>
      </c>
      <c r="BS31" s="626"/>
      <c r="BT31" s="626"/>
      <c r="BU31" s="626"/>
      <c r="BV31" s="626"/>
      <c r="BW31" s="626"/>
      <c r="BX31" s="567">
        <v>99.1</v>
      </c>
      <c r="BY31" s="626"/>
      <c r="BZ31" s="626"/>
      <c r="CA31" s="626"/>
      <c r="CB31" s="627"/>
      <c r="CD31" s="612"/>
      <c r="CE31" s="613"/>
      <c r="CF31" s="569" t="s">
        <v>229</v>
      </c>
      <c r="CG31" s="570"/>
      <c r="CH31" s="570"/>
      <c r="CI31" s="570"/>
      <c r="CJ31" s="570"/>
      <c r="CK31" s="570"/>
      <c r="CL31" s="570"/>
      <c r="CM31" s="570"/>
      <c r="CN31" s="570"/>
      <c r="CO31" s="570"/>
      <c r="CP31" s="570"/>
      <c r="CQ31" s="571"/>
      <c r="CR31" s="572">
        <v>56697</v>
      </c>
      <c r="CS31" s="603"/>
      <c r="CT31" s="603"/>
      <c r="CU31" s="603"/>
      <c r="CV31" s="603"/>
      <c r="CW31" s="603"/>
      <c r="CX31" s="603"/>
      <c r="CY31" s="604"/>
      <c r="CZ31" s="577">
        <v>0.2</v>
      </c>
      <c r="DA31" s="605"/>
      <c r="DB31" s="605"/>
      <c r="DC31" s="607"/>
      <c r="DD31" s="581">
        <v>56697</v>
      </c>
      <c r="DE31" s="603"/>
      <c r="DF31" s="603"/>
      <c r="DG31" s="603"/>
      <c r="DH31" s="603"/>
      <c r="DI31" s="603"/>
      <c r="DJ31" s="603"/>
      <c r="DK31" s="604"/>
      <c r="DL31" s="581">
        <v>56697</v>
      </c>
      <c r="DM31" s="603"/>
      <c r="DN31" s="603"/>
      <c r="DO31" s="603"/>
      <c r="DP31" s="603"/>
      <c r="DQ31" s="603"/>
      <c r="DR31" s="603"/>
      <c r="DS31" s="603"/>
      <c r="DT31" s="603"/>
      <c r="DU31" s="603"/>
      <c r="DV31" s="604"/>
      <c r="DW31" s="577">
        <v>0.4</v>
      </c>
      <c r="DX31" s="605"/>
      <c r="DY31" s="605"/>
      <c r="DZ31" s="605"/>
      <c r="EA31" s="605"/>
      <c r="EB31" s="605"/>
      <c r="EC31" s="606"/>
    </row>
    <row r="32" spans="2:133" ht="11.25" customHeight="1">
      <c r="B32" s="569" t="s">
        <v>230</v>
      </c>
      <c r="C32" s="570"/>
      <c r="D32" s="570"/>
      <c r="E32" s="570"/>
      <c r="F32" s="570"/>
      <c r="G32" s="570"/>
      <c r="H32" s="570"/>
      <c r="I32" s="570"/>
      <c r="J32" s="570"/>
      <c r="K32" s="570"/>
      <c r="L32" s="570"/>
      <c r="M32" s="570"/>
      <c r="N32" s="570"/>
      <c r="O32" s="570"/>
      <c r="P32" s="570"/>
      <c r="Q32" s="571"/>
      <c r="R32" s="572">
        <v>2046080</v>
      </c>
      <c r="S32" s="573"/>
      <c r="T32" s="573"/>
      <c r="U32" s="573"/>
      <c r="V32" s="573"/>
      <c r="W32" s="573"/>
      <c r="X32" s="573"/>
      <c r="Y32" s="574"/>
      <c r="Z32" s="575">
        <v>6.9</v>
      </c>
      <c r="AA32" s="575"/>
      <c r="AB32" s="575"/>
      <c r="AC32" s="575"/>
      <c r="AD32" s="576" t="s">
        <v>47</v>
      </c>
      <c r="AE32" s="576"/>
      <c r="AF32" s="576"/>
      <c r="AG32" s="576"/>
      <c r="AH32" s="576"/>
      <c r="AI32" s="576"/>
      <c r="AJ32" s="576"/>
      <c r="AK32" s="576"/>
      <c r="AL32" s="577" t="s">
        <v>47</v>
      </c>
      <c r="AM32" s="578"/>
      <c r="AN32" s="578"/>
      <c r="AO32" s="579"/>
      <c r="AP32" s="618"/>
      <c r="AQ32" s="619"/>
      <c r="AR32" s="619"/>
      <c r="AS32" s="619"/>
      <c r="AT32" s="623"/>
      <c r="AU32" s="35" t="s">
        <v>231</v>
      </c>
      <c r="AX32" s="569" t="s">
        <v>232</v>
      </c>
      <c r="AY32" s="570"/>
      <c r="AZ32" s="570"/>
      <c r="BA32" s="570"/>
      <c r="BB32" s="570"/>
      <c r="BC32" s="570"/>
      <c r="BD32" s="570"/>
      <c r="BE32" s="570"/>
      <c r="BF32" s="571"/>
      <c r="BG32" s="628">
        <v>99.5</v>
      </c>
      <c r="BH32" s="603"/>
      <c r="BI32" s="603"/>
      <c r="BJ32" s="603"/>
      <c r="BK32" s="603"/>
      <c r="BL32" s="603"/>
      <c r="BM32" s="578">
        <v>99.1</v>
      </c>
      <c r="BN32" s="603"/>
      <c r="BO32" s="603"/>
      <c r="BP32" s="603"/>
      <c r="BQ32" s="629"/>
      <c r="BR32" s="628">
        <v>99.3</v>
      </c>
      <c r="BS32" s="603"/>
      <c r="BT32" s="603"/>
      <c r="BU32" s="603"/>
      <c r="BV32" s="603"/>
      <c r="BW32" s="603"/>
      <c r="BX32" s="578">
        <v>98.6</v>
      </c>
      <c r="BY32" s="603"/>
      <c r="BZ32" s="603"/>
      <c r="CA32" s="603"/>
      <c r="CB32" s="629"/>
      <c r="CD32" s="614"/>
      <c r="CE32" s="615"/>
      <c r="CF32" s="569" t="s">
        <v>233</v>
      </c>
      <c r="CG32" s="570"/>
      <c r="CH32" s="570"/>
      <c r="CI32" s="570"/>
      <c r="CJ32" s="570"/>
      <c r="CK32" s="570"/>
      <c r="CL32" s="570"/>
      <c r="CM32" s="570"/>
      <c r="CN32" s="570"/>
      <c r="CO32" s="570"/>
      <c r="CP32" s="570"/>
      <c r="CQ32" s="571"/>
      <c r="CR32" s="572" t="s">
        <v>47</v>
      </c>
      <c r="CS32" s="573"/>
      <c r="CT32" s="573"/>
      <c r="CU32" s="573"/>
      <c r="CV32" s="573"/>
      <c r="CW32" s="573"/>
      <c r="CX32" s="573"/>
      <c r="CY32" s="574"/>
      <c r="CZ32" s="577" t="s">
        <v>47</v>
      </c>
      <c r="DA32" s="605"/>
      <c r="DB32" s="605"/>
      <c r="DC32" s="607"/>
      <c r="DD32" s="581" t="s">
        <v>47</v>
      </c>
      <c r="DE32" s="573"/>
      <c r="DF32" s="573"/>
      <c r="DG32" s="573"/>
      <c r="DH32" s="573"/>
      <c r="DI32" s="573"/>
      <c r="DJ32" s="573"/>
      <c r="DK32" s="574"/>
      <c r="DL32" s="581" t="s">
        <v>47</v>
      </c>
      <c r="DM32" s="573"/>
      <c r="DN32" s="573"/>
      <c r="DO32" s="573"/>
      <c r="DP32" s="573"/>
      <c r="DQ32" s="573"/>
      <c r="DR32" s="573"/>
      <c r="DS32" s="573"/>
      <c r="DT32" s="573"/>
      <c r="DU32" s="573"/>
      <c r="DV32" s="574"/>
      <c r="DW32" s="577" t="s">
        <v>47</v>
      </c>
      <c r="DX32" s="605"/>
      <c r="DY32" s="605"/>
      <c r="DZ32" s="605"/>
      <c r="EA32" s="605"/>
      <c r="EB32" s="605"/>
      <c r="EC32" s="606"/>
    </row>
    <row r="33" spans="2:133" ht="11.25" customHeight="1">
      <c r="B33" s="569" t="s">
        <v>234</v>
      </c>
      <c r="C33" s="570"/>
      <c r="D33" s="570"/>
      <c r="E33" s="570"/>
      <c r="F33" s="570"/>
      <c r="G33" s="570"/>
      <c r="H33" s="570"/>
      <c r="I33" s="570"/>
      <c r="J33" s="570"/>
      <c r="K33" s="570"/>
      <c r="L33" s="570"/>
      <c r="M33" s="570"/>
      <c r="N33" s="570"/>
      <c r="O33" s="570"/>
      <c r="P33" s="570"/>
      <c r="Q33" s="571"/>
      <c r="R33" s="572">
        <v>21729</v>
      </c>
      <c r="S33" s="573"/>
      <c r="T33" s="573"/>
      <c r="U33" s="573"/>
      <c r="V33" s="573"/>
      <c r="W33" s="573"/>
      <c r="X33" s="573"/>
      <c r="Y33" s="574"/>
      <c r="Z33" s="575">
        <v>0.1</v>
      </c>
      <c r="AA33" s="575"/>
      <c r="AB33" s="575"/>
      <c r="AC33" s="575"/>
      <c r="AD33" s="576">
        <v>13237</v>
      </c>
      <c r="AE33" s="576"/>
      <c r="AF33" s="576"/>
      <c r="AG33" s="576"/>
      <c r="AH33" s="576"/>
      <c r="AI33" s="576"/>
      <c r="AJ33" s="576"/>
      <c r="AK33" s="576"/>
      <c r="AL33" s="577">
        <v>0.1</v>
      </c>
      <c r="AM33" s="578"/>
      <c r="AN33" s="578"/>
      <c r="AO33" s="579"/>
      <c r="AP33" s="620"/>
      <c r="AQ33" s="621"/>
      <c r="AR33" s="621"/>
      <c r="AS33" s="621"/>
      <c r="AT33" s="624"/>
      <c r="AU33" s="40"/>
      <c r="AV33" s="40"/>
      <c r="AW33" s="40"/>
      <c r="AX33" s="593" t="s">
        <v>235</v>
      </c>
      <c r="AY33" s="594"/>
      <c r="AZ33" s="594"/>
      <c r="BA33" s="594"/>
      <c r="BB33" s="594"/>
      <c r="BC33" s="594"/>
      <c r="BD33" s="594"/>
      <c r="BE33" s="594"/>
      <c r="BF33" s="595"/>
      <c r="BG33" s="630">
        <v>99.8</v>
      </c>
      <c r="BH33" s="631"/>
      <c r="BI33" s="631"/>
      <c r="BJ33" s="631"/>
      <c r="BK33" s="631"/>
      <c r="BL33" s="631"/>
      <c r="BM33" s="632">
        <v>99.7</v>
      </c>
      <c r="BN33" s="631"/>
      <c r="BO33" s="631"/>
      <c r="BP33" s="631"/>
      <c r="BQ33" s="633"/>
      <c r="BR33" s="630">
        <v>99.8</v>
      </c>
      <c r="BS33" s="631"/>
      <c r="BT33" s="631"/>
      <c r="BU33" s="631"/>
      <c r="BV33" s="631"/>
      <c r="BW33" s="631"/>
      <c r="BX33" s="632">
        <v>99.6</v>
      </c>
      <c r="BY33" s="631"/>
      <c r="BZ33" s="631"/>
      <c r="CA33" s="631"/>
      <c r="CB33" s="633"/>
      <c r="CD33" s="569" t="s">
        <v>236</v>
      </c>
      <c r="CE33" s="570"/>
      <c r="CF33" s="570"/>
      <c r="CG33" s="570"/>
      <c r="CH33" s="570"/>
      <c r="CI33" s="570"/>
      <c r="CJ33" s="570"/>
      <c r="CK33" s="570"/>
      <c r="CL33" s="570"/>
      <c r="CM33" s="570"/>
      <c r="CN33" s="570"/>
      <c r="CO33" s="570"/>
      <c r="CP33" s="570"/>
      <c r="CQ33" s="571"/>
      <c r="CR33" s="572">
        <v>11594208</v>
      </c>
      <c r="CS33" s="603"/>
      <c r="CT33" s="603"/>
      <c r="CU33" s="603"/>
      <c r="CV33" s="603"/>
      <c r="CW33" s="603"/>
      <c r="CX33" s="603"/>
      <c r="CY33" s="604"/>
      <c r="CZ33" s="577">
        <v>41.7</v>
      </c>
      <c r="DA33" s="605"/>
      <c r="DB33" s="605"/>
      <c r="DC33" s="607"/>
      <c r="DD33" s="581">
        <v>10037242</v>
      </c>
      <c r="DE33" s="603"/>
      <c r="DF33" s="603"/>
      <c r="DG33" s="603"/>
      <c r="DH33" s="603"/>
      <c r="DI33" s="603"/>
      <c r="DJ33" s="603"/>
      <c r="DK33" s="604"/>
      <c r="DL33" s="581">
        <v>7846631</v>
      </c>
      <c r="DM33" s="603"/>
      <c r="DN33" s="603"/>
      <c r="DO33" s="603"/>
      <c r="DP33" s="603"/>
      <c r="DQ33" s="603"/>
      <c r="DR33" s="603"/>
      <c r="DS33" s="603"/>
      <c r="DT33" s="603"/>
      <c r="DU33" s="603"/>
      <c r="DV33" s="604"/>
      <c r="DW33" s="577">
        <v>49</v>
      </c>
      <c r="DX33" s="605"/>
      <c r="DY33" s="605"/>
      <c r="DZ33" s="605"/>
      <c r="EA33" s="605"/>
      <c r="EB33" s="605"/>
      <c r="EC33" s="606"/>
    </row>
    <row r="34" spans="2:133" ht="11.25" customHeight="1">
      <c r="B34" s="569" t="s">
        <v>237</v>
      </c>
      <c r="C34" s="570"/>
      <c r="D34" s="570"/>
      <c r="E34" s="570"/>
      <c r="F34" s="570"/>
      <c r="G34" s="570"/>
      <c r="H34" s="570"/>
      <c r="I34" s="570"/>
      <c r="J34" s="570"/>
      <c r="K34" s="570"/>
      <c r="L34" s="570"/>
      <c r="M34" s="570"/>
      <c r="N34" s="570"/>
      <c r="O34" s="570"/>
      <c r="P34" s="570"/>
      <c r="Q34" s="571"/>
      <c r="R34" s="572">
        <v>46840</v>
      </c>
      <c r="S34" s="573"/>
      <c r="T34" s="573"/>
      <c r="U34" s="573"/>
      <c r="V34" s="573"/>
      <c r="W34" s="573"/>
      <c r="X34" s="573"/>
      <c r="Y34" s="574"/>
      <c r="Z34" s="575">
        <v>0.2</v>
      </c>
      <c r="AA34" s="575"/>
      <c r="AB34" s="575"/>
      <c r="AC34" s="575"/>
      <c r="AD34" s="576" t="s">
        <v>47</v>
      </c>
      <c r="AE34" s="576"/>
      <c r="AF34" s="576"/>
      <c r="AG34" s="576"/>
      <c r="AH34" s="576"/>
      <c r="AI34" s="576"/>
      <c r="AJ34" s="576"/>
      <c r="AK34" s="576"/>
      <c r="AL34" s="577" t="s">
        <v>47</v>
      </c>
      <c r="AM34" s="578"/>
      <c r="AN34" s="578"/>
      <c r="AO34" s="579"/>
      <c r="AP34" s="43"/>
      <c r="AQ34" s="44"/>
      <c r="AS34" s="39"/>
      <c r="AT34" s="39"/>
      <c r="AU34" s="39"/>
      <c r="AV34" s="39"/>
      <c r="AW34" s="39"/>
      <c r="AX34" s="39"/>
      <c r="AY34" s="39"/>
      <c r="AZ34" s="39"/>
      <c r="BA34" s="39"/>
      <c r="BB34" s="39"/>
      <c r="BC34" s="39"/>
      <c r="BD34" s="39"/>
      <c r="BE34" s="39"/>
      <c r="BF34" s="39"/>
      <c r="BG34" s="44"/>
      <c r="BH34" s="44"/>
      <c r="BI34" s="44"/>
      <c r="BJ34" s="44"/>
      <c r="BK34" s="44"/>
      <c r="BL34" s="44"/>
      <c r="BM34" s="44"/>
      <c r="BN34" s="44"/>
      <c r="BO34" s="44"/>
      <c r="BP34" s="44"/>
      <c r="BQ34" s="44"/>
      <c r="BR34" s="44"/>
      <c r="BS34" s="44"/>
      <c r="BT34" s="44"/>
      <c r="BU34" s="44"/>
      <c r="BV34" s="44"/>
      <c r="BW34" s="44"/>
      <c r="BX34" s="44"/>
      <c r="BY34" s="44"/>
      <c r="BZ34" s="44"/>
      <c r="CA34" s="44"/>
      <c r="CB34" s="44"/>
      <c r="CD34" s="569" t="s">
        <v>238</v>
      </c>
      <c r="CE34" s="570"/>
      <c r="CF34" s="570"/>
      <c r="CG34" s="570"/>
      <c r="CH34" s="570"/>
      <c r="CI34" s="570"/>
      <c r="CJ34" s="570"/>
      <c r="CK34" s="570"/>
      <c r="CL34" s="570"/>
      <c r="CM34" s="570"/>
      <c r="CN34" s="570"/>
      <c r="CO34" s="570"/>
      <c r="CP34" s="570"/>
      <c r="CQ34" s="571"/>
      <c r="CR34" s="572">
        <v>4333361</v>
      </c>
      <c r="CS34" s="573"/>
      <c r="CT34" s="573"/>
      <c r="CU34" s="573"/>
      <c r="CV34" s="573"/>
      <c r="CW34" s="573"/>
      <c r="CX34" s="573"/>
      <c r="CY34" s="574"/>
      <c r="CZ34" s="577">
        <v>15.6</v>
      </c>
      <c r="DA34" s="605"/>
      <c r="DB34" s="605"/>
      <c r="DC34" s="607"/>
      <c r="DD34" s="581">
        <v>3640358</v>
      </c>
      <c r="DE34" s="573"/>
      <c r="DF34" s="573"/>
      <c r="DG34" s="573"/>
      <c r="DH34" s="573"/>
      <c r="DI34" s="573"/>
      <c r="DJ34" s="573"/>
      <c r="DK34" s="574"/>
      <c r="DL34" s="581">
        <v>3290204</v>
      </c>
      <c r="DM34" s="573"/>
      <c r="DN34" s="573"/>
      <c r="DO34" s="573"/>
      <c r="DP34" s="573"/>
      <c r="DQ34" s="573"/>
      <c r="DR34" s="573"/>
      <c r="DS34" s="573"/>
      <c r="DT34" s="573"/>
      <c r="DU34" s="573"/>
      <c r="DV34" s="574"/>
      <c r="DW34" s="577">
        <v>20.5</v>
      </c>
      <c r="DX34" s="605"/>
      <c r="DY34" s="605"/>
      <c r="DZ34" s="605"/>
      <c r="EA34" s="605"/>
      <c r="EB34" s="605"/>
      <c r="EC34" s="606"/>
    </row>
    <row r="35" spans="2:133" ht="11.25" customHeight="1">
      <c r="B35" s="569" t="s">
        <v>239</v>
      </c>
      <c r="C35" s="570"/>
      <c r="D35" s="570"/>
      <c r="E35" s="570"/>
      <c r="F35" s="570"/>
      <c r="G35" s="570"/>
      <c r="H35" s="570"/>
      <c r="I35" s="570"/>
      <c r="J35" s="570"/>
      <c r="K35" s="570"/>
      <c r="L35" s="570"/>
      <c r="M35" s="570"/>
      <c r="N35" s="570"/>
      <c r="O35" s="570"/>
      <c r="P35" s="570"/>
      <c r="Q35" s="571"/>
      <c r="R35" s="572">
        <v>694977</v>
      </c>
      <c r="S35" s="573"/>
      <c r="T35" s="573"/>
      <c r="U35" s="573"/>
      <c r="V35" s="573"/>
      <c r="W35" s="573"/>
      <c r="X35" s="573"/>
      <c r="Y35" s="574"/>
      <c r="Z35" s="575">
        <v>2.2999999999999998</v>
      </c>
      <c r="AA35" s="575"/>
      <c r="AB35" s="575"/>
      <c r="AC35" s="575"/>
      <c r="AD35" s="576" t="s">
        <v>47</v>
      </c>
      <c r="AE35" s="576"/>
      <c r="AF35" s="576"/>
      <c r="AG35" s="576"/>
      <c r="AH35" s="576"/>
      <c r="AI35" s="576"/>
      <c r="AJ35" s="576"/>
      <c r="AK35" s="576"/>
      <c r="AL35" s="577" t="s">
        <v>47</v>
      </c>
      <c r="AM35" s="578"/>
      <c r="AN35" s="578"/>
      <c r="AO35" s="579"/>
      <c r="AP35" s="45"/>
      <c r="AQ35" s="554" t="s">
        <v>240</v>
      </c>
      <c r="AR35" s="555"/>
      <c r="AS35" s="555"/>
      <c r="AT35" s="555"/>
      <c r="AU35" s="555"/>
      <c r="AV35" s="555"/>
      <c r="AW35" s="555"/>
      <c r="AX35" s="555"/>
      <c r="AY35" s="555"/>
      <c r="AZ35" s="555"/>
      <c r="BA35" s="555"/>
      <c r="BB35" s="555"/>
      <c r="BC35" s="555"/>
      <c r="BD35" s="555"/>
      <c r="BE35" s="555"/>
      <c r="BF35" s="556"/>
      <c r="BG35" s="554" t="s">
        <v>241</v>
      </c>
      <c r="BH35" s="555"/>
      <c r="BI35" s="555"/>
      <c r="BJ35" s="555"/>
      <c r="BK35" s="555"/>
      <c r="BL35" s="555"/>
      <c r="BM35" s="555"/>
      <c r="BN35" s="555"/>
      <c r="BO35" s="555"/>
      <c r="BP35" s="555"/>
      <c r="BQ35" s="555"/>
      <c r="BR35" s="555"/>
      <c r="BS35" s="555"/>
      <c r="BT35" s="555"/>
      <c r="BU35" s="555"/>
      <c r="BV35" s="555"/>
      <c r="BW35" s="555"/>
      <c r="BX35" s="555"/>
      <c r="BY35" s="555"/>
      <c r="BZ35" s="555"/>
      <c r="CA35" s="555"/>
      <c r="CB35" s="556"/>
      <c r="CD35" s="569" t="s">
        <v>242</v>
      </c>
      <c r="CE35" s="570"/>
      <c r="CF35" s="570"/>
      <c r="CG35" s="570"/>
      <c r="CH35" s="570"/>
      <c r="CI35" s="570"/>
      <c r="CJ35" s="570"/>
      <c r="CK35" s="570"/>
      <c r="CL35" s="570"/>
      <c r="CM35" s="570"/>
      <c r="CN35" s="570"/>
      <c r="CO35" s="570"/>
      <c r="CP35" s="570"/>
      <c r="CQ35" s="571"/>
      <c r="CR35" s="572">
        <v>320770</v>
      </c>
      <c r="CS35" s="603"/>
      <c r="CT35" s="603"/>
      <c r="CU35" s="603"/>
      <c r="CV35" s="603"/>
      <c r="CW35" s="603"/>
      <c r="CX35" s="603"/>
      <c r="CY35" s="604"/>
      <c r="CZ35" s="577">
        <v>1.2</v>
      </c>
      <c r="DA35" s="605"/>
      <c r="DB35" s="605"/>
      <c r="DC35" s="607"/>
      <c r="DD35" s="581">
        <v>310898</v>
      </c>
      <c r="DE35" s="603"/>
      <c r="DF35" s="603"/>
      <c r="DG35" s="603"/>
      <c r="DH35" s="603"/>
      <c r="DI35" s="603"/>
      <c r="DJ35" s="603"/>
      <c r="DK35" s="604"/>
      <c r="DL35" s="581">
        <v>250726</v>
      </c>
      <c r="DM35" s="603"/>
      <c r="DN35" s="603"/>
      <c r="DO35" s="603"/>
      <c r="DP35" s="603"/>
      <c r="DQ35" s="603"/>
      <c r="DR35" s="603"/>
      <c r="DS35" s="603"/>
      <c r="DT35" s="603"/>
      <c r="DU35" s="603"/>
      <c r="DV35" s="604"/>
      <c r="DW35" s="577">
        <v>1.6</v>
      </c>
      <c r="DX35" s="605"/>
      <c r="DY35" s="605"/>
      <c r="DZ35" s="605"/>
      <c r="EA35" s="605"/>
      <c r="EB35" s="605"/>
      <c r="EC35" s="606"/>
    </row>
    <row r="36" spans="2:133" ht="11.25" customHeight="1">
      <c r="B36" s="569" t="s">
        <v>243</v>
      </c>
      <c r="C36" s="570"/>
      <c r="D36" s="570"/>
      <c r="E36" s="570"/>
      <c r="F36" s="570"/>
      <c r="G36" s="570"/>
      <c r="H36" s="570"/>
      <c r="I36" s="570"/>
      <c r="J36" s="570"/>
      <c r="K36" s="570"/>
      <c r="L36" s="570"/>
      <c r="M36" s="570"/>
      <c r="N36" s="570"/>
      <c r="O36" s="570"/>
      <c r="P36" s="570"/>
      <c r="Q36" s="571"/>
      <c r="R36" s="572">
        <v>1964160</v>
      </c>
      <c r="S36" s="573"/>
      <c r="T36" s="573"/>
      <c r="U36" s="573"/>
      <c r="V36" s="573"/>
      <c r="W36" s="573"/>
      <c r="X36" s="573"/>
      <c r="Y36" s="574"/>
      <c r="Z36" s="575">
        <v>6.6</v>
      </c>
      <c r="AA36" s="575"/>
      <c r="AB36" s="575"/>
      <c r="AC36" s="575"/>
      <c r="AD36" s="576" t="s">
        <v>47</v>
      </c>
      <c r="AE36" s="576"/>
      <c r="AF36" s="576"/>
      <c r="AG36" s="576"/>
      <c r="AH36" s="576"/>
      <c r="AI36" s="576"/>
      <c r="AJ36" s="576"/>
      <c r="AK36" s="576"/>
      <c r="AL36" s="577" t="s">
        <v>47</v>
      </c>
      <c r="AM36" s="578"/>
      <c r="AN36" s="578"/>
      <c r="AO36" s="579"/>
      <c r="AP36" s="45"/>
      <c r="AQ36" s="634" t="s">
        <v>244</v>
      </c>
      <c r="AR36" s="635"/>
      <c r="AS36" s="635"/>
      <c r="AT36" s="635"/>
      <c r="AU36" s="635"/>
      <c r="AV36" s="635"/>
      <c r="AW36" s="635"/>
      <c r="AX36" s="635"/>
      <c r="AY36" s="636"/>
      <c r="AZ36" s="561">
        <v>3326771</v>
      </c>
      <c r="BA36" s="562"/>
      <c r="BB36" s="562"/>
      <c r="BC36" s="562"/>
      <c r="BD36" s="562"/>
      <c r="BE36" s="562"/>
      <c r="BF36" s="637"/>
      <c r="BG36" s="558" t="s">
        <v>245</v>
      </c>
      <c r="BH36" s="559"/>
      <c r="BI36" s="559"/>
      <c r="BJ36" s="559"/>
      <c r="BK36" s="559"/>
      <c r="BL36" s="559"/>
      <c r="BM36" s="559"/>
      <c r="BN36" s="559"/>
      <c r="BO36" s="559"/>
      <c r="BP36" s="559"/>
      <c r="BQ36" s="559"/>
      <c r="BR36" s="559"/>
      <c r="BS36" s="559"/>
      <c r="BT36" s="559"/>
      <c r="BU36" s="560"/>
      <c r="BV36" s="561">
        <v>262433</v>
      </c>
      <c r="BW36" s="562"/>
      <c r="BX36" s="562"/>
      <c r="BY36" s="562"/>
      <c r="BZ36" s="562"/>
      <c r="CA36" s="562"/>
      <c r="CB36" s="637"/>
      <c r="CD36" s="569" t="s">
        <v>246</v>
      </c>
      <c r="CE36" s="570"/>
      <c r="CF36" s="570"/>
      <c r="CG36" s="570"/>
      <c r="CH36" s="570"/>
      <c r="CI36" s="570"/>
      <c r="CJ36" s="570"/>
      <c r="CK36" s="570"/>
      <c r="CL36" s="570"/>
      <c r="CM36" s="570"/>
      <c r="CN36" s="570"/>
      <c r="CO36" s="570"/>
      <c r="CP36" s="570"/>
      <c r="CQ36" s="571"/>
      <c r="CR36" s="572">
        <v>3465570</v>
      </c>
      <c r="CS36" s="573"/>
      <c r="CT36" s="573"/>
      <c r="CU36" s="573"/>
      <c r="CV36" s="573"/>
      <c r="CW36" s="573"/>
      <c r="CX36" s="573"/>
      <c r="CY36" s="574"/>
      <c r="CZ36" s="577">
        <v>12.5</v>
      </c>
      <c r="DA36" s="605"/>
      <c r="DB36" s="605"/>
      <c r="DC36" s="607"/>
      <c r="DD36" s="581">
        <v>2978293</v>
      </c>
      <c r="DE36" s="573"/>
      <c r="DF36" s="573"/>
      <c r="DG36" s="573"/>
      <c r="DH36" s="573"/>
      <c r="DI36" s="573"/>
      <c r="DJ36" s="573"/>
      <c r="DK36" s="574"/>
      <c r="DL36" s="581">
        <v>2334722</v>
      </c>
      <c r="DM36" s="573"/>
      <c r="DN36" s="573"/>
      <c r="DO36" s="573"/>
      <c r="DP36" s="573"/>
      <c r="DQ36" s="573"/>
      <c r="DR36" s="573"/>
      <c r="DS36" s="573"/>
      <c r="DT36" s="573"/>
      <c r="DU36" s="573"/>
      <c r="DV36" s="574"/>
      <c r="DW36" s="577">
        <v>14.6</v>
      </c>
      <c r="DX36" s="605"/>
      <c r="DY36" s="605"/>
      <c r="DZ36" s="605"/>
      <c r="EA36" s="605"/>
      <c r="EB36" s="605"/>
      <c r="EC36" s="606"/>
    </row>
    <row r="37" spans="2:133" ht="11.25" customHeight="1">
      <c r="B37" s="569" t="s">
        <v>247</v>
      </c>
      <c r="C37" s="570"/>
      <c r="D37" s="570"/>
      <c r="E37" s="570"/>
      <c r="F37" s="570"/>
      <c r="G37" s="570"/>
      <c r="H37" s="570"/>
      <c r="I37" s="570"/>
      <c r="J37" s="570"/>
      <c r="K37" s="570"/>
      <c r="L37" s="570"/>
      <c r="M37" s="570"/>
      <c r="N37" s="570"/>
      <c r="O37" s="570"/>
      <c r="P37" s="570"/>
      <c r="Q37" s="571"/>
      <c r="R37" s="572">
        <v>329598</v>
      </c>
      <c r="S37" s="573"/>
      <c r="T37" s="573"/>
      <c r="U37" s="573"/>
      <c r="V37" s="573"/>
      <c r="W37" s="573"/>
      <c r="X37" s="573"/>
      <c r="Y37" s="574"/>
      <c r="Z37" s="575">
        <v>1.1000000000000001</v>
      </c>
      <c r="AA37" s="575"/>
      <c r="AB37" s="575"/>
      <c r="AC37" s="575"/>
      <c r="AD37" s="576">
        <v>55814</v>
      </c>
      <c r="AE37" s="576"/>
      <c r="AF37" s="576"/>
      <c r="AG37" s="576"/>
      <c r="AH37" s="576"/>
      <c r="AI37" s="576"/>
      <c r="AJ37" s="576"/>
      <c r="AK37" s="576"/>
      <c r="AL37" s="577">
        <v>0.4</v>
      </c>
      <c r="AM37" s="578"/>
      <c r="AN37" s="578"/>
      <c r="AO37" s="579"/>
      <c r="AQ37" s="638" t="s">
        <v>248</v>
      </c>
      <c r="AR37" s="639"/>
      <c r="AS37" s="639"/>
      <c r="AT37" s="639"/>
      <c r="AU37" s="639"/>
      <c r="AV37" s="639"/>
      <c r="AW37" s="639"/>
      <c r="AX37" s="639"/>
      <c r="AY37" s="640"/>
      <c r="AZ37" s="572">
        <v>465000</v>
      </c>
      <c r="BA37" s="573"/>
      <c r="BB37" s="573"/>
      <c r="BC37" s="573"/>
      <c r="BD37" s="603"/>
      <c r="BE37" s="603"/>
      <c r="BF37" s="629"/>
      <c r="BG37" s="569" t="s">
        <v>249</v>
      </c>
      <c r="BH37" s="570"/>
      <c r="BI37" s="570"/>
      <c r="BJ37" s="570"/>
      <c r="BK37" s="570"/>
      <c r="BL37" s="570"/>
      <c r="BM37" s="570"/>
      <c r="BN37" s="570"/>
      <c r="BO37" s="570"/>
      <c r="BP37" s="570"/>
      <c r="BQ37" s="570"/>
      <c r="BR37" s="570"/>
      <c r="BS37" s="570"/>
      <c r="BT37" s="570"/>
      <c r="BU37" s="571"/>
      <c r="BV37" s="572">
        <v>-278949</v>
      </c>
      <c r="BW37" s="573"/>
      <c r="BX37" s="573"/>
      <c r="BY37" s="573"/>
      <c r="BZ37" s="573"/>
      <c r="CA37" s="573"/>
      <c r="CB37" s="582"/>
      <c r="CD37" s="569" t="s">
        <v>250</v>
      </c>
      <c r="CE37" s="570"/>
      <c r="CF37" s="570"/>
      <c r="CG37" s="570"/>
      <c r="CH37" s="570"/>
      <c r="CI37" s="570"/>
      <c r="CJ37" s="570"/>
      <c r="CK37" s="570"/>
      <c r="CL37" s="570"/>
      <c r="CM37" s="570"/>
      <c r="CN37" s="570"/>
      <c r="CO37" s="570"/>
      <c r="CP37" s="570"/>
      <c r="CQ37" s="571"/>
      <c r="CR37" s="572">
        <v>1510508</v>
      </c>
      <c r="CS37" s="603"/>
      <c r="CT37" s="603"/>
      <c r="CU37" s="603"/>
      <c r="CV37" s="603"/>
      <c r="CW37" s="603"/>
      <c r="CX37" s="603"/>
      <c r="CY37" s="604"/>
      <c r="CZ37" s="577">
        <v>5.4</v>
      </c>
      <c r="DA37" s="605"/>
      <c r="DB37" s="605"/>
      <c r="DC37" s="607"/>
      <c r="DD37" s="581">
        <v>1510508</v>
      </c>
      <c r="DE37" s="603"/>
      <c r="DF37" s="603"/>
      <c r="DG37" s="603"/>
      <c r="DH37" s="603"/>
      <c r="DI37" s="603"/>
      <c r="DJ37" s="603"/>
      <c r="DK37" s="604"/>
      <c r="DL37" s="581">
        <v>1377457</v>
      </c>
      <c r="DM37" s="603"/>
      <c r="DN37" s="603"/>
      <c r="DO37" s="603"/>
      <c r="DP37" s="603"/>
      <c r="DQ37" s="603"/>
      <c r="DR37" s="603"/>
      <c r="DS37" s="603"/>
      <c r="DT37" s="603"/>
      <c r="DU37" s="603"/>
      <c r="DV37" s="604"/>
      <c r="DW37" s="577">
        <v>8.6</v>
      </c>
      <c r="DX37" s="605"/>
      <c r="DY37" s="605"/>
      <c r="DZ37" s="605"/>
      <c r="EA37" s="605"/>
      <c r="EB37" s="605"/>
      <c r="EC37" s="606"/>
    </row>
    <row r="38" spans="2:133" ht="11.25" customHeight="1">
      <c r="B38" s="569" t="s">
        <v>251</v>
      </c>
      <c r="C38" s="570"/>
      <c r="D38" s="570"/>
      <c r="E38" s="570"/>
      <c r="F38" s="570"/>
      <c r="G38" s="570"/>
      <c r="H38" s="570"/>
      <c r="I38" s="570"/>
      <c r="J38" s="570"/>
      <c r="K38" s="570"/>
      <c r="L38" s="570"/>
      <c r="M38" s="570"/>
      <c r="N38" s="570"/>
      <c r="O38" s="570"/>
      <c r="P38" s="570"/>
      <c r="Q38" s="571"/>
      <c r="R38" s="572">
        <v>1349824</v>
      </c>
      <c r="S38" s="573"/>
      <c r="T38" s="573"/>
      <c r="U38" s="573"/>
      <c r="V38" s="573"/>
      <c r="W38" s="573"/>
      <c r="X38" s="573"/>
      <c r="Y38" s="574"/>
      <c r="Z38" s="575">
        <v>4.5999999999999996</v>
      </c>
      <c r="AA38" s="575"/>
      <c r="AB38" s="575"/>
      <c r="AC38" s="575"/>
      <c r="AD38" s="576" t="s">
        <v>47</v>
      </c>
      <c r="AE38" s="576"/>
      <c r="AF38" s="576"/>
      <c r="AG38" s="576"/>
      <c r="AH38" s="576"/>
      <c r="AI38" s="576"/>
      <c r="AJ38" s="576"/>
      <c r="AK38" s="576"/>
      <c r="AL38" s="577" t="s">
        <v>47</v>
      </c>
      <c r="AM38" s="578"/>
      <c r="AN38" s="578"/>
      <c r="AO38" s="579"/>
      <c r="AQ38" s="638" t="s">
        <v>252</v>
      </c>
      <c r="AR38" s="639"/>
      <c r="AS38" s="639"/>
      <c r="AT38" s="639"/>
      <c r="AU38" s="639"/>
      <c r="AV38" s="639"/>
      <c r="AW38" s="639"/>
      <c r="AX38" s="639"/>
      <c r="AY38" s="640"/>
      <c r="AZ38" s="572">
        <v>1350</v>
      </c>
      <c r="BA38" s="573"/>
      <c r="BB38" s="573"/>
      <c r="BC38" s="573"/>
      <c r="BD38" s="603"/>
      <c r="BE38" s="603"/>
      <c r="BF38" s="629"/>
      <c r="BG38" s="569" t="s">
        <v>253</v>
      </c>
      <c r="BH38" s="570"/>
      <c r="BI38" s="570"/>
      <c r="BJ38" s="570"/>
      <c r="BK38" s="570"/>
      <c r="BL38" s="570"/>
      <c r="BM38" s="570"/>
      <c r="BN38" s="570"/>
      <c r="BO38" s="570"/>
      <c r="BP38" s="570"/>
      <c r="BQ38" s="570"/>
      <c r="BR38" s="570"/>
      <c r="BS38" s="570"/>
      <c r="BT38" s="570"/>
      <c r="BU38" s="571"/>
      <c r="BV38" s="572">
        <v>9263</v>
      </c>
      <c r="BW38" s="573"/>
      <c r="BX38" s="573"/>
      <c r="BY38" s="573"/>
      <c r="BZ38" s="573"/>
      <c r="CA38" s="573"/>
      <c r="CB38" s="582"/>
      <c r="CD38" s="569" t="s">
        <v>254</v>
      </c>
      <c r="CE38" s="570"/>
      <c r="CF38" s="570"/>
      <c r="CG38" s="570"/>
      <c r="CH38" s="570"/>
      <c r="CI38" s="570"/>
      <c r="CJ38" s="570"/>
      <c r="CK38" s="570"/>
      <c r="CL38" s="570"/>
      <c r="CM38" s="570"/>
      <c r="CN38" s="570"/>
      <c r="CO38" s="570"/>
      <c r="CP38" s="570"/>
      <c r="CQ38" s="571"/>
      <c r="CR38" s="572">
        <v>2860421</v>
      </c>
      <c r="CS38" s="573"/>
      <c r="CT38" s="573"/>
      <c r="CU38" s="573"/>
      <c r="CV38" s="573"/>
      <c r="CW38" s="573"/>
      <c r="CX38" s="573"/>
      <c r="CY38" s="574"/>
      <c r="CZ38" s="577">
        <v>10.3</v>
      </c>
      <c r="DA38" s="605"/>
      <c r="DB38" s="605"/>
      <c r="DC38" s="607"/>
      <c r="DD38" s="581">
        <v>2532628</v>
      </c>
      <c r="DE38" s="573"/>
      <c r="DF38" s="573"/>
      <c r="DG38" s="573"/>
      <c r="DH38" s="573"/>
      <c r="DI38" s="573"/>
      <c r="DJ38" s="573"/>
      <c r="DK38" s="574"/>
      <c r="DL38" s="581">
        <v>1970979</v>
      </c>
      <c r="DM38" s="573"/>
      <c r="DN38" s="573"/>
      <c r="DO38" s="573"/>
      <c r="DP38" s="573"/>
      <c r="DQ38" s="573"/>
      <c r="DR38" s="573"/>
      <c r="DS38" s="573"/>
      <c r="DT38" s="573"/>
      <c r="DU38" s="573"/>
      <c r="DV38" s="574"/>
      <c r="DW38" s="577">
        <v>12.3</v>
      </c>
      <c r="DX38" s="605"/>
      <c r="DY38" s="605"/>
      <c r="DZ38" s="605"/>
      <c r="EA38" s="605"/>
      <c r="EB38" s="605"/>
      <c r="EC38" s="606"/>
    </row>
    <row r="39" spans="2:133" ht="11.25" customHeight="1">
      <c r="B39" s="569" t="s">
        <v>255</v>
      </c>
      <c r="C39" s="570"/>
      <c r="D39" s="570"/>
      <c r="E39" s="570"/>
      <c r="F39" s="570"/>
      <c r="G39" s="570"/>
      <c r="H39" s="570"/>
      <c r="I39" s="570"/>
      <c r="J39" s="570"/>
      <c r="K39" s="570"/>
      <c r="L39" s="570"/>
      <c r="M39" s="570"/>
      <c r="N39" s="570"/>
      <c r="O39" s="570"/>
      <c r="P39" s="570"/>
      <c r="Q39" s="571"/>
      <c r="R39" s="572" t="s">
        <v>47</v>
      </c>
      <c r="S39" s="573"/>
      <c r="T39" s="573"/>
      <c r="U39" s="573"/>
      <c r="V39" s="573"/>
      <c r="W39" s="573"/>
      <c r="X39" s="573"/>
      <c r="Y39" s="574"/>
      <c r="Z39" s="575" t="s">
        <v>47</v>
      </c>
      <c r="AA39" s="575"/>
      <c r="AB39" s="575"/>
      <c r="AC39" s="575"/>
      <c r="AD39" s="576" t="s">
        <v>47</v>
      </c>
      <c r="AE39" s="576"/>
      <c r="AF39" s="576"/>
      <c r="AG39" s="576"/>
      <c r="AH39" s="576"/>
      <c r="AI39" s="576"/>
      <c r="AJ39" s="576"/>
      <c r="AK39" s="576"/>
      <c r="AL39" s="577" t="s">
        <v>47</v>
      </c>
      <c r="AM39" s="578"/>
      <c r="AN39" s="578"/>
      <c r="AO39" s="579"/>
      <c r="AQ39" s="638" t="s">
        <v>256</v>
      </c>
      <c r="AR39" s="639"/>
      <c r="AS39" s="639"/>
      <c r="AT39" s="639"/>
      <c r="AU39" s="639"/>
      <c r="AV39" s="639"/>
      <c r="AW39" s="639"/>
      <c r="AX39" s="639"/>
      <c r="AY39" s="640"/>
      <c r="AZ39" s="572" t="s">
        <v>47</v>
      </c>
      <c r="BA39" s="573"/>
      <c r="BB39" s="573"/>
      <c r="BC39" s="573"/>
      <c r="BD39" s="603"/>
      <c r="BE39" s="603"/>
      <c r="BF39" s="629"/>
      <c r="BG39" s="569" t="s">
        <v>257</v>
      </c>
      <c r="BH39" s="570"/>
      <c r="BI39" s="570"/>
      <c r="BJ39" s="570"/>
      <c r="BK39" s="570"/>
      <c r="BL39" s="570"/>
      <c r="BM39" s="570"/>
      <c r="BN39" s="570"/>
      <c r="BO39" s="570"/>
      <c r="BP39" s="570"/>
      <c r="BQ39" s="570"/>
      <c r="BR39" s="570"/>
      <c r="BS39" s="570"/>
      <c r="BT39" s="570"/>
      <c r="BU39" s="571"/>
      <c r="BV39" s="572">
        <v>13352</v>
      </c>
      <c r="BW39" s="573"/>
      <c r="BX39" s="573"/>
      <c r="BY39" s="573"/>
      <c r="BZ39" s="573"/>
      <c r="CA39" s="573"/>
      <c r="CB39" s="582"/>
      <c r="CD39" s="569" t="s">
        <v>258</v>
      </c>
      <c r="CE39" s="570"/>
      <c r="CF39" s="570"/>
      <c r="CG39" s="570"/>
      <c r="CH39" s="570"/>
      <c r="CI39" s="570"/>
      <c r="CJ39" s="570"/>
      <c r="CK39" s="570"/>
      <c r="CL39" s="570"/>
      <c r="CM39" s="570"/>
      <c r="CN39" s="570"/>
      <c r="CO39" s="570"/>
      <c r="CP39" s="570"/>
      <c r="CQ39" s="571"/>
      <c r="CR39" s="572">
        <v>608547</v>
      </c>
      <c r="CS39" s="603"/>
      <c r="CT39" s="603"/>
      <c r="CU39" s="603"/>
      <c r="CV39" s="603"/>
      <c r="CW39" s="603"/>
      <c r="CX39" s="603"/>
      <c r="CY39" s="604"/>
      <c r="CZ39" s="577">
        <v>2.2000000000000002</v>
      </c>
      <c r="DA39" s="605"/>
      <c r="DB39" s="605"/>
      <c r="DC39" s="607"/>
      <c r="DD39" s="581">
        <v>575065</v>
      </c>
      <c r="DE39" s="603"/>
      <c r="DF39" s="603"/>
      <c r="DG39" s="603"/>
      <c r="DH39" s="603"/>
      <c r="DI39" s="603"/>
      <c r="DJ39" s="603"/>
      <c r="DK39" s="604"/>
      <c r="DL39" s="581" t="s">
        <v>47</v>
      </c>
      <c r="DM39" s="603"/>
      <c r="DN39" s="603"/>
      <c r="DO39" s="603"/>
      <c r="DP39" s="603"/>
      <c r="DQ39" s="603"/>
      <c r="DR39" s="603"/>
      <c r="DS39" s="603"/>
      <c r="DT39" s="603"/>
      <c r="DU39" s="603"/>
      <c r="DV39" s="604"/>
      <c r="DW39" s="577" t="s">
        <v>47</v>
      </c>
      <c r="DX39" s="605"/>
      <c r="DY39" s="605"/>
      <c r="DZ39" s="605"/>
      <c r="EA39" s="605"/>
      <c r="EB39" s="605"/>
      <c r="EC39" s="606"/>
    </row>
    <row r="40" spans="2:133" ht="11.25" customHeight="1">
      <c r="B40" s="569" t="s">
        <v>259</v>
      </c>
      <c r="C40" s="570"/>
      <c r="D40" s="570"/>
      <c r="E40" s="570"/>
      <c r="F40" s="570"/>
      <c r="G40" s="570"/>
      <c r="H40" s="570"/>
      <c r="I40" s="570"/>
      <c r="J40" s="570"/>
      <c r="K40" s="570"/>
      <c r="L40" s="570"/>
      <c r="M40" s="570"/>
      <c r="N40" s="570"/>
      <c r="O40" s="570"/>
      <c r="P40" s="570"/>
      <c r="Q40" s="571"/>
      <c r="R40" s="572">
        <v>177124</v>
      </c>
      <c r="S40" s="573"/>
      <c r="T40" s="573"/>
      <c r="U40" s="573"/>
      <c r="V40" s="573"/>
      <c r="W40" s="573"/>
      <c r="X40" s="573"/>
      <c r="Y40" s="574"/>
      <c r="Z40" s="575">
        <v>0.6</v>
      </c>
      <c r="AA40" s="575"/>
      <c r="AB40" s="575"/>
      <c r="AC40" s="575"/>
      <c r="AD40" s="576" t="s">
        <v>47</v>
      </c>
      <c r="AE40" s="576"/>
      <c r="AF40" s="576"/>
      <c r="AG40" s="576"/>
      <c r="AH40" s="576"/>
      <c r="AI40" s="576"/>
      <c r="AJ40" s="576"/>
      <c r="AK40" s="576"/>
      <c r="AL40" s="577" t="s">
        <v>47</v>
      </c>
      <c r="AM40" s="578"/>
      <c r="AN40" s="578"/>
      <c r="AO40" s="579"/>
      <c r="AQ40" s="638" t="s">
        <v>260</v>
      </c>
      <c r="AR40" s="639"/>
      <c r="AS40" s="639"/>
      <c r="AT40" s="639"/>
      <c r="AU40" s="639"/>
      <c r="AV40" s="639"/>
      <c r="AW40" s="639"/>
      <c r="AX40" s="639"/>
      <c r="AY40" s="640"/>
      <c r="AZ40" s="572" t="s">
        <v>47</v>
      </c>
      <c r="BA40" s="573"/>
      <c r="BB40" s="573"/>
      <c r="BC40" s="573"/>
      <c r="BD40" s="603"/>
      <c r="BE40" s="603"/>
      <c r="BF40" s="629"/>
      <c r="BG40" s="618" t="s">
        <v>261</v>
      </c>
      <c r="BH40" s="619"/>
      <c r="BI40" s="619"/>
      <c r="BJ40" s="619"/>
      <c r="BK40" s="619"/>
      <c r="BL40" s="41"/>
      <c r="BM40" s="570" t="s">
        <v>262</v>
      </c>
      <c r="BN40" s="570"/>
      <c r="BO40" s="570"/>
      <c r="BP40" s="570"/>
      <c r="BQ40" s="570"/>
      <c r="BR40" s="570"/>
      <c r="BS40" s="570"/>
      <c r="BT40" s="570"/>
      <c r="BU40" s="571"/>
      <c r="BV40" s="572">
        <v>107</v>
      </c>
      <c r="BW40" s="573"/>
      <c r="BX40" s="573"/>
      <c r="BY40" s="573"/>
      <c r="BZ40" s="573"/>
      <c r="CA40" s="573"/>
      <c r="CB40" s="582"/>
      <c r="CD40" s="569" t="s">
        <v>263</v>
      </c>
      <c r="CE40" s="570"/>
      <c r="CF40" s="570"/>
      <c r="CG40" s="570"/>
      <c r="CH40" s="570"/>
      <c r="CI40" s="570"/>
      <c r="CJ40" s="570"/>
      <c r="CK40" s="570"/>
      <c r="CL40" s="570"/>
      <c r="CM40" s="570"/>
      <c r="CN40" s="570"/>
      <c r="CO40" s="570"/>
      <c r="CP40" s="570"/>
      <c r="CQ40" s="571"/>
      <c r="CR40" s="572">
        <v>5539</v>
      </c>
      <c r="CS40" s="573"/>
      <c r="CT40" s="573"/>
      <c r="CU40" s="573"/>
      <c r="CV40" s="573"/>
      <c r="CW40" s="573"/>
      <c r="CX40" s="573"/>
      <c r="CY40" s="574"/>
      <c r="CZ40" s="577">
        <v>0</v>
      </c>
      <c r="DA40" s="605"/>
      <c r="DB40" s="605"/>
      <c r="DC40" s="607"/>
      <c r="DD40" s="581" t="s">
        <v>47</v>
      </c>
      <c r="DE40" s="573"/>
      <c r="DF40" s="573"/>
      <c r="DG40" s="573"/>
      <c r="DH40" s="573"/>
      <c r="DI40" s="573"/>
      <c r="DJ40" s="573"/>
      <c r="DK40" s="574"/>
      <c r="DL40" s="581" t="s">
        <v>47</v>
      </c>
      <c r="DM40" s="573"/>
      <c r="DN40" s="573"/>
      <c r="DO40" s="573"/>
      <c r="DP40" s="573"/>
      <c r="DQ40" s="573"/>
      <c r="DR40" s="573"/>
      <c r="DS40" s="573"/>
      <c r="DT40" s="573"/>
      <c r="DU40" s="573"/>
      <c r="DV40" s="574"/>
      <c r="DW40" s="577" t="s">
        <v>47</v>
      </c>
      <c r="DX40" s="605"/>
      <c r="DY40" s="605"/>
      <c r="DZ40" s="605"/>
      <c r="EA40" s="605"/>
      <c r="EB40" s="605"/>
      <c r="EC40" s="606"/>
    </row>
    <row r="41" spans="2:133" ht="11.25" customHeight="1">
      <c r="B41" s="593" t="s">
        <v>264</v>
      </c>
      <c r="C41" s="594"/>
      <c r="D41" s="594"/>
      <c r="E41" s="594"/>
      <c r="F41" s="594"/>
      <c r="G41" s="594"/>
      <c r="H41" s="594"/>
      <c r="I41" s="594"/>
      <c r="J41" s="594"/>
      <c r="K41" s="594"/>
      <c r="L41" s="594"/>
      <c r="M41" s="594"/>
      <c r="N41" s="594"/>
      <c r="O41" s="594"/>
      <c r="P41" s="594"/>
      <c r="Q41" s="595"/>
      <c r="R41" s="647">
        <v>29611140</v>
      </c>
      <c r="S41" s="648"/>
      <c r="T41" s="648"/>
      <c r="U41" s="648"/>
      <c r="V41" s="648"/>
      <c r="W41" s="648"/>
      <c r="X41" s="648"/>
      <c r="Y41" s="649"/>
      <c r="Z41" s="650">
        <v>100</v>
      </c>
      <c r="AA41" s="650"/>
      <c r="AB41" s="650"/>
      <c r="AC41" s="650"/>
      <c r="AD41" s="651">
        <v>15851069</v>
      </c>
      <c r="AE41" s="651"/>
      <c r="AF41" s="651"/>
      <c r="AG41" s="651"/>
      <c r="AH41" s="651"/>
      <c r="AI41" s="651"/>
      <c r="AJ41" s="651"/>
      <c r="AK41" s="651"/>
      <c r="AL41" s="652">
        <v>100</v>
      </c>
      <c r="AM41" s="632"/>
      <c r="AN41" s="632"/>
      <c r="AO41" s="653"/>
      <c r="AQ41" s="638" t="s">
        <v>265</v>
      </c>
      <c r="AR41" s="639"/>
      <c r="AS41" s="639"/>
      <c r="AT41" s="639"/>
      <c r="AU41" s="639"/>
      <c r="AV41" s="639"/>
      <c r="AW41" s="639"/>
      <c r="AX41" s="639"/>
      <c r="AY41" s="640"/>
      <c r="AZ41" s="572">
        <v>952154</v>
      </c>
      <c r="BA41" s="573"/>
      <c r="BB41" s="573"/>
      <c r="BC41" s="573"/>
      <c r="BD41" s="603"/>
      <c r="BE41" s="603"/>
      <c r="BF41" s="629"/>
      <c r="BG41" s="618"/>
      <c r="BH41" s="619"/>
      <c r="BI41" s="619"/>
      <c r="BJ41" s="619"/>
      <c r="BK41" s="619"/>
      <c r="BL41" s="41"/>
      <c r="BM41" s="570" t="s">
        <v>266</v>
      </c>
      <c r="BN41" s="570"/>
      <c r="BO41" s="570"/>
      <c r="BP41" s="570"/>
      <c r="BQ41" s="570"/>
      <c r="BR41" s="570"/>
      <c r="BS41" s="570"/>
      <c r="BT41" s="570"/>
      <c r="BU41" s="571"/>
      <c r="BV41" s="572" t="s">
        <v>47</v>
      </c>
      <c r="BW41" s="573"/>
      <c r="BX41" s="573"/>
      <c r="BY41" s="573"/>
      <c r="BZ41" s="573"/>
      <c r="CA41" s="573"/>
      <c r="CB41" s="582"/>
      <c r="CD41" s="569" t="s">
        <v>267</v>
      </c>
      <c r="CE41" s="570"/>
      <c r="CF41" s="570"/>
      <c r="CG41" s="570"/>
      <c r="CH41" s="570"/>
      <c r="CI41" s="570"/>
      <c r="CJ41" s="570"/>
      <c r="CK41" s="570"/>
      <c r="CL41" s="570"/>
      <c r="CM41" s="570"/>
      <c r="CN41" s="570"/>
      <c r="CO41" s="570"/>
      <c r="CP41" s="570"/>
      <c r="CQ41" s="571"/>
      <c r="CR41" s="572" t="s">
        <v>47</v>
      </c>
      <c r="CS41" s="603"/>
      <c r="CT41" s="603"/>
      <c r="CU41" s="603"/>
      <c r="CV41" s="603"/>
      <c r="CW41" s="603"/>
      <c r="CX41" s="603"/>
      <c r="CY41" s="604"/>
      <c r="CZ41" s="577" t="s">
        <v>47</v>
      </c>
      <c r="DA41" s="605"/>
      <c r="DB41" s="605"/>
      <c r="DC41" s="607"/>
      <c r="DD41" s="581" t="s">
        <v>47</v>
      </c>
      <c r="DE41" s="603"/>
      <c r="DF41" s="603"/>
      <c r="DG41" s="603"/>
      <c r="DH41" s="603"/>
      <c r="DI41" s="603"/>
      <c r="DJ41" s="603"/>
      <c r="DK41" s="604"/>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54" t="s">
        <v>268</v>
      </c>
      <c r="AR42" s="655"/>
      <c r="AS42" s="655"/>
      <c r="AT42" s="655"/>
      <c r="AU42" s="655"/>
      <c r="AV42" s="655"/>
      <c r="AW42" s="655"/>
      <c r="AX42" s="655"/>
      <c r="AY42" s="656"/>
      <c r="AZ42" s="647">
        <v>1908267</v>
      </c>
      <c r="BA42" s="648"/>
      <c r="BB42" s="648"/>
      <c r="BC42" s="648"/>
      <c r="BD42" s="631"/>
      <c r="BE42" s="631"/>
      <c r="BF42" s="633"/>
      <c r="BG42" s="620"/>
      <c r="BH42" s="621"/>
      <c r="BI42" s="621"/>
      <c r="BJ42" s="621"/>
      <c r="BK42" s="621"/>
      <c r="BL42" s="42"/>
      <c r="BM42" s="594" t="s">
        <v>269</v>
      </c>
      <c r="BN42" s="594"/>
      <c r="BO42" s="594"/>
      <c r="BP42" s="594"/>
      <c r="BQ42" s="594"/>
      <c r="BR42" s="594"/>
      <c r="BS42" s="594"/>
      <c r="BT42" s="594"/>
      <c r="BU42" s="595"/>
      <c r="BV42" s="647">
        <v>319</v>
      </c>
      <c r="BW42" s="648"/>
      <c r="BX42" s="648"/>
      <c r="BY42" s="648"/>
      <c r="BZ42" s="648"/>
      <c r="CA42" s="648"/>
      <c r="CB42" s="657"/>
      <c r="CD42" s="569" t="s">
        <v>270</v>
      </c>
      <c r="CE42" s="570"/>
      <c r="CF42" s="570"/>
      <c r="CG42" s="570"/>
      <c r="CH42" s="570"/>
      <c r="CI42" s="570"/>
      <c r="CJ42" s="570"/>
      <c r="CK42" s="570"/>
      <c r="CL42" s="570"/>
      <c r="CM42" s="570"/>
      <c r="CN42" s="570"/>
      <c r="CO42" s="570"/>
      <c r="CP42" s="570"/>
      <c r="CQ42" s="571"/>
      <c r="CR42" s="572">
        <v>1592039</v>
      </c>
      <c r="CS42" s="603"/>
      <c r="CT42" s="603"/>
      <c r="CU42" s="603"/>
      <c r="CV42" s="603"/>
      <c r="CW42" s="603"/>
      <c r="CX42" s="603"/>
      <c r="CY42" s="604"/>
      <c r="CZ42" s="577">
        <v>5.7</v>
      </c>
      <c r="DA42" s="605"/>
      <c r="DB42" s="605"/>
      <c r="DC42" s="607"/>
      <c r="DD42" s="581">
        <v>141061</v>
      </c>
      <c r="DE42" s="603"/>
      <c r="DF42" s="603"/>
      <c r="DG42" s="603"/>
      <c r="DH42" s="603"/>
      <c r="DI42" s="603"/>
      <c r="DJ42" s="603"/>
      <c r="DK42" s="604"/>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35" t="s">
        <v>271</v>
      </c>
      <c r="CD43" s="569" t="s">
        <v>272</v>
      </c>
      <c r="CE43" s="570"/>
      <c r="CF43" s="570"/>
      <c r="CG43" s="570"/>
      <c r="CH43" s="570"/>
      <c r="CI43" s="570"/>
      <c r="CJ43" s="570"/>
      <c r="CK43" s="570"/>
      <c r="CL43" s="570"/>
      <c r="CM43" s="570"/>
      <c r="CN43" s="570"/>
      <c r="CO43" s="570"/>
      <c r="CP43" s="570"/>
      <c r="CQ43" s="571"/>
      <c r="CR43" s="572">
        <v>15750</v>
      </c>
      <c r="CS43" s="603"/>
      <c r="CT43" s="603"/>
      <c r="CU43" s="603"/>
      <c r="CV43" s="603"/>
      <c r="CW43" s="603"/>
      <c r="CX43" s="603"/>
      <c r="CY43" s="604"/>
      <c r="CZ43" s="577">
        <v>0.1</v>
      </c>
      <c r="DA43" s="605"/>
      <c r="DB43" s="605"/>
      <c r="DC43" s="607"/>
      <c r="DD43" s="581">
        <v>15750</v>
      </c>
      <c r="DE43" s="603"/>
      <c r="DF43" s="603"/>
      <c r="DG43" s="603"/>
      <c r="DH43" s="603"/>
      <c r="DI43" s="603"/>
      <c r="DJ43" s="603"/>
      <c r="DK43" s="604"/>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8" t="s">
        <v>273</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610" t="s">
        <v>220</v>
      </c>
      <c r="CE44" s="611"/>
      <c r="CF44" s="569" t="s">
        <v>274</v>
      </c>
      <c r="CG44" s="570"/>
      <c r="CH44" s="570"/>
      <c r="CI44" s="570"/>
      <c r="CJ44" s="570"/>
      <c r="CK44" s="570"/>
      <c r="CL44" s="570"/>
      <c r="CM44" s="570"/>
      <c r="CN44" s="570"/>
      <c r="CO44" s="570"/>
      <c r="CP44" s="570"/>
      <c r="CQ44" s="571"/>
      <c r="CR44" s="572">
        <v>1592039</v>
      </c>
      <c r="CS44" s="573"/>
      <c r="CT44" s="573"/>
      <c r="CU44" s="573"/>
      <c r="CV44" s="573"/>
      <c r="CW44" s="573"/>
      <c r="CX44" s="573"/>
      <c r="CY44" s="574"/>
      <c r="CZ44" s="577">
        <v>5.7</v>
      </c>
      <c r="DA44" s="578"/>
      <c r="DB44" s="578"/>
      <c r="DC44" s="584"/>
      <c r="DD44" s="581">
        <v>141061</v>
      </c>
      <c r="DE44" s="573"/>
      <c r="DF44" s="573"/>
      <c r="DG44" s="573"/>
      <c r="DH44" s="573"/>
      <c r="DI44" s="573"/>
      <c r="DJ44" s="573"/>
      <c r="DK44" s="574"/>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8" t="s">
        <v>275</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612"/>
      <c r="CE45" s="613"/>
      <c r="CF45" s="569" t="s">
        <v>276</v>
      </c>
      <c r="CG45" s="570"/>
      <c r="CH45" s="570"/>
      <c r="CI45" s="570"/>
      <c r="CJ45" s="570"/>
      <c r="CK45" s="570"/>
      <c r="CL45" s="570"/>
      <c r="CM45" s="570"/>
      <c r="CN45" s="570"/>
      <c r="CO45" s="570"/>
      <c r="CP45" s="570"/>
      <c r="CQ45" s="571"/>
      <c r="CR45" s="572">
        <v>92048</v>
      </c>
      <c r="CS45" s="603"/>
      <c r="CT45" s="603"/>
      <c r="CU45" s="603"/>
      <c r="CV45" s="603"/>
      <c r="CW45" s="603"/>
      <c r="CX45" s="603"/>
      <c r="CY45" s="604"/>
      <c r="CZ45" s="577">
        <v>0.3</v>
      </c>
      <c r="DA45" s="605"/>
      <c r="DB45" s="605"/>
      <c r="DC45" s="607"/>
      <c r="DD45" s="581">
        <v>3519</v>
      </c>
      <c r="DE45" s="603"/>
      <c r="DF45" s="603"/>
      <c r="DG45" s="603"/>
      <c r="DH45" s="603"/>
      <c r="DI45" s="603"/>
      <c r="DJ45" s="603"/>
      <c r="DK45" s="604"/>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46"/>
      <c r="CD46" s="612"/>
      <c r="CE46" s="613"/>
      <c r="CF46" s="569" t="s">
        <v>277</v>
      </c>
      <c r="CG46" s="570"/>
      <c r="CH46" s="570"/>
      <c r="CI46" s="570"/>
      <c r="CJ46" s="570"/>
      <c r="CK46" s="570"/>
      <c r="CL46" s="570"/>
      <c r="CM46" s="570"/>
      <c r="CN46" s="570"/>
      <c r="CO46" s="570"/>
      <c r="CP46" s="570"/>
      <c r="CQ46" s="571"/>
      <c r="CR46" s="572">
        <v>1483305</v>
      </c>
      <c r="CS46" s="573"/>
      <c r="CT46" s="573"/>
      <c r="CU46" s="573"/>
      <c r="CV46" s="573"/>
      <c r="CW46" s="573"/>
      <c r="CX46" s="573"/>
      <c r="CY46" s="574"/>
      <c r="CZ46" s="577">
        <v>5.3</v>
      </c>
      <c r="DA46" s="578"/>
      <c r="DB46" s="578"/>
      <c r="DC46" s="584"/>
      <c r="DD46" s="581">
        <v>135556</v>
      </c>
      <c r="DE46" s="573"/>
      <c r="DF46" s="573"/>
      <c r="DG46" s="573"/>
      <c r="DH46" s="573"/>
      <c r="DI46" s="573"/>
      <c r="DJ46" s="573"/>
      <c r="DK46" s="574"/>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46"/>
      <c r="CD47" s="612"/>
      <c r="CE47" s="613"/>
      <c r="CF47" s="569" t="s">
        <v>278</v>
      </c>
      <c r="CG47" s="570"/>
      <c r="CH47" s="570"/>
      <c r="CI47" s="570"/>
      <c r="CJ47" s="570"/>
      <c r="CK47" s="570"/>
      <c r="CL47" s="570"/>
      <c r="CM47" s="570"/>
      <c r="CN47" s="570"/>
      <c r="CO47" s="570"/>
      <c r="CP47" s="570"/>
      <c r="CQ47" s="571"/>
      <c r="CR47" s="572" t="s">
        <v>47</v>
      </c>
      <c r="CS47" s="603"/>
      <c r="CT47" s="603"/>
      <c r="CU47" s="603"/>
      <c r="CV47" s="603"/>
      <c r="CW47" s="603"/>
      <c r="CX47" s="603"/>
      <c r="CY47" s="604"/>
      <c r="CZ47" s="577" t="s">
        <v>47</v>
      </c>
      <c r="DA47" s="605"/>
      <c r="DB47" s="605"/>
      <c r="DC47" s="607"/>
      <c r="DD47" s="581" t="s">
        <v>47</v>
      </c>
      <c r="DE47" s="603"/>
      <c r="DF47" s="603"/>
      <c r="DG47" s="603"/>
      <c r="DH47" s="603"/>
      <c r="DI47" s="603"/>
      <c r="DJ47" s="603"/>
      <c r="DK47" s="604"/>
      <c r="DL47" s="641"/>
      <c r="DM47" s="642"/>
      <c r="DN47" s="642"/>
      <c r="DO47" s="642"/>
      <c r="DP47" s="642"/>
      <c r="DQ47" s="642"/>
      <c r="DR47" s="642"/>
      <c r="DS47" s="642"/>
      <c r="DT47" s="642"/>
      <c r="DU47" s="642"/>
      <c r="DV47" s="643"/>
      <c r="DW47" s="644"/>
      <c r="DX47" s="645"/>
      <c r="DY47" s="645"/>
      <c r="DZ47" s="645"/>
      <c r="EA47" s="645"/>
      <c r="EB47" s="645"/>
      <c r="EC47" s="646"/>
    </row>
    <row r="48" spans="2:133" ht="11">
      <c r="B48" s="46"/>
      <c r="CD48" s="614"/>
      <c r="CE48" s="615"/>
      <c r="CF48" s="569" t="s">
        <v>279</v>
      </c>
      <c r="CG48" s="570"/>
      <c r="CH48" s="570"/>
      <c r="CI48" s="570"/>
      <c r="CJ48" s="570"/>
      <c r="CK48" s="570"/>
      <c r="CL48" s="570"/>
      <c r="CM48" s="570"/>
      <c r="CN48" s="570"/>
      <c r="CO48" s="570"/>
      <c r="CP48" s="570"/>
      <c r="CQ48" s="571"/>
      <c r="CR48" s="572" t="s">
        <v>47</v>
      </c>
      <c r="CS48" s="573"/>
      <c r="CT48" s="573"/>
      <c r="CU48" s="573"/>
      <c r="CV48" s="573"/>
      <c r="CW48" s="573"/>
      <c r="CX48" s="573"/>
      <c r="CY48" s="574"/>
      <c r="CZ48" s="577" t="s">
        <v>47</v>
      </c>
      <c r="DA48" s="578"/>
      <c r="DB48" s="578"/>
      <c r="DC48" s="584"/>
      <c r="DD48" s="581" t="s">
        <v>47</v>
      </c>
      <c r="DE48" s="573"/>
      <c r="DF48" s="573"/>
      <c r="DG48" s="573"/>
      <c r="DH48" s="573"/>
      <c r="DI48" s="573"/>
      <c r="DJ48" s="573"/>
      <c r="DK48" s="574"/>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46"/>
      <c r="CD49" s="593" t="s">
        <v>280</v>
      </c>
      <c r="CE49" s="594"/>
      <c r="CF49" s="594"/>
      <c r="CG49" s="594"/>
      <c r="CH49" s="594"/>
      <c r="CI49" s="594"/>
      <c r="CJ49" s="594"/>
      <c r="CK49" s="594"/>
      <c r="CL49" s="594"/>
      <c r="CM49" s="594"/>
      <c r="CN49" s="594"/>
      <c r="CO49" s="594"/>
      <c r="CP49" s="594"/>
      <c r="CQ49" s="595"/>
      <c r="CR49" s="647">
        <v>27831657</v>
      </c>
      <c r="CS49" s="631"/>
      <c r="CT49" s="631"/>
      <c r="CU49" s="631"/>
      <c r="CV49" s="631"/>
      <c r="CW49" s="631"/>
      <c r="CX49" s="631"/>
      <c r="CY49" s="660"/>
      <c r="CZ49" s="652">
        <v>100</v>
      </c>
      <c r="DA49" s="661"/>
      <c r="DB49" s="661"/>
      <c r="DC49" s="662"/>
      <c r="DD49" s="663">
        <v>18883037</v>
      </c>
      <c r="DE49" s="631"/>
      <c r="DF49" s="631"/>
      <c r="DG49" s="631"/>
      <c r="DH49" s="631"/>
      <c r="DI49" s="631"/>
      <c r="DJ49" s="631"/>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KKLbC0E+sXNIMTHgMQ2kaJfEd7bqLdMSg1e595RtKcoMti+XQd059Hkqxzdtj3xlGi1HYspxK8do6W4VBk/F8A==" saltValue="elTw7IaeMBeIaj9WPaqUF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CD8D2-3542-400B-BB13-B5EA8536158E}">
  <sheetPr>
    <pageSetUpPr fitToPage="1"/>
  </sheetPr>
  <dimension ref="A1:EA135"/>
  <sheetViews>
    <sheetView topLeftCell="A61" zoomScale="55" zoomScaleNormal="55" zoomScaleSheetLayoutView="70" workbookViewId="0">
      <selection activeCell="BS37" sqref="BS37:CQ37"/>
    </sheetView>
  </sheetViews>
  <sheetFormatPr defaultColWidth="0" defaultRowHeight="13" zeroHeight="1"/>
  <cols>
    <col min="1" max="130" width="2.7265625" style="52" customWidth="1"/>
    <col min="131" max="131" width="1.6328125" style="52" customWidth="1"/>
    <col min="132" max="16384" width="9" style="52" hidden="1"/>
  </cols>
  <sheetData>
    <row r="1" spans="1:131" ht="11.25" customHeight="1" thickBot="1">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c r="A2" s="684" t="s">
        <v>281</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685" t="s">
        <v>282</v>
      </c>
      <c r="DK2" s="686"/>
      <c r="DL2" s="686"/>
      <c r="DM2" s="686"/>
      <c r="DN2" s="686"/>
      <c r="DO2" s="687"/>
      <c r="DP2" s="49"/>
      <c r="DQ2" s="685" t="s">
        <v>283</v>
      </c>
      <c r="DR2" s="686"/>
      <c r="DS2" s="686"/>
      <c r="DT2" s="686"/>
      <c r="DU2" s="686"/>
      <c r="DV2" s="686"/>
      <c r="DW2" s="686"/>
      <c r="DX2" s="686"/>
      <c r="DY2" s="686"/>
      <c r="DZ2" s="687"/>
      <c r="EA2" s="51"/>
    </row>
    <row r="3" spans="1:131" ht="11.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7" customFormat="1" ht="26.25" customHeight="1" thickBot="1">
      <c r="A4" s="688" t="s">
        <v>284</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53"/>
      <c r="BA4" s="53"/>
      <c r="BB4" s="53"/>
      <c r="BC4" s="53"/>
      <c r="BD4" s="53"/>
      <c r="BE4" s="54"/>
      <c r="BF4" s="54"/>
      <c r="BG4" s="54"/>
      <c r="BH4" s="54"/>
      <c r="BI4" s="54"/>
      <c r="BJ4" s="54"/>
      <c r="BK4" s="54"/>
      <c r="BL4" s="54"/>
      <c r="BM4" s="54"/>
      <c r="BN4" s="54"/>
      <c r="BO4" s="54"/>
      <c r="BP4" s="54"/>
      <c r="BQ4" s="689" t="s">
        <v>285</v>
      </c>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56"/>
    </row>
    <row r="5" spans="1:131" s="57" customFormat="1" ht="26.25" customHeight="1">
      <c r="A5" s="678" t="s">
        <v>286</v>
      </c>
      <c r="B5" s="679"/>
      <c r="C5" s="679"/>
      <c r="D5" s="679"/>
      <c r="E5" s="679"/>
      <c r="F5" s="679"/>
      <c r="G5" s="679"/>
      <c r="H5" s="679"/>
      <c r="I5" s="679"/>
      <c r="J5" s="679"/>
      <c r="K5" s="679"/>
      <c r="L5" s="679"/>
      <c r="M5" s="679"/>
      <c r="N5" s="679"/>
      <c r="O5" s="679"/>
      <c r="P5" s="680"/>
      <c r="Q5" s="674" t="s">
        <v>287</v>
      </c>
      <c r="R5" s="670"/>
      <c r="S5" s="670"/>
      <c r="T5" s="670"/>
      <c r="U5" s="671"/>
      <c r="V5" s="674" t="s">
        <v>288</v>
      </c>
      <c r="W5" s="670"/>
      <c r="X5" s="670"/>
      <c r="Y5" s="670"/>
      <c r="Z5" s="671"/>
      <c r="AA5" s="674" t="s">
        <v>289</v>
      </c>
      <c r="AB5" s="670"/>
      <c r="AC5" s="670"/>
      <c r="AD5" s="670"/>
      <c r="AE5" s="670"/>
      <c r="AF5" s="690" t="s">
        <v>290</v>
      </c>
      <c r="AG5" s="670"/>
      <c r="AH5" s="670"/>
      <c r="AI5" s="670"/>
      <c r="AJ5" s="676"/>
      <c r="AK5" s="670" t="s">
        <v>291</v>
      </c>
      <c r="AL5" s="670"/>
      <c r="AM5" s="670"/>
      <c r="AN5" s="670"/>
      <c r="AO5" s="671"/>
      <c r="AP5" s="674" t="s">
        <v>292</v>
      </c>
      <c r="AQ5" s="670"/>
      <c r="AR5" s="670"/>
      <c r="AS5" s="670"/>
      <c r="AT5" s="671"/>
      <c r="AU5" s="674" t="s">
        <v>293</v>
      </c>
      <c r="AV5" s="670"/>
      <c r="AW5" s="670"/>
      <c r="AX5" s="670"/>
      <c r="AY5" s="676"/>
      <c r="AZ5" s="53"/>
      <c r="BA5" s="53"/>
      <c r="BB5" s="53"/>
      <c r="BC5" s="53"/>
      <c r="BD5" s="53"/>
      <c r="BE5" s="54"/>
      <c r="BF5" s="54"/>
      <c r="BG5" s="54"/>
      <c r="BH5" s="54"/>
      <c r="BI5" s="54"/>
      <c r="BJ5" s="54"/>
      <c r="BK5" s="54"/>
      <c r="BL5" s="54"/>
      <c r="BM5" s="54"/>
      <c r="BN5" s="54"/>
      <c r="BO5" s="54"/>
      <c r="BP5" s="54"/>
      <c r="BQ5" s="678" t="s">
        <v>294</v>
      </c>
      <c r="BR5" s="679"/>
      <c r="BS5" s="679"/>
      <c r="BT5" s="679"/>
      <c r="BU5" s="679"/>
      <c r="BV5" s="679"/>
      <c r="BW5" s="679"/>
      <c r="BX5" s="679"/>
      <c r="BY5" s="679"/>
      <c r="BZ5" s="679"/>
      <c r="CA5" s="679"/>
      <c r="CB5" s="679"/>
      <c r="CC5" s="679"/>
      <c r="CD5" s="679"/>
      <c r="CE5" s="679"/>
      <c r="CF5" s="679"/>
      <c r="CG5" s="680"/>
      <c r="CH5" s="674" t="s">
        <v>295</v>
      </c>
      <c r="CI5" s="670"/>
      <c r="CJ5" s="670"/>
      <c r="CK5" s="670"/>
      <c r="CL5" s="671"/>
      <c r="CM5" s="674" t="s">
        <v>296</v>
      </c>
      <c r="CN5" s="670"/>
      <c r="CO5" s="670"/>
      <c r="CP5" s="670"/>
      <c r="CQ5" s="671"/>
      <c r="CR5" s="674" t="s">
        <v>297</v>
      </c>
      <c r="CS5" s="670"/>
      <c r="CT5" s="670"/>
      <c r="CU5" s="670"/>
      <c r="CV5" s="671"/>
      <c r="CW5" s="674" t="s">
        <v>298</v>
      </c>
      <c r="CX5" s="670"/>
      <c r="CY5" s="670"/>
      <c r="CZ5" s="670"/>
      <c r="DA5" s="671"/>
      <c r="DB5" s="674" t="s">
        <v>299</v>
      </c>
      <c r="DC5" s="670"/>
      <c r="DD5" s="670"/>
      <c r="DE5" s="670"/>
      <c r="DF5" s="671"/>
      <c r="DG5" s="723" t="s">
        <v>300</v>
      </c>
      <c r="DH5" s="724"/>
      <c r="DI5" s="724"/>
      <c r="DJ5" s="724"/>
      <c r="DK5" s="725"/>
      <c r="DL5" s="723" t="s">
        <v>301</v>
      </c>
      <c r="DM5" s="724"/>
      <c r="DN5" s="724"/>
      <c r="DO5" s="724"/>
      <c r="DP5" s="725"/>
      <c r="DQ5" s="674" t="s">
        <v>302</v>
      </c>
      <c r="DR5" s="670"/>
      <c r="DS5" s="670"/>
      <c r="DT5" s="670"/>
      <c r="DU5" s="671"/>
      <c r="DV5" s="674" t="s">
        <v>293</v>
      </c>
      <c r="DW5" s="670"/>
      <c r="DX5" s="670"/>
      <c r="DY5" s="670"/>
      <c r="DZ5" s="676"/>
      <c r="EA5" s="56"/>
    </row>
    <row r="6" spans="1:131" s="57" customFormat="1" ht="26.25" customHeight="1" thickBot="1">
      <c r="A6" s="681"/>
      <c r="B6" s="682"/>
      <c r="C6" s="682"/>
      <c r="D6" s="682"/>
      <c r="E6" s="682"/>
      <c r="F6" s="682"/>
      <c r="G6" s="682"/>
      <c r="H6" s="682"/>
      <c r="I6" s="682"/>
      <c r="J6" s="682"/>
      <c r="K6" s="682"/>
      <c r="L6" s="682"/>
      <c r="M6" s="682"/>
      <c r="N6" s="682"/>
      <c r="O6" s="682"/>
      <c r="P6" s="683"/>
      <c r="Q6" s="675"/>
      <c r="R6" s="672"/>
      <c r="S6" s="672"/>
      <c r="T6" s="672"/>
      <c r="U6" s="673"/>
      <c r="V6" s="675"/>
      <c r="W6" s="672"/>
      <c r="X6" s="672"/>
      <c r="Y6" s="672"/>
      <c r="Z6" s="673"/>
      <c r="AA6" s="675"/>
      <c r="AB6" s="672"/>
      <c r="AC6" s="672"/>
      <c r="AD6" s="672"/>
      <c r="AE6" s="672"/>
      <c r="AF6" s="691"/>
      <c r="AG6" s="672"/>
      <c r="AH6" s="672"/>
      <c r="AI6" s="672"/>
      <c r="AJ6" s="677"/>
      <c r="AK6" s="672"/>
      <c r="AL6" s="672"/>
      <c r="AM6" s="672"/>
      <c r="AN6" s="672"/>
      <c r="AO6" s="673"/>
      <c r="AP6" s="675"/>
      <c r="AQ6" s="672"/>
      <c r="AR6" s="672"/>
      <c r="AS6" s="672"/>
      <c r="AT6" s="673"/>
      <c r="AU6" s="675"/>
      <c r="AV6" s="672"/>
      <c r="AW6" s="672"/>
      <c r="AX6" s="672"/>
      <c r="AY6" s="677"/>
      <c r="AZ6" s="53"/>
      <c r="BA6" s="53"/>
      <c r="BB6" s="53"/>
      <c r="BC6" s="53"/>
      <c r="BD6" s="53"/>
      <c r="BE6" s="54"/>
      <c r="BF6" s="54"/>
      <c r="BG6" s="54"/>
      <c r="BH6" s="54"/>
      <c r="BI6" s="54"/>
      <c r="BJ6" s="54"/>
      <c r="BK6" s="54"/>
      <c r="BL6" s="54"/>
      <c r="BM6" s="54"/>
      <c r="BN6" s="54"/>
      <c r="BO6" s="54"/>
      <c r="BP6" s="54"/>
      <c r="BQ6" s="681"/>
      <c r="BR6" s="682"/>
      <c r="BS6" s="682"/>
      <c r="BT6" s="682"/>
      <c r="BU6" s="682"/>
      <c r="BV6" s="682"/>
      <c r="BW6" s="682"/>
      <c r="BX6" s="682"/>
      <c r="BY6" s="682"/>
      <c r="BZ6" s="682"/>
      <c r="CA6" s="682"/>
      <c r="CB6" s="682"/>
      <c r="CC6" s="682"/>
      <c r="CD6" s="682"/>
      <c r="CE6" s="682"/>
      <c r="CF6" s="682"/>
      <c r="CG6" s="683"/>
      <c r="CH6" s="675"/>
      <c r="CI6" s="672"/>
      <c r="CJ6" s="672"/>
      <c r="CK6" s="672"/>
      <c r="CL6" s="673"/>
      <c r="CM6" s="675"/>
      <c r="CN6" s="672"/>
      <c r="CO6" s="672"/>
      <c r="CP6" s="672"/>
      <c r="CQ6" s="673"/>
      <c r="CR6" s="675"/>
      <c r="CS6" s="672"/>
      <c r="CT6" s="672"/>
      <c r="CU6" s="672"/>
      <c r="CV6" s="673"/>
      <c r="CW6" s="675"/>
      <c r="CX6" s="672"/>
      <c r="CY6" s="672"/>
      <c r="CZ6" s="672"/>
      <c r="DA6" s="673"/>
      <c r="DB6" s="675"/>
      <c r="DC6" s="672"/>
      <c r="DD6" s="672"/>
      <c r="DE6" s="672"/>
      <c r="DF6" s="673"/>
      <c r="DG6" s="726"/>
      <c r="DH6" s="727"/>
      <c r="DI6" s="727"/>
      <c r="DJ6" s="727"/>
      <c r="DK6" s="728"/>
      <c r="DL6" s="726"/>
      <c r="DM6" s="727"/>
      <c r="DN6" s="727"/>
      <c r="DO6" s="727"/>
      <c r="DP6" s="728"/>
      <c r="DQ6" s="675"/>
      <c r="DR6" s="672"/>
      <c r="DS6" s="672"/>
      <c r="DT6" s="672"/>
      <c r="DU6" s="673"/>
      <c r="DV6" s="675"/>
      <c r="DW6" s="672"/>
      <c r="DX6" s="672"/>
      <c r="DY6" s="672"/>
      <c r="DZ6" s="677"/>
      <c r="EA6" s="56"/>
    </row>
    <row r="7" spans="1:131" s="57" customFormat="1" ht="26.25" customHeight="1" thickTop="1">
      <c r="A7" s="58">
        <v>1</v>
      </c>
      <c r="B7" s="709" t="s">
        <v>303</v>
      </c>
      <c r="C7" s="710"/>
      <c r="D7" s="710"/>
      <c r="E7" s="710"/>
      <c r="F7" s="710"/>
      <c r="G7" s="710"/>
      <c r="H7" s="710"/>
      <c r="I7" s="710"/>
      <c r="J7" s="710"/>
      <c r="K7" s="710"/>
      <c r="L7" s="710"/>
      <c r="M7" s="710"/>
      <c r="N7" s="710"/>
      <c r="O7" s="710"/>
      <c r="P7" s="711"/>
      <c r="Q7" s="712">
        <v>29649</v>
      </c>
      <c r="R7" s="713"/>
      <c r="S7" s="713"/>
      <c r="T7" s="713"/>
      <c r="U7" s="713"/>
      <c r="V7" s="713">
        <v>27870</v>
      </c>
      <c r="W7" s="713"/>
      <c r="X7" s="713"/>
      <c r="Y7" s="713"/>
      <c r="Z7" s="713"/>
      <c r="AA7" s="713">
        <v>1779</v>
      </c>
      <c r="AB7" s="713"/>
      <c r="AC7" s="713"/>
      <c r="AD7" s="713"/>
      <c r="AE7" s="714"/>
      <c r="AF7" s="715">
        <v>1692</v>
      </c>
      <c r="AG7" s="716"/>
      <c r="AH7" s="716"/>
      <c r="AI7" s="716"/>
      <c r="AJ7" s="717"/>
      <c r="AK7" s="718">
        <v>695</v>
      </c>
      <c r="AL7" s="719"/>
      <c r="AM7" s="719"/>
      <c r="AN7" s="719"/>
      <c r="AO7" s="719"/>
      <c r="AP7" s="719">
        <v>22851</v>
      </c>
      <c r="AQ7" s="719"/>
      <c r="AR7" s="719"/>
      <c r="AS7" s="719"/>
      <c r="AT7" s="719"/>
      <c r="AU7" s="720"/>
      <c r="AV7" s="720"/>
      <c r="AW7" s="720"/>
      <c r="AX7" s="720"/>
      <c r="AY7" s="721"/>
      <c r="AZ7" s="53"/>
      <c r="BA7" s="53"/>
      <c r="BB7" s="53"/>
      <c r="BC7" s="53"/>
      <c r="BD7" s="53"/>
      <c r="BE7" s="54"/>
      <c r="BF7" s="54"/>
      <c r="BG7" s="54"/>
      <c r="BH7" s="54"/>
      <c r="BI7" s="54"/>
      <c r="BJ7" s="54"/>
      <c r="BK7" s="54"/>
      <c r="BL7" s="54"/>
      <c r="BM7" s="54"/>
      <c r="BN7" s="54"/>
      <c r="BO7" s="54"/>
      <c r="BP7" s="54"/>
      <c r="BQ7" s="58">
        <v>1</v>
      </c>
      <c r="BR7" s="59"/>
      <c r="BS7" s="695" t="s">
        <v>304</v>
      </c>
      <c r="BT7" s="696"/>
      <c r="BU7" s="696"/>
      <c r="BV7" s="696"/>
      <c r="BW7" s="696"/>
      <c r="BX7" s="696"/>
      <c r="BY7" s="696"/>
      <c r="BZ7" s="696"/>
      <c r="CA7" s="696"/>
      <c r="CB7" s="696"/>
      <c r="CC7" s="696"/>
      <c r="CD7" s="696"/>
      <c r="CE7" s="696"/>
      <c r="CF7" s="696"/>
      <c r="CG7" s="722"/>
      <c r="CH7" s="692">
        <v>6</v>
      </c>
      <c r="CI7" s="693"/>
      <c r="CJ7" s="693"/>
      <c r="CK7" s="693"/>
      <c r="CL7" s="694"/>
      <c r="CM7" s="692">
        <v>89</v>
      </c>
      <c r="CN7" s="693"/>
      <c r="CO7" s="693"/>
      <c r="CP7" s="693"/>
      <c r="CQ7" s="694"/>
      <c r="CR7" s="692">
        <v>30</v>
      </c>
      <c r="CS7" s="693"/>
      <c r="CT7" s="693"/>
      <c r="CU7" s="693"/>
      <c r="CV7" s="694"/>
      <c r="CW7" s="692">
        <v>15</v>
      </c>
      <c r="CX7" s="693"/>
      <c r="CY7" s="693"/>
      <c r="CZ7" s="693"/>
      <c r="DA7" s="694"/>
      <c r="DB7" s="692" t="s">
        <v>305</v>
      </c>
      <c r="DC7" s="693"/>
      <c r="DD7" s="693"/>
      <c r="DE7" s="693"/>
      <c r="DF7" s="694"/>
      <c r="DG7" s="692" t="s">
        <v>305</v>
      </c>
      <c r="DH7" s="693"/>
      <c r="DI7" s="693"/>
      <c r="DJ7" s="693"/>
      <c r="DK7" s="694"/>
      <c r="DL7" s="692" t="s">
        <v>305</v>
      </c>
      <c r="DM7" s="693"/>
      <c r="DN7" s="693"/>
      <c r="DO7" s="693"/>
      <c r="DP7" s="694"/>
      <c r="DQ7" s="692" t="s">
        <v>305</v>
      </c>
      <c r="DR7" s="693"/>
      <c r="DS7" s="693"/>
      <c r="DT7" s="693"/>
      <c r="DU7" s="694"/>
      <c r="DV7" s="695"/>
      <c r="DW7" s="696"/>
      <c r="DX7" s="696"/>
      <c r="DY7" s="696"/>
      <c r="DZ7" s="697"/>
      <c r="EA7" s="56"/>
    </row>
    <row r="8" spans="1:131" s="57" customFormat="1" ht="26.25" customHeight="1">
      <c r="A8" s="60">
        <v>2</v>
      </c>
      <c r="B8" s="698"/>
      <c r="C8" s="699"/>
      <c r="D8" s="699"/>
      <c r="E8" s="699"/>
      <c r="F8" s="699"/>
      <c r="G8" s="699"/>
      <c r="H8" s="699"/>
      <c r="I8" s="699"/>
      <c r="J8" s="699"/>
      <c r="K8" s="699"/>
      <c r="L8" s="699"/>
      <c r="M8" s="699"/>
      <c r="N8" s="699"/>
      <c r="O8" s="699"/>
      <c r="P8" s="700"/>
      <c r="Q8" s="701"/>
      <c r="R8" s="702"/>
      <c r="S8" s="702"/>
      <c r="T8" s="702"/>
      <c r="U8" s="702"/>
      <c r="V8" s="702"/>
      <c r="W8" s="702"/>
      <c r="X8" s="702"/>
      <c r="Y8" s="702"/>
      <c r="Z8" s="702"/>
      <c r="AA8" s="702"/>
      <c r="AB8" s="702"/>
      <c r="AC8" s="702"/>
      <c r="AD8" s="702"/>
      <c r="AE8" s="703"/>
      <c r="AF8" s="704"/>
      <c r="AG8" s="705"/>
      <c r="AH8" s="705"/>
      <c r="AI8" s="705"/>
      <c r="AJ8" s="706"/>
      <c r="AK8" s="707"/>
      <c r="AL8" s="708"/>
      <c r="AM8" s="708"/>
      <c r="AN8" s="708"/>
      <c r="AO8" s="708"/>
      <c r="AP8" s="708"/>
      <c r="AQ8" s="708"/>
      <c r="AR8" s="708"/>
      <c r="AS8" s="708"/>
      <c r="AT8" s="708"/>
      <c r="AU8" s="729"/>
      <c r="AV8" s="729"/>
      <c r="AW8" s="729"/>
      <c r="AX8" s="729"/>
      <c r="AY8" s="730"/>
      <c r="AZ8" s="53"/>
      <c r="BA8" s="53"/>
      <c r="BB8" s="53"/>
      <c r="BC8" s="53"/>
      <c r="BD8" s="53"/>
      <c r="BE8" s="54"/>
      <c r="BF8" s="54"/>
      <c r="BG8" s="54"/>
      <c r="BH8" s="54"/>
      <c r="BI8" s="54"/>
      <c r="BJ8" s="54"/>
      <c r="BK8" s="54"/>
      <c r="BL8" s="54"/>
      <c r="BM8" s="54"/>
      <c r="BN8" s="54"/>
      <c r="BO8" s="54"/>
      <c r="BP8" s="54"/>
      <c r="BQ8" s="60">
        <v>2</v>
      </c>
      <c r="BR8" s="61"/>
      <c r="BS8" s="731"/>
      <c r="BT8" s="732"/>
      <c r="BU8" s="732"/>
      <c r="BV8" s="732"/>
      <c r="BW8" s="732"/>
      <c r="BX8" s="732"/>
      <c r="BY8" s="732"/>
      <c r="BZ8" s="732"/>
      <c r="CA8" s="732"/>
      <c r="CB8" s="732"/>
      <c r="CC8" s="732"/>
      <c r="CD8" s="732"/>
      <c r="CE8" s="732"/>
      <c r="CF8" s="732"/>
      <c r="CG8" s="733"/>
      <c r="CH8" s="734"/>
      <c r="CI8" s="735"/>
      <c r="CJ8" s="735"/>
      <c r="CK8" s="735"/>
      <c r="CL8" s="736"/>
      <c r="CM8" s="734"/>
      <c r="CN8" s="735"/>
      <c r="CO8" s="735"/>
      <c r="CP8" s="735"/>
      <c r="CQ8" s="736"/>
      <c r="CR8" s="734"/>
      <c r="CS8" s="735"/>
      <c r="CT8" s="735"/>
      <c r="CU8" s="735"/>
      <c r="CV8" s="736"/>
      <c r="CW8" s="734"/>
      <c r="CX8" s="735"/>
      <c r="CY8" s="735"/>
      <c r="CZ8" s="735"/>
      <c r="DA8" s="736"/>
      <c r="DB8" s="734"/>
      <c r="DC8" s="735"/>
      <c r="DD8" s="735"/>
      <c r="DE8" s="735"/>
      <c r="DF8" s="736"/>
      <c r="DG8" s="734"/>
      <c r="DH8" s="735"/>
      <c r="DI8" s="735"/>
      <c r="DJ8" s="735"/>
      <c r="DK8" s="736"/>
      <c r="DL8" s="734"/>
      <c r="DM8" s="735"/>
      <c r="DN8" s="735"/>
      <c r="DO8" s="735"/>
      <c r="DP8" s="736"/>
      <c r="DQ8" s="734"/>
      <c r="DR8" s="735"/>
      <c r="DS8" s="735"/>
      <c r="DT8" s="735"/>
      <c r="DU8" s="736"/>
      <c r="DV8" s="731"/>
      <c r="DW8" s="732"/>
      <c r="DX8" s="732"/>
      <c r="DY8" s="732"/>
      <c r="DZ8" s="737"/>
      <c r="EA8" s="56"/>
    </row>
    <row r="9" spans="1:131" s="57" customFormat="1" ht="26.25" customHeight="1">
      <c r="A9" s="60">
        <v>3</v>
      </c>
      <c r="B9" s="698"/>
      <c r="C9" s="699"/>
      <c r="D9" s="699"/>
      <c r="E9" s="699"/>
      <c r="F9" s="699"/>
      <c r="G9" s="699"/>
      <c r="H9" s="699"/>
      <c r="I9" s="699"/>
      <c r="J9" s="699"/>
      <c r="K9" s="699"/>
      <c r="L9" s="699"/>
      <c r="M9" s="699"/>
      <c r="N9" s="699"/>
      <c r="O9" s="699"/>
      <c r="P9" s="700"/>
      <c r="Q9" s="701"/>
      <c r="R9" s="702"/>
      <c r="S9" s="702"/>
      <c r="T9" s="702"/>
      <c r="U9" s="702"/>
      <c r="V9" s="702"/>
      <c r="W9" s="702"/>
      <c r="X9" s="702"/>
      <c r="Y9" s="702"/>
      <c r="Z9" s="702"/>
      <c r="AA9" s="702"/>
      <c r="AB9" s="702"/>
      <c r="AC9" s="702"/>
      <c r="AD9" s="702"/>
      <c r="AE9" s="703"/>
      <c r="AF9" s="704"/>
      <c r="AG9" s="705"/>
      <c r="AH9" s="705"/>
      <c r="AI9" s="705"/>
      <c r="AJ9" s="706"/>
      <c r="AK9" s="707"/>
      <c r="AL9" s="708"/>
      <c r="AM9" s="708"/>
      <c r="AN9" s="708"/>
      <c r="AO9" s="708"/>
      <c r="AP9" s="708"/>
      <c r="AQ9" s="708"/>
      <c r="AR9" s="708"/>
      <c r="AS9" s="708"/>
      <c r="AT9" s="708"/>
      <c r="AU9" s="729"/>
      <c r="AV9" s="729"/>
      <c r="AW9" s="729"/>
      <c r="AX9" s="729"/>
      <c r="AY9" s="730"/>
      <c r="AZ9" s="53"/>
      <c r="BA9" s="53"/>
      <c r="BB9" s="53"/>
      <c r="BC9" s="53"/>
      <c r="BD9" s="53"/>
      <c r="BE9" s="54"/>
      <c r="BF9" s="54"/>
      <c r="BG9" s="54"/>
      <c r="BH9" s="54"/>
      <c r="BI9" s="54"/>
      <c r="BJ9" s="54"/>
      <c r="BK9" s="54"/>
      <c r="BL9" s="54"/>
      <c r="BM9" s="54"/>
      <c r="BN9" s="54"/>
      <c r="BO9" s="54"/>
      <c r="BP9" s="54"/>
      <c r="BQ9" s="60">
        <v>3</v>
      </c>
      <c r="BR9" s="61"/>
      <c r="BS9" s="731"/>
      <c r="BT9" s="732"/>
      <c r="BU9" s="732"/>
      <c r="BV9" s="732"/>
      <c r="BW9" s="732"/>
      <c r="BX9" s="732"/>
      <c r="BY9" s="732"/>
      <c r="BZ9" s="732"/>
      <c r="CA9" s="732"/>
      <c r="CB9" s="732"/>
      <c r="CC9" s="732"/>
      <c r="CD9" s="732"/>
      <c r="CE9" s="732"/>
      <c r="CF9" s="732"/>
      <c r="CG9" s="733"/>
      <c r="CH9" s="734"/>
      <c r="CI9" s="735"/>
      <c r="CJ9" s="735"/>
      <c r="CK9" s="735"/>
      <c r="CL9" s="736"/>
      <c r="CM9" s="734"/>
      <c r="CN9" s="735"/>
      <c r="CO9" s="735"/>
      <c r="CP9" s="735"/>
      <c r="CQ9" s="736"/>
      <c r="CR9" s="734"/>
      <c r="CS9" s="735"/>
      <c r="CT9" s="735"/>
      <c r="CU9" s="735"/>
      <c r="CV9" s="736"/>
      <c r="CW9" s="734"/>
      <c r="CX9" s="735"/>
      <c r="CY9" s="735"/>
      <c r="CZ9" s="735"/>
      <c r="DA9" s="736"/>
      <c r="DB9" s="734"/>
      <c r="DC9" s="735"/>
      <c r="DD9" s="735"/>
      <c r="DE9" s="735"/>
      <c r="DF9" s="736"/>
      <c r="DG9" s="734"/>
      <c r="DH9" s="735"/>
      <c r="DI9" s="735"/>
      <c r="DJ9" s="735"/>
      <c r="DK9" s="736"/>
      <c r="DL9" s="734"/>
      <c r="DM9" s="735"/>
      <c r="DN9" s="735"/>
      <c r="DO9" s="735"/>
      <c r="DP9" s="736"/>
      <c r="DQ9" s="734"/>
      <c r="DR9" s="735"/>
      <c r="DS9" s="735"/>
      <c r="DT9" s="735"/>
      <c r="DU9" s="736"/>
      <c r="DV9" s="731"/>
      <c r="DW9" s="732"/>
      <c r="DX9" s="732"/>
      <c r="DY9" s="732"/>
      <c r="DZ9" s="737"/>
      <c r="EA9" s="56"/>
    </row>
    <row r="10" spans="1:131" s="57" customFormat="1" ht="26.25" customHeight="1">
      <c r="A10" s="60">
        <v>4</v>
      </c>
      <c r="B10" s="698"/>
      <c r="C10" s="699"/>
      <c r="D10" s="699"/>
      <c r="E10" s="699"/>
      <c r="F10" s="699"/>
      <c r="G10" s="699"/>
      <c r="H10" s="699"/>
      <c r="I10" s="699"/>
      <c r="J10" s="699"/>
      <c r="K10" s="699"/>
      <c r="L10" s="699"/>
      <c r="M10" s="699"/>
      <c r="N10" s="699"/>
      <c r="O10" s="699"/>
      <c r="P10" s="700"/>
      <c r="Q10" s="701"/>
      <c r="R10" s="702"/>
      <c r="S10" s="702"/>
      <c r="T10" s="702"/>
      <c r="U10" s="702"/>
      <c r="V10" s="702"/>
      <c r="W10" s="702"/>
      <c r="X10" s="702"/>
      <c r="Y10" s="702"/>
      <c r="Z10" s="702"/>
      <c r="AA10" s="702"/>
      <c r="AB10" s="702"/>
      <c r="AC10" s="702"/>
      <c r="AD10" s="702"/>
      <c r="AE10" s="703"/>
      <c r="AF10" s="704"/>
      <c r="AG10" s="705"/>
      <c r="AH10" s="705"/>
      <c r="AI10" s="705"/>
      <c r="AJ10" s="706"/>
      <c r="AK10" s="707"/>
      <c r="AL10" s="708"/>
      <c r="AM10" s="708"/>
      <c r="AN10" s="708"/>
      <c r="AO10" s="708"/>
      <c r="AP10" s="708"/>
      <c r="AQ10" s="708"/>
      <c r="AR10" s="708"/>
      <c r="AS10" s="708"/>
      <c r="AT10" s="708"/>
      <c r="AU10" s="729"/>
      <c r="AV10" s="729"/>
      <c r="AW10" s="729"/>
      <c r="AX10" s="729"/>
      <c r="AY10" s="730"/>
      <c r="AZ10" s="53"/>
      <c r="BA10" s="53"/>
      <c r="BB10" s="53"/>
      <c r="BC10" s="53"/>
      <c r="BD10" s="53"/>
      <c r="BE10" s="54"/>
      <c r="BF10" s="54"/>
      <c r="BG10" s="54"/>
      <c r="BH10" s="54"/>
      <c r="BI10" s="54"/>
      <c r="BJ10" s="54"/>
      <c r="BK10" s="54"/>
      <c r="BL10" s="54"/>
      <c r="BM10" s="54"/>
      <c r="BN10" s="54"/>
      <c r="BO10" s="54"/>
      <c r="BP10" s="54"/>
      <c r="BQ10" s="60">
        <v>4</v>
      </c>
      <c r="BR10" s="61"/>
      <c r="BS10" s="731"/>
      <c r="BT10" s="732"/>
      <c r="BU10" s="732"/>
      <c r="BV10" s="732"/>
      <c r="BW10" s="732"/>
      <c r="BX10" s="732"/>
      <c r="BY10" s="732"/>
      <c r="BZ10" s="732"/>
      <c r="CA10" s="732"/>
      <c r="CB10" s="732"/>
      <c r="CC10" s="732"/>
      <c r="CD10" s="732"/>
      <c r="CE10" s="732"/>
      <c r="CF10" s="732"/>
      <c r="CG10" s="733"/>
      <c r="CH10" s="734"/>
      <c r="CI10" s="735"/>
      <c r="CJ10" s="735"/>
      <c r="CK10" s="735"/>
      <c r="CL10" s="736"/>
      <c r="CM10" s="734"/>
      <c r="CN10" s="735"/>
      <c r="CO10" s="735"/>
      <c r="CP10" s="735"/>
      <c r="CQ10" s="736"/>
      <c r="CR10" s="734"/>
      <c r="CS10" s="735"/>
      <c r="CT10" s="735"/>
      <c r="CU10" s="735"/>
      <c r="CV10" s="736"/>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31"/>
      <c r="DW10" s="732"/>
      <c r="DX10" s="732"/>
      <c r="DY10" s="732"/>
      <c r="DZ10" s="737"/>
      <c r="EA10" s="56"/>
    </row>
    <row r="11" spans="1:131" s="57" customFormat="1" ht="26.25" customHeight="1">
      <c r="A11" s="60">
        <v>5</v>
      </c>
      <c r="B11" s="698"/>
      <c r="C11" s="699"/>
      <c r="D11" s="699"/>
      <c r="E11" s="699"/>
      <c r="F11" s="699"/>
      <c r="G11" s="699"/>
      <c r="H11" s="699"/>
      <c r="I11" s="699"/>
      <c r="J11" s="699"/>
      <c r="K11" s="699"/>
      <c r="L11" s="699"/>
      <c r="M11" s="699"/>
      <c r="N11" s="699"/>
      <c r="O11" s="699"/>
      <c r="P11" s="700"/>
      <c r="Q11" s="701"/>
      <c r="R11" s="702"/>
      <c r="S11" s="702"/>
      <c r="T11" s="702"/>
      <c r="U11" s="702"/>
      <c r="V11" s="702"/>
      <c r="W11" s="702"/>
      <c r="X11" s="702"/>
      <c r="Y11" s="702"/>
      <c r="Z11" s="702"/>
      <c r="AA11" s="702"/>
      <c r="AB11" s="702"/>
      <c r="AC11" s="702"/>
      <c r="AD11" s="702"/>
      <c r="AE11" s="703"/>
      <c r="AF11" s="704"/>
      <c r="AG11" s="705"/>
      <c r="AH11" s="705"/>
      <c r="AI11" s="705"/>
      <c r="AJ11" s="706"/>
      <c r="AK11" s="707"/>
      <c r="AL11" s="708"/>
      <c r="AM11" s="708"/>
      <c r="AN11" s="708"/>
      <c r="AO11" s="708"/>
      <c r="AP11" s="708"/>
      <c r="AQ11" s="708"/>
      <c r="AR11" s="708"/>
      <c r="AS11" s="708"/>
      <c r="AT11" s="708"/>
      <c r="AU11" s="729"/>
      <c r="AV11" s="729"/>
      <c r="AW11" s="729"/>
      <c r="AX11" s="729"/>
      <c r="AY11" s="730"/>
      <c r="AZ11" s="53"/>
      <c r="BA11" s="53"/>
      <c r="BB11" s="53"/>
      <c r="BC11" s="53"/>
      <c r="BD11" s="53"/>
      <c r="BE11" s="54"/>
      <c r="BF11" s="54"/>
      <c r="BG11" s="54"/>
      <c r="BH11" s="54"/>
      <c r="BI11" s="54"/>
      <c r="BJ11" s="54"/>
      <c r="BK11" s="54"/>
      <c r="BL11" s="54"/>
      <c r="BM11" s="54"/>
      <c r="BN11" s="54"/>
      <c r="BO11" s="54"/>
      <c r="BP11" s="54"/>
      <c r="BQ11" s="60">
        <v>5</v>
      </c>
      <c r="BR11" s="61"/>
      <c r="BS11" s="731"/>
      <c r="BT11" s="732"/>
      <c r="BU11" s="732"/>
      <c r="BV11" s="732"/>
      <c r="BW11" s="732"/>
      <c r="BX11" s="732"/>
      <c r="BY11" s="732"/>
      <c r="BZ11" s="732"/>
      <c r="CA11" s="732"/>
      <c r="CB11" s="732"/>
      <c r="CC11" s="732"/>
      <c r="CD11" s="732"/>
      <c r="CE11" s="732"/>
      <c r="CF11" s="732"/>
      <c r="CG11" s="733"/>
      <c r="CH11" s="734"/>
      <c r="CI11" s="735"/>
      <c r="CJ11" s="735"/>
      <c r="CK11" s="735"/>
      <c r="CL11" s="736"/>
      <c r="CM11" s="734"/>
      <c r="CN11" s="735"/>
      <c r="CO11" s="735"/>
      <c r="CP11" s="735"/>
      <c r="CQ11" s="736"/>
      <c r="CR11" s="734"/>
      <c r="CS11" s="735"/>
      <c r="CT11" s="735"/>
      <c r="CU11" s="735"/>
      <c r="CV11" s="736"/>
      <c r="CW11" s="734"/>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31"/>
      <c r="DW11" s="732"/>
      <c r="DX11" s="732"/>
      <c r="DY11" s="732"/>
      <c r="DZ11" s="737"/>
      <c r="EA11" s="56"/>
    </row>
    <row r="12" spans="1:131" s="57" customFormat="1" ht="26.25" customHeight="1">
      <c r="A12" s="60">
        <v>6</v>
      </c>
      <c r="B12" s="698"/>
      <c r="C12" s="699"/>
      <c r="D12" s="699"/>
      <c r="E12" s="699"/>
      <c r="F12" s="699"/>
      <c r="G12" s="699"/>
      <c r="H12" s="699"/>
      <c r="I12" s="699"/>
      <c r="J12" s="699"/>
      <c r="K12" s="699"/>
      <c r="L12" s="699"/>
      <c r="M12" s="699"/>
      <c r="N12" s="699"/>
      <c r="O12" s="699"/>
      <c r="P12" s="700"/>
      <c r="Q12" s="701"/>
      <c r="R12" s="702"/>
      <c r="S12" s="702"/>
      <c r="T12" s="702"/>
      <c r="U12" s="702"/>
      <c r="V12" s="702"/>
      <c r="W12" s="702"/>
      <c r="X12" s="702"/>
      <c r="Y12" s="702"/>
      <c r="Z12" s="702"/>
      <c r="AA12" s="702"/>
      <c r="AB12" s="702"/>
      <c r="AC12" s="702"/>
      <c r="AD12" s="702"/>
      <c r="AE12" s="703"/>
      <c r="AF12" s="704"/>
      <c r="AG12" s="705"/>
      <c r="AH12" s="705"/>
      <c r="AI12" s="705"/>
      <c r="AJ12" s="706"/>
      <c r="AK12" s="707"/>
      <c r="AL12" s="708"/>
      <c r="AM12" s="708"/>
      <c r="AN12" s="708"/>
      <c r="AO12" s="708"/>
      <c r="AP12" s="708"/>
      <c r="AQ12" s="708"/>
      <c r="AR12" s="708"/>
      <c r="AS12" s="708"/>
      <c r="AT12" s="708"/>
      <c r="AU12" s="729"/>
      <c r="AV12" s="729"/>
      <c r="AW12" s="729"/>
      <c r="AX12" s="729"/>
      <c r="AY12" s="730"/>
      <c r="AZ12" s="53"/>
      <c r="BA12" s="53"/>
      <c r="BB12" s="53"/>
      <c r="BC12" s="53"/>
      <c r="BD12" s="53"/>
      <c r="BE12" s="54"/>
      <c r="BF12" s="54"/>
      <c r="BG12" s="54"/>
      <c r="BH12" s="54"/>
      <c r="BI12" s="54"/>
      <c r="BJ12" s="54"/>
      <c r="BK12" s="54"/>
      <c r="BL12" s="54"/>
      <c r="BM12" s="54"/>
      <c r="BN12" s="54"/>
      <c r="BO12" s="54"/>
      <c r="BP12" s="54"/>
      <c r="BQ12" s="60">
        <v>6</v>
      </c>
      <c r="BR12" s="61"/>
      <c r="BS12" s="731"/>
      <c r="BT12" s="732"/>
      <c r="BU12" s="732"/>
      <c r="BV12" s="732"/>
      <c r="BW12" s="732"/>
      <c r="BX12" s="732"/>
      <c r="BY12" s="732"/>
      <c r="BZ12" s="732"/>
      <c r="CA12" s="732"/>
      <c r="CB12" s="732"/>
      <c r="CC12" s="732"/>
      <c r="CD12" s="732"/>
      <c r="CE12" s="732"/>
      <c r="CF12" s="732"/>
      <c r="CG12" s="733"/>
      <c r="CH12" s="734"/>
      <c r="CI12" s="735"/>
      <c r="CJ12" s="735"/>
      <c r="CK12" s="735"/>
      <c r="CL12" s="736"/>
      <c r="CM12" s="734"/>
      <c r="CN12" s="735"/>
      <c r="CO12" s="735"/>
      <c r="CP12" s="735"/>
      <c r="CQ12" s="736"/>
      <c r="CR12" s="734"/>
      <c r="CS12" s="735"/>
      <c r="CT12" s="735"/>
      <c r="CU12" s="735"/>
      <c r="CV12" s="736"/>
      <c r="CW12" s="734"/>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1"/>
      <c r="DW12" s="732"/>
      <c r="DX12" s="732"/>
      <c r="DY12" s="732"/>
      <c r="DZ12" s="737"/>
      <c r="EA12" s="56"/>
    </row>
    <row r="13" spans="1:131" s="57" customFormat="1" ht="26.25" customHeight="1">
      <c r="A13" s="60">
        <v>7</v>
      </c>
      <c r="B13" s="698"/>
      <c r="C13" s="699"/>
      <c r="D13" s="699"/>
      <c r="E13" s="699"/>
      <c r="F13" s="699"/>
      <c r="G13" s="699"/>
      <c r="H13" s="699"/>
      <c r="I13" s="699"/>
      <c r="J13" s="699"/>
      <c r="K13" s="699"/>
      <c r="L13" s="699"/>
      <c r="M13" s="699"/>
      <c r="N13" s="699"/>
      <c r="O13" s="699"/>
      <c r="P13" s="700"/>
      <c r="Q13" s="701"/>
      <c r="R13" s="702"/>
      <c r="S13" s="702"/>
      <c r="T13" s="702"/>
      <c r="U13" s="702"/>
      <c r="V13" s="702"/>
      <c r="W13" s="702"/>
      <c r="X13" s="702"/>
      <c r="Y13" s="702"/>
      <c r="Z13" s="702"/>
      <c r="AA13" s="702"/>
      <c r="AB13" s="702"/>
      <c r="AC13" s="702"/>
      <c r="AD13" s="702"/>
      <c r="AE13" s="703"/>
      <c r="AF13" s="704"/>
      <c r="AG13" s="705"/>
      <c r="AH13" s="705"/>
      <c r="AI13" s="705"/>
      <c r="AJ13" s="706"/>
      <c r="AK13" s="707"/>
      <c r="AL13" s="708"/>
      <c r="AM13" s="708"/>
      <c r="AN13" s="708"/>
      <c r="AO13" s="708"/>
      <c r="AP13" s="708"/>
      <c r="AQ13" s="708"/>
      <c r="AR13" s="708"/>
      <c r="AS13" s="708"/>
      <c r="AT13" s="708"/>
      <c r="AU13" s="729"/>
      <c r="AV13" s="729"/>
      <c r="AW13" s="729"/>
      <c r="AX13" s="729"/>
      <c r="AY13" s="730"/>
      <c r="AZ13" s="53"/>
      <c r="BA13" s="53"/>
      <c r="BB13" s="53"/>
      <c r="BC13" s="53"/>
      <c r="BD13" s="53"/>
      <c r="BE13" s="54"/>
      <c r="BF13" s="54"/>
      <c r="BG13" s="54"/>
      <c r="BH13" s="54"/>
      <c r="BI13" s="54"/>
      <c r="BJ13" s="54"/>
      <c r="BK13" s="54"/>
      <c r="BL13" s="54"/>
      <c r="BM13" s="54"/>
      <c r="BN13" s="54"/>
      <c r="BO13" s="54"/>
      <c r="BP13" s="54"/>
      <c r="BQ13" s="60">
        <v>7</v>
      </c>
      <c r="BR13" s="61"/>
      <c r="BS13" s="731"/>
      <c r="BT13" s="732"/>
      <c r="BU13" s="732"/>
      <c r="BV13" s="732"/>
      <c r="BW13" s="732"/>
      <c r="BX13" s="732"/>
      <c r="BY13" s="732"/>
      <c r="BZ13" s="732"/>
      <c r="CA13" s="732"/>
      <c r="CB13" s="732"/>
      <c r="CC13" s="732"/>
      <c r="CD13" s="732"/>
      <c r="CE13" s="732"/>
      <c r="CF13" s="732"/>
      <c r="CG13" s="733"/>
      <c r="CH13" s="734"/>
      <c r="CI13" s="735"/>
      <c r="CJ13" s="735"/>
      <c r="CK13" s="735"/>
      <c r="CL13" s="736"/>
      <c r="CM13" s="734"/>
      <c r="CN13" s="735"/>
      <c r="CO13" s="735"/>
      <c r="CP13" s="735"/>
      <c r="CQ13" s="736"/>
      <c r="CR13" s="734"/>
      <c r="CS13" s="735"/>
      <c r="CT13" s="735"/>
      <c r="CU13" s="735"/>
      <c r="CV13" s="736"/>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31"/>
      <c r="DW13" s="732"/>
      <c r="DX13" s="732"/>
      <c r="DY13" s="732"/>
      <c r="DZ13" s="737"/>
      <c r="EA13" s="56"/>
    </row>
    <row r="14" spans="1:131" s="57" customFormat="1" ht="26.25" customHeight="1">
      <c r="A14" s="60">
        <v>8</v>
      </c>
      <c r="B14" s="698"/>
      <c r="C14" s="699"/>
      <c r="D14" s="699"/>
      <c r="E14" s="699"/>
      <c r="F14" s="699"/>
      <c r="G14" s="699"/>
      <c r="H14" s="699"/>
      <c r="I14" s="699"/>
      <c r="J14" s="699"/>
      <c r="K14" s="699"/>
      <c r="L14" s="699"/>
      <c r="M14" s="699"/>
      <c r="N14" s="699"/>
      <c r="O14" s="699"/>
      <c r="P14" s="700"/>
      <c r="Q14" s="701"/>
      <c r="R14" s="702"/>
      <c r="S14" s="702"/>
      <c r="T14" s="702"/>
      <c r="U14" s="702"/>
      <c r="V14" s="702"/>
      <c r="W14" s="702"/>
      <c r="X14" s="702"/>
      <c r="Y14" s="702"/>
      <c r="Z14" s="702"/>
      <c r="AA14" s="702"/>
      <c r="AB14" s="702"/>
      <c r="AC14" s="702"/>
      <c r="AD14" s="702"/>
      <c r="AE14" s="703"/>
      <c r="AF14" s="704"/>
      <c r="AG14" s="705"/>
      <c r="AH14" s="705"/>
      <c r="AI14" s="705"/>
      <c r="AJ14" s="706"/>
      <c r="AK14" s="707"/>
      <c r="AL14" s="708"/>
      <c r="AM14" s="708"/>
      <c r="AN14" s="708"/>
      <c r="AO14" s="708"/>
      <c r="AP14" s="708"/>
      <c r="AQ14" s="708"/>
      <c r="AR14" s="708"/>
      <c r="AS14" s="708"/>
      <c r="AT14" s="708"/>
      <c r="AU14" s="729"/>
      <c r="AV14" s="729"/>
      <c r="AW14" s="729"/>
      <c r="AX14" s="729"/>
      <c r="AY14" s="730"/>
      <c r="AZ14" s="53"/>
      <c r="BA14" s="53"/>
      <c r="BB14" s="53"/>
      <c r="BC14" s="53"/>
      <c r="BD14" s="53"/>
      <c r="BE14" s="54"/>
      <c r="BF14" s="54"/>
      <c r="BG14" s="54"/>
      <c r="BH14" s="54"/>
      <c r="BI14" s="54"/>
      <c r="BJ14" s="54"/>
      <c r="BK14" s="54"/>
      <c r="BL14" s="54"/>
      <c r="BM14" s="54"/>
      <c r="BN14" s="54"/>
      <c r="BO14" s="54"/>
      <c r="BP14" s="54"/>
      <c r="BQ14" s="60">
        <v>8</v>
      </c>
      <c r="BR14" s="61"/>
      <c r="BS14" s="731"/>
      <c r="BT14" s="732"/>
      <c r="BU14" s="732"/>
      <c r="BV14" s="732"/>
      <c r="BW14" s="732"/>
      <c r="BX14" s="732"/>
      <c r="BY14" s="732"/>
      <c r="BZ14" s="732"/>
      <c r="CA14" s="732"/>
      <c r="CB14" s="732"/>
      <c r="CC14" s="732"/>
      <c r="CD14" s="732"/>
      <c r="CE14" s="732"/>
      <c r="CF14" s="732"/>
      <c r="CG14" s="733"/>
      <c r="CH14" s="734"/>
      <c r="CI14" s="735"/>
      <c r="CJ14" s="735"/>
      <c r="CK14" s="735"/>
      <c r="CL14" s="736"/>
      <c r="CM14" s="734"/>
      <c r="CN14" s="735"/>
      <c r="CO14" s="735"/>
      <c r="CP14" s="735"/>
      <c r="CQ14" s="736"/>
      <c r="CR14" s="734"/>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1"/>
      <c r="DW14" s="732"/>
      <c r="DX14" s="732"/>
      <c r="DY14" s="732"/>
      <c r="DZ14" s="737"/>
      <c r="EA14" s="56"/>
    </row>
    <row r="15" spans="1:131" s="57" customFormat="1" ht="26.25" customHeight="1">
      <c r="A15" s="60">
        <v>9</v>
      </c>
      <c r="B15" s="698"/>
      <c r="C15" s="699"/>
      <c r="D15" s="699"/>
      <c r="E15" s="699"/>
      <c r="F15" s="699"/>
      <c r="G15" s="699"/>
      <c r="H15" s="699"/>
      <c r="I15" s="699"/>
      <c r="J15" s="699"/>
      <c r="K15" s="699"/>
      <c r="L15" s="699"/>
      <c r="M15" s="699"/>
      <c r="N15" s="699"/>
      <c r="O15" s="699"/>
      <c r="P15" s="700"/>
      <c r="Q15" s="701"/>
      <c r="R15" s="702"/>
      <c r="S15" s="702"/>
      <c r="T15" s="702"/>
      <c r="U15" s="702"/>
      <c r="V15" s="702"/>
      <c r="W15" s="702"/>
      <c r="X15" s="702"/>
      <c r="Y15" s="702"/>
      <c r="Z15" s="702"/>
      <c r="AA15" s="702"/>
      <c r="AB15" s="702"/>
      <c r="AC15" s="702"/>
      <c r="AD15" s="702"/>
      <c r="AE15" s="703"/>
      <c r="AF15" s="704"/>
      <c r="AG15" s="705"/>
      <c r="AH15" s="705"/>
      <c r="AI15" s="705"/>
      <c r="AJ15" s="706"/>
      <c r="AK15" s="707"/>
      <c r="AL15" s="708"/>
      <c r="AM15" s="708"/>
      <c r="AN15" s="708"/>
      <c r="AO15" s="708"/>
      <c r="AP15" s="708"/>
      <c r="AQ15" s="708"/>
      <c r="AR15" s="708"/>
      <c r="AS15" s="708"/>
      <c r="AT15" s="708"/>
      <c r="AU15" s="729"/>
      <c r="AV15" s="729"/>
      <c r="AW15" s="729"/>
      <c r="AX15" s="729"/>
      <c r="AY15" s="730"/>
      <c r="AZ15" s="53"/>
      <c r="BA15" s="53"/>
      <c r="BB15" s="53"/>
      <c r="BC15" s="53"/>
      <c r="BD15" s="53"/>
      <c r="BE15" s="54"/>
      <c r="BF15" s="54"/>
      <c r="BG15" s="54"/>
      <c r="BH15" s="54"/>
      <c r="BI15" s="54"/>
      <c r="BJ15" s="54"/>
      <c r="BK15" s="54"/>
      <c r="BL15" s="54"/>
      <c r="BM15" s="54"/>
      <c r="BN15" s="54"/>
      <c r="BO15" s="54"/>
      <c r="BP15" s="54"/>
      <c r="BQ15" s="60">
        <v>9</v>
      </c>
      <c r="BR15" s="61"/>
      <c r="BS15" s="731"/>
      <c r="BT15" s="732"/>
      <c r="BU15" s="732"/>
      <c r="BV15" s="732"/>
      <c r="BW15" s="732"/>
      <c r="BX15" s="732"/>
      <c r="BY15" s="732"/>
      <c r="BZ15" s="732"/>
      <c r="CA15" s="732"/>
      <c r="CB15" s="732"/>
      <c r="CC15" s="732"/>
      <c r="CD15" s="732"/>
      <c r="CE15" s="732"/>
      <c r="CF15" s="732"/>
      <c r="CG15" s="733"/>
      <c r="CH15" s="734"/>
      <c r="CI15" s="735"/>
      <c r="CJ15" s="735"/>
      <c r="CK15" s="735"/>
      <c r="CL15" s="736"/>
      <c r="CM15" s="734"/>
      <c r="CN15" s="735"/>
      <c r="CO15" s="735"/>
      <c r="CP15" s="735"/>
      <c r="CQ15" s="736"/>
      <c r="CR15" s="734"/>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1"/>
      <c r="DW15" s="732"/>
      <c r="DX15" s="732"/>
      <c r="DY15" s="732"/>
      <c r="DZ15" s="737"/>
      <c r="EA15" s="56"/>
    </row>
    <row r="16" spans="1:131" s="57" customFormat="1" ht="26.25" customHeight="1">
      <c r="A16" s="60">
        <v>10</v>
      </c>
      <c r="B16" s="698"/>
      <c r="C16" s="699"/>
      <c r="D16" s="699"/>
      <c r="E16" s="699"/>
      <c r="F16" s="699"/>
      <c r="G16" s="699"/>
      <c r="H16" s="699"/>
      <c r="I16" s="699"/>
      <c r="J16" s="699"/>
      <c r="K16" s="699"/>
      <c r="L16" s="699"/>
      <c r="M16" s="699"/>
      <c r="N16" s="699"/>
      <c r="O16" s="699"/>
      <c r="P16" s="700"/>
      <c r="Q16" s="701"/>
      <c r="R16" s="702"/>
      <c r="S16" s="702"/>
      <c r="T16" s="702"/>
      <c r="U16" s="702"/>
      <c r="V16" s="702"/>
      <c r="W16" s="702"/>
      <c r="X16" s="702"/>
      <c r="Y16" s="702"/>
      <c r="Z16" s="702"/>
      <c r="AA16" s="702"/>
      <c r="AB16" s="702"/>
      <c r="AC16" s="702"/>
      <c r="AD16" s="702"/>
      <c r="AE16" s="703"/>
      <c r="AF16" s="704"/>
      <c r="AG16" s="705"/>
      <c r="AH16" s="705"/>
      <c r="AI16" s="705"/>
      <c r="AJ16" s="706"/>
      <c r="AK16" s="707"/>
      <c r="AL16" s="708"/>
      <c r="AM16" s="708"/>
      <c r="AN16" s="708"/>
      <c r="AO16" s="708"/>
      <c r="AP16" s="708"/>
      <c r="AQ16" s="708"/>
      <c r="AR16" s="708"/>
      <c r="AS16" s="708"/>
      <c r="AT16" s="708"/>
      <c r="AU16" s="729"/>
      <c r="AV16" s="729"/>
      <c r="AW16" s="729"/>
      <c r="AX16" s="729"/>
      <c r="AY16" s="730"/>
      <c r="AZ16" s="53"/>
      <c r="BA16" s="53"/>
      <c r="BB16" s="53"/>
      <c r="BC16" s="53"/>
      <c r="BD16" s="53"/>
      <c r="BE16" s="54"/>
      <c r="BF16" s="54"/>
      <c r="BG16" s="54"/>
      <c r="BH16" s="54"/>
      <c r="BI16" s="54"/>
      <c r="BJ16" s="54"/>
      <c r="BK16" s="54"/>
      <c r="BL16" s="54"/>
      <c r="BM16" s="54"/>
      <c r="BN16" s="54"/>
      <c r="BO16" s="54"/>
      <c r="BP16" s="54"/>
      <c r="BQ16" s="60">
        <v>10</v>
      </c>
      <c r="BR16" s="61"/>
      <c r="BS16" s="731"/>
      <c r="BT16" s="732"/>
      <c r="BU16" s="732"/>
      <c r="BV16" s="732"/>
      <c r="BW16" s="732"/>
      <c r="BX16" s="732"/>
      <c r="BY16" s="732"/>
      <c r="BZ16" s="732"/>
      <c r="CA16" s="732"/>
      <c r="CB16" s="732"/>
      <c r="CC16" s="732"/>
      <c r="CD16" s="732"/>
      <c r="CE16" s="732"/>
      <c r="CF16" s="732"/>
      <c r="CG16" s="733"/>
      <c r="CH16" s="734"/>
      <c r="CI16" s="735"/>
      <c r="CJ16" s="735"/>
      <c r="CK16" s="735"/>
      <c r="CL16" s="736"/>
      <c r="CM16" s="734"/>
      <c r="CN16" s="735"/>
      <c r="CO16" s="735"/>
      <c r="CP16" s="735"/>
      <c r="CQ16" s="736"/>
      <c r="CR16" s="734"/>
      <c r="CS16" s="735"/>
      <c r="CT16" s="735"/>
      <c r="CU16" s="735"/>
      <c r="CV16" s="736"/>
      <c r="CW16" s="734"/>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1"/>
      <c r="DW16" s="732"/>
      <c r="DX16" s="732"/>
      <c r="DY16" s="732"/>
      <c r="DZ16" s="737"/>
      <c r="EA16" s="56"/>
    </row>
    <row r="17" spans="1:131" s="57" customFormat="1" ht="26.25" customHeight="1">
      <c r="A17" s="60">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705"/>
      <c r="AH17" s="705"/>
      <c r="AI17" s="705"/>
      <c r="AJ17" s="706"/>
      <c r="AK17" s="707"/>
      <c r="AL17" s="708"/>
      <c r="AM17" s="708"/>
      <c r="AN17" s="708"/>
      <c r="AO17" s="708"/>
      <c r="AP17" s="708"/>
      <c r="AQ17" s="708"/>
      <c r="AR17" s="708"/>
      <c r="AS17" s="708"/>
      <c r="AT17" s="708"/>
      <c r="AU17" s="729"/>
      <c r="AV17" s="729"/>
      <c r="AW17" s="729"/>
      <c r="AX17" s="729"/>
      <c r="AY17" s="730"/>
      <c r="AZ17" s="53"/>
      <c r="BA17" s="53"/>
      <c r="BB17" s="53"/>
      <c r="BC17" s="53"/>
      <c r="BD17" s="53"/>
      <c r="BE17" s="54"/>
      <c r="BF17" s="54"/>
      <c r="BG17" s="54"/>
      <c r="BH17" s="54"/>
      <c r="BI17" s="54"/>
      <c r="BJ17" s="54"/>
      <c r="BK17" s="54"/>
      <c r="BL17" s="54"/>
      <c r="BM17" s="54"/>
      <c r="BN17" s="54"/>
      <c r="BO17" s="54"/>
      <c r="BP17" s="54"/>
      <c r="BQ17" s="60">
        <v>11</v>
      </c>
      <c r="BR17" s="61"/>
      <c r="BS17" s="731"/>
      <c r="BT17" s="732"/>
      <c r="BU17" s="732"/>
      <c r="BV17" s="732"/>
      <c r="BW17" s="732"/>
      <c r="BX17" s="732"/>
      <c r="BY17" s="732"/>
      <c r="BZ17" s="732"/>
      <c r="CA17" s="732"/>
      <c r="CB17" s="732"/>
      <c r="CC17" s="732"/>
      <c r="CD17" s="732"/>
      <c r="CE17" s="732"/>
      <c r="CF17" s="732"/>
      <c r="CG17" s="733"/>
      <c r="CH17" s="734"/>
      <c r="CI17" s="735"/>
      <c r="CJ17" s="735"/>
      <c r="CK17" s="735"/>
      <c r="CL17" s="736"/>
      <c r="CM17" s="734"/>
      <c r="CN17" s="735"/>
      <c r="CO17" s="735"/>
      <c r="CP17" s="735"/>
      <c r="CQ17" s="736"/>
      <c r="CR17" s="734"/>
      <c r="CS17" s="735"/>
      <c r="CT17" s="735"/>
      <c r="CU17" s="735"/>
      <c r="CV17" s="736"/>
      <c r="CW17" s="734"/>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1"/>
      <c r="DW17" s="732"/>
      <c r="DX17" s="732"/>
      <c r="DY17" s="732"/>
      <c r="DZ17" s="737"/>
      <c r="EA17" s="56"/>
    </row>
    <row r="18" spans="1:131" s="57" customFormat="1" ht="26.25" customHeight="1">
      <c r="A18" s="60">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705"/>
      <c r="AH18" s="705"/>
      <c r="AI18" s="705"/>
      <c r="AJ18" s="706"/>
      <c r="AK18" s="707"/>
      <c r="AL18" s="708"/>
      <c r="AM18" s="708"/>
      <c r="AN18" s="708"/>
      <c r="AO18" s="708"/>
      <c r="AP18" s="708"/>
      <c r="AQ18" s="708"/>
      <c r="AR18" s="708"/>
      <c r="AS18" s="708"/>
      <c r="AT18" s="708"/>
      <c r="AU18" s="729"/>
      <c r="AV18" s="729"/>
      <c r="AW18" s="729"/>
      <c r="AX18" s="729"/>
      <c r="AY18" s="730"/>
      <c r="AZ18" s="53"/>
      <c r="BA18" s="53"/>
      <c r="BB18" s="53"/>
      <c r="BC18" s="53"/>
      <c r="BD18" s="53"/>
      <c r="BE18" s="54"/>
      <c r="BF18" s="54"/>
      <c r="BG18" s="54"/>
      <c r="BH18" s="54"/>
      <c r="BI18" s="54"/>
      <c r="BJ18" s="54"/>
      <c r="BK18" s="54"/>
      <c r="BL18" s="54"/>
      <c r="BM18" s="54"/>
      <c r="BN18" s="54"/>
      <c r="BO18" s="54"/>
      <c r="BP18" s="54"/>
      <c r="BQ18" s="60">
        <v>12</v>
      </c>
      <c r="BR18" s="61"/>
      <c r="BS18" s="731"/>
      <c r="BT18" s="732"/>
      <c r="BU18" s="732"/>
      <c r="BV18" s="732"/>
      <c r="BW18" s="732"/>
      <c r="BX18" s="732"/>
      <c r="BY18" s="732"/>
      <c r="BZ18" s="732"/>
      <c r="CA18" s="732"/>
      <c r="CB18" s="732"/>
      <c r="CC18" s="732"/>
      <c r="CD18" s="732"/>
      <c r="CE18" s="732"/>
      <c r="CF18" s="732"/>
      <c r="CG18" s="733"/>
      <c r="CH18" s="734"/>
      <c r="CI18" s="735"/>
      <c r="CJ18" s="735"/>
      <c r="CK18" s="735"/>
      <c r="CL18" s="736"/>
      <c r="CM18" s="734"/>
      <c r="CN18" s="735"/>
      <c r="CO18" s="735"/>
      <c r="CP18" s="735"/>
      <c r="CQ18" s="736"/>
      <c r="CR18" s="734"/>
      <c r="CS18" s="735"/>
      <c r="CT18" s="735"/>
      <c r="CU18" s="735"/>
      <c r="CV18" s="736"/>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1"/>
      <c r="DW18" s="732"/>
      <c r="DX18" s="732"/>
      <c r="DY18" s="732"/>
      <c r="DZ18" s="737"/>
      <c r="EA18" s="56"/>
    </row>
    <row r="19" spans="1:131" s="57" customFormat="1" ht="26.25" customHeight="1">
      <c r="A19" s="60">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705"/>
      <c r="AH19" s="705"/>
      <c r="AI19" s="705"/>
      <c r="AJ19" s="706"/>
      <c r="AK19" s="707"/>
      <c r="AL19" s="708"/>
      <c r="AM19" s="708"/>
      <c r="AN19" s="708"/>
      <c r="AO19" s="708"/>
      <c r="AP19" s="708"/>
      <c r="AQ19" s="708"/>
      <c r="AR19" s="708"/>
      <c r="AS19" s="708"/>
      <c r="AT19" s="708"/>
      <c r="AU19" s="729"/>
      <c r="AV19" s="729"/>
      <c r="AW19" s="729"/>
      <c r="AX19" s="729"/>
      <c r="AY19" s="730"/>
      <c r="AZ19" s="53"/>
      <c r="BA19" s="53"/>
      <c r="BB19" s="53"/>
      <c r="BC19" s="53"/>
      <c r="BD19" s="53"/>
      <c r="BE19" s="54"/>
      <c r="BF19" s="54"/>
      <c r="BG19" s="54"/>
      <c r="BH19" s="54"/>
      <c r="BI19" s="54"/>
      <c r="BJ19" s="54"/>
      <c r="BK19" s="54"/>
      <c r="BL19" s="54"/>
      <c r="BM19" s="54"/>
      <c r="BN19" s="54"/>
      <c r="BO19" s="54"/>
      <c r="BP19" s="54"/>
      <c r="BQ19" s="60">
        <v>13</v>
      </c>
      <c r="BR19" s="61"/>
      <c r="BS19" s="731"/>
      <c r="BT19" s="732"/>
      <c r="BU19" s="732"/>
      <c r="BV19" s="732"/>
      <c r="BW19" s="732"/>
      <c r="BX19" s="732"/>
      <c r="BY19" s="732"/>
      <c r="BZ19" s="732"/>
      <c r="CA19" s="732"/>
      <c r="CB19" s="732"/>
      <c r="CC19" s="732"/>
      <c r="CD19" s="732"/>
      <c r="CE19" s="732"/>
      <c r="CF19" s="732"/>
      <c r="CG19" s="733"/>
      <c r="CH19" s="734"/>
      <c r="CI19" s="735"/>
      <c r="CJ19" s="735"/>
      <c r="CK19" s="735"/>
      <c r="CL19" s="736"/>
      <c r="CM19" s="734"/>
      <c r="CN19" s="735"/>
      <c r="CO19" s="735"/>
      <c r="CP19" s="735"/>
      <c r="CQ19" s="736"/>
      <c r="CR19" s="734"/>
      <c r="CS19" s="735"/>
      <c r="CT19" s="735"/>
      <c r="CU19" s="735"/>
      <c r="CV19" s="736"/>
      <c r="CW19" s="734"/>
      <c r="CX19" s="735"/>
      <c r="CY19" s="735"/>
      <c r="CZ19" s="735"/>
      <c r="DA19" s="736"/>
      <c r="DB19" s="734"/>
      <c r="DC19" s="735"/>
      <c r="DD19" s="735"/>
      <c r="DE19" s="735"/>
      <c r="DF19" s="736"/>
      <c r="DG19" s="734"/>
      <c r="DH19" s="735"/>
      <c r="DI19" s="735"/>
      <c r="DJ19" s="735"/>
      <c r="DK19" s="736"/>
      <c r="DL19" s="734"/>
      <c r="DM19" s="735"/>
      <c r="DN19" s="735"/>
      <c r="DO19" s="735"/>
      <c r="DP19" s="736"/>
      <c r="DQ19" s="734"/>
      <c r="DR19" s="735"/>
      <c r="DS19" s="735"/>
      <c r="DT19" s="735"/>
      <c r="DU19" s="736"/>
      <c r="DV19" s="731"/>
      <c r="DW19" s="732"/>
      <c r="DX19" s="732"/>
      <c r="DY19" s="732"/>
      <c r="DZ19" s="737"/>
      <c r="EA19" s="56"/>
    </row>
    <row r="20" spans="1:131" s="57" customFormat="1" ht="26.25" customHeight="1">
      <c r="A20" s="60">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705"/>
      <c r="AH20" s="705"/>
      <c r="AI20" s="705"/>
      <c r="AJ20" s="706"/>
      <c r="AK20" s="707"/>
      <c r="AL20" s="708"/>
      <c r="AM20" s="708"/>
      <c r="AN20" s="708"/>
      <c r="AO20" s="708"/>
      <c r="AP20" s="708"/>
      <c r="AQ20" s="708"/>
      <c r="AR20" s="708"/>
      <c r="AS20" s="708"/>
      <c r="AT20" s="708"/>
      <c r="AU20" s="729"/>
      <c r="AV20" s="729"/>
      <c r="AW20" s="729"/>
      <c r="AX20" s="729"/>
      <c r="AY20" s="730"/>
      <c r="AZ20" s="53"/>
      <c r="BA20" s="53"/>
      <c r="BB20" s="53"/>
      <c r="BC20" s="53"/>
      <c r="BD20" s="53"/>
      <c r="BE20" s="54"/>
      <c r="BF20" s="54"/>
      <c r="BG20" s="54"/>
      <c r="BH20" s="54"/>
      <c r="BI20" s="54"/>
      <c r="BJ20" s="54"/>
      <c r="BK20" s="54"/>
      <c r="BL20" s="54"/>
      <c r="BM20" s="54"/>
      <c r="BN20" s="54"/>
      <c r="BO20" s="54"/>
      <c r="BP20" s="54"/>
      <c r="BQ20" s="60">
        <v>14</v>
      </c>
      <c r="BR20" s="61"/>
      <c r="BS20" s="731"/>
      <c r="BT20" s="732"/>
      <c r="BU20" s="732"/>
      <c r="BV20" s="732"/>
      <c r="BW20" s="732"/>
      <c r="BX20" s="732"/>
      <c r="BY20" s="732"/>
      <c r="BZ20" s="732"/>
      <c r="CA20" s="732"/>
      <c r="CB20" s="732"/>
      <c r="CC20" s="732"/>
      <c r="CD20" s="732"/>
      <c r="CE20" s="732"/>
      <c r="CF20" s="732"/>
      <c r="CG20" s="733"/>
      <c r="CH20" s="734"/>
      <c r="CI20" s="735"/>
      <c r="CJ20" s="735"/>
      <c r="CK20" s="735"/>
      <c r="CL20" s="736"/>
      <c r="CM20" s="734"/>
      <c r="CN20" s="735"/>
      <c r="CO20" s="735"/>
      <c r="CP20" s="735"/>
      <c r="CQ20" s="736"/>
      <c r="CR20" s="734"/>
      <c r="CS20" s="735"/>
      <c r="CT20" s="735"/>
      <c r="CU20" s="735"/>
      <c r="CV20" s="736"/>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31"/>
      <c r="DW20" s="732"/>
      <c r="DX20" s="732"/>
      <c r="DY20" s="732"/>
      <c r="DZ20" s="737"/>
      <c r="EA20" s="56"/>
    </row>
    <row r="21" spans="1:131" s="57" customFormat="1" ht="26.25" customHeight="1" thickBot="1">
      <c r="A21" s="60">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705"/>
      <c r="AH21" s="705"/>
      <c r="AI21" s="705"/>
      <c r="AJ21" s="706"/>
      <c r="AK21" s="707"/>
      <c r="AL21" s="708"/>
      <c r="AM21" s="708"/>
      <c r="AN21" s="708"/>
      <c r="AO21" s="708"/>
      <c r="AP21" s="708"/>
      <c r="AQ21" s="708"/>
      <c r="AR21" s="708"/>
      <c r="AS21" s="708"/>
      <c r="AT21" s="708"/>
      <c r="AU21" s="729"/>
      <c r="AV21" s="729"/>
      <c r="AW21" s="729"/>
      <c r="AX21" s="729"/>
      <c r="AY21" s="730"/>
      <c r="AZ21" s="53"/>
      <c r="BA21" s="53"/>
      <c r="BB21" s="53"/>
      <c r="BC21" s="53"/>
      <c r="BD21" s="53"/>
      <c r="BE21" s="54"/>
      <c r="BF21" s="54"/>
      <c r="BG21" s="54"/>
      <c r="BH21" s="54"/>
      <c r="BI21" s="54"/>
      <c r="BJ21" s="54"/>
      <c r="BK21" s="54"/>
      <c r="BL21" s="54"/>
      <c r="BM21" s="54"/>
      <c r="BN21" s="54"/>
      <c r="BO21" s="54"/>
      <c r="BP21" s="54"/>
      <c r="BQ21" s="60">
        <v>15</v>
      </c>
      <c r="BR21" s="61"/>
      <c r="BS21" s="731"/>
      <c r="BT21" s="732"/>
      <c r="BU21" s="732"/>
      <c r="BV21" s="732"/>
      <c r="BW21" s="732"/>
      <c r="BX21" s="732"/>
      <c r="BY21" s="732"/>
      <c r="BZ21" s="732"/>
      <c r="CA21" s="732"/>
      <c r="CB21" s="732"/>
      <c r="CC21" s="732"/>
      <c r="CD21" s="732"/>
      <c r="CE21" s="732"/>
      <c r="CF21" s="732"/>
      <c r="CG21" s="733"/>
      <c r="CH21" s="734"/>
      <c r="CI21" s="735"/>
      <c r="CJ21" s="735"/>
      <c r="CK21" s="735"/>
      <c r="CL21" s="736"/>
      <c r="CM21" s="734"/>
      <c r="CN21" s="735"/>
      <c r="CO21" s="735"/>
      <c r="CP21" s="735"/>
      <c r="CQ21" s="736"/>
      <c r="CR21" s="734"/>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1"/>
      <c r="DW21" s="732"/>
      <c r="DX21" s="732"/>
      <c r="DY21" s="732"/>
      <c r="DZ21" s="737"/>
      <c r="EA21" s="56"/>
    </row>
    <row r="22" spans="1:131" s="57" customFormat="1" ht="26.25" customHeight="1">
      <c r="A22" s="60">
        <v>16</v>
      </c>
      <c r="B22" s="698"/>
      <c r="C22" s="699"/>
      <c r="D22" s="699"/>
      <c r="E22" s="699"/>
      <c r="F22" s="699"/>
      <c r="G22" s="699"/>
      <c r="H22" s="699"/>
      <c r="I22" s="699"/>
      <c r="J22" s="699"/>
      <c r="K22" s="699"/>
      <c r="L22" s="699"/>
      <c r="M22" s="699"/>
      <c r="N22" s="699"/>
      <c r="O22" s="699"/>
      <c r="P22" s="700"/>
      <c r="Q22" s="748"/>
      <c r="R22" s="749"/>
      <c r="S22" s="749"/>
      <c r="T22" s="749"/>
      <c r="U22" s="749"/>
      <c r="V22" s="749"/>
      <c r="W22" s="749"/>
      <c r="X22" s="749"/>
      <c r="Y22" s="749"/>
      <c r="Z22" s="749"/>
      <c r="AA22" s="749"/>
      <c r="AB22" s="749"/>
      <c r="AC22" s="749"/>
      <c r="AD22" s="749"/>
      <c r="AE22" s="750"/>
      <c r="AF22" s="704"/>
      <c r="AG22" s="705"/>
      <c r="AH22" s="705"/>
      <c r="AI22" s="705"/>
      <c r="AJ22" s="706"/>
      <c r="AK22" s="751"/>
      <c r="AL22" s="752"/>
      <c r="AM22" s="752"/>
      <c r="AN22" s="752"/>
      <c r="AO22" s="752"/>
      <c r="AP22" s="752"/>
      <c r="AQ22" s="752"/>
      <c r="AR22" s="752"/>
      <c r="AS22" s="752"/>
      <c r="AT22" s="752"/>
      <c r="AU22" s="753"/>
      <c r="AV22" s="753"/>
      <c r="AW22" s="753"/>
      <c r="AX22" s="753"/>
      <c r="AY22" s="754"/>
      <c r="AZ22" s="755" t="s">
        <v>306</v>
      </c>
      <c r="BA22" s="755"/>
      <c r="BB22" s="755"/>
      <c r="BC22" s="755"/>
      <c r="BD22" s="756"/>
      <c r="BE22" s="54"/>
      <c r="BF22" s="54"/>
      <c r="BG22" s="54"/>
      <c r="BH22" s="54"/>
      <c r="BI22" s="54"/>
      <c r="BJ22" s="54"/>
      <c r="BK22" s="54"/>
      <c r="BL22" s="54"/>
      <c r="BM22" s="54"/>
      <c r="BN22" s="54"/>
      <c r="BO22" s="54"/>
      <c r="BP22" s="54"/>
      <c r="BQ22" s="60">
        <v>16</v>
      </c>
      <c r="BR22" s="61"/>
      <c r="BS22" s="731"/>
      <c r="BT22" s="732"/>
      <c r="BU22" s="732"/>
      <c r="BV22" s="732"/>
      <c r="BW22" s="732"/>
      <c r="BX22" s="732"/>
      <c r="BY22" s="732"/>
      <c r="BZ22" s="732"/>
      <c r="CA22" s="732"/>
      <c r="CB22" s="732"/>
      <c r="CC22" s="732"/>
      <c r="CD22" s="732"/>
      <c r="CE22" s="732"/>
      <c r="CF22" s="732"/>
      <c r="CG22" s="733"/>
      <c r="CH22" s="734"/>
      <c r="CI22" s="735"/>
      <c r="CJ22" s="735"/>
      <c r="CK22" s="735"/>
      <c r="CL22" s="736"/>
      <c r="CM22" s="734"/>
      <c r="CN22" s="735"/>
      <c r="CO22" s="735"/>
      <c r="CP22" s="735"/>
      <c r="CQ22" s="736"/>
      <c r="CR22" s="734"/>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31"/>
      <c r="DW22" s="732"/>
      <c r="DX22" s="732"/>
      <c r="DY22" s="732"/>
      <c r="DZ22" s="737"/>
      <c r="EA22" s="56"/>
    </row>
    <row r="23" spans="1:131" s="57" customFormat="1" ht="26.25" customHeight="1" thickBot="1">
      <c r="A23" s="62" t="s">
        <v>307</v>
      </c>
      <c r="B23" s="738" t="s">
        <v>308</v>
      </c>
      <c r="C23" s="739"/>
      <c r="D23" s="739"/>
      <c r="E23" s="739"/>
      <c r="F23" s="739"/>
      <c r="G23" s="739"/>
      <c r="H23" s="739"/>
      <c r="I23" s="739"/>
      <c r="J23" s="739"/>
      <c r="K23" s="739"/>
      <c r="L23" s="739"/>
      <c r="M23" s="739"/>
      <c r="N23" s="739"/>
      <c r="O23" s="739"/>
      <c r="P23" s="740"/>
      <c r="Q23" s="741"/>
      <c r="R23" s="742"/>
      <c r="S23" s="742"/>
      <c r="T23" s="742"/>
      <c r="U23" s="742"/>
      <c r="V23" s="742"/>
      <c r="W23" s="742"/>
      <c r="X23" s="742"/>
      <c r="Y23" s="742"/>
      <c r="Z23" s="742"/>
      <c r="AA23" s="742"/>
      <c r="AB23" s="742"/>
      <c r="AC23" s="742"/>
      <c r="AD23" s="742"/>
      <c r="AE23" s="743"/>
      <c r="AF23" s="744">
        <v>1692</v>
      </c>
      <c r="AG23" s="742"/>
      <c r="AH23" s="742"/>
      <c r="AI23" s="742"/>
      <c r="AJ23" s="745"/>
      <c r="AK23" s="746"/>
      <c r="AL23" s="747"/>
      <c r="AM23" s="747"/>
      <c r="AN23" s="747"/>
      <c r="AO23" s="747"/>
      <c r="AP23" s="742"/>
      <c r="AQ23" s="742"/>
      <c r="AR23" s="742"/>
      <c r="AS23" s="742"/>
      <c r="AT23" s="742"/>
      <c r="AU23" s="758"/>
      <c r="AV23" s="758"/>
      <c r="AW23" s="758"/>
      <c r="AX23" s="758"/>
      <c r="AY23" s="759"/>
      <c r="AZ23" s="760" t="s">
        <v>47</v>
      </c>
      <c r="BA23" s="761"/>
      <c r="BB23" s="761"/>
      <c r="BC23" s="761"/>
      <c r="BD23" s="762"/>
      <c r="BE23" s="54"/>
      <c r="BF23" s="54"/>
      <c r="BG23" s="54"/>
      <c r="BH23" s="54"/>
      <c r="BI23" s="54"/>
      <c r="BJ23" s="54"/>
      <c r="BK23" s="54"/>
      <c r="BL23" s="54"/>
      <c r="BM23" s="54"/>
      <c r="BN23" s="54"/>
      <c r="BO23" s="54"/>
      <c r="BP23" s="54"/>
      <c r="BQ23" s="60">
        <v>17</v>
      </c>
      <c r="BR23" s="61"/>
      <c r="BS23" s="731"/>
      <c r="BT23" s="732"/>
      <c r="BU23" s="732"/>
      <c r="BV23" s="732"/>
      <c r="BW23" s="732"/>
      <c r="BX23" s="732"/>
      <c r="BY23" s="732"/>
      <c r="BZ23" s="732"/>
      <c r="CA23" s="732"/>
      <c r="CB23" s="732"/>
      <c r="CC23" s="732"/>
      <c r="CD23" s="732"/>
      <c r="CE23" s="732"/>
      <c r="CF23" s="732"/>
      <c r="CG23" s="733"/>
      <c r="CH23" s="734"/>
      <c r="CI23" s="735"/>
      <c r="CJ23" s="735"/>
      <c r="CK23" s="735"/>
      <c r="CL23" s="736"/>
      <c r="CM23" s="734"/>
      <c r="CN23" s="735"/>
      <c r="CO23" s="735"/>
      <c r="CP23" s="735"/>
      <c r="CQ23" s="736"/>
      <c r="CR23" s="734"/>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31"/>
      <c r="DW23" s="732"/>
      <c r="DX23" s="732"/>
      <c r="DY23" s="732"/>
      <c r="DZ23" s="737"/>
      <c r="EA23" s="56"/>
    </row>
    <row r="24" spans="1:131" s="57" customFormat="1" ht="26.25" customHeight="1">
      <c r="A24" s="757" t="s">
        <v>309</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53"/>
      <c r="BA24" s="53"/>
      <c r="BB24" s="53"/>
      <c r="BC24" s="53"/>
      <c r="BD24" s="53"/>
      <c r="BE24" s="54"/>
      <c r="BF24" s="54"/>
      <c r="BG24" s="54"/>
      <c r="BH24" s="54"/>
      <c r="BI24" s="54"/>
      <c r="BJ24" s="54"/>
      <c r="BK24" s="54"/>
      <c r="BL24" s="54"/>
      <c r="BM24" s="54"/>
      <c r="BN24" s="54"/>
      <c r="BO24" s="54"/>
      <c r="BP24" s="54"/>
      <c r="BQ24" s="60">
        <v>18</v>
      </c>
      <c r="BR24" s="61"/>
      <c r="BS24" s="731"/>
      <c r="BT24" s="732"/>
      <c r="BU24" s="732"/>
      <c r="BV24" s="732"/>
      <c r="BW24" s="732"/>
      <c r="BX24" s="732"/>
      <c r="BY24" s="732"/>
      <c r="BZ24" s="732"/>
      <c r="CA24" s="732"/>
      <c r="CB24" s="732"/>
      <c r="CC24" s="732"/>
      <c r="CD24" s="732"/>
      <c r="CE24" s="732"/>
      <c r="CF24" s="732"/>
      <c r="CG24" s="733"/>
      <c r="CH24" s="734"/>
      <c r="CI24" s="735"/>
      <c r="CJ24" s="735"/>
      <c r="CK24" s="735"/>
      <c r="CL24" s="736"/>
      <c r="CM24" s="734"/>
      <c r="CN24" s="735"/>
      <c r="CO24" s="735"/>
      <c r="CP24" s="735"/>
      <c r="CQ24" s="736"/>
      <c r="CR24" s="734"/>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1"/>
      <c r="DW24" s="732"/>
      <c r="DX24" s="732"/>
      <c r="DY24" s="732"/>
      <c r="DZ24" s="737"/>
      <c r="EA24" s="56"/>
    </row>
    <row r="25" spans="1:131" ht="26.25" customHeight="1" thickBot="1">
      <c r="A25" s="688" t="s">
        <v>310</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53"/>
      <c r="BK25" s="53"/>
      <c r="BL25" s="53"/>
      <c r="BM25" s="53"/>
      <c r="BN25" s="53"/>
      <c r="BO25" s="63"/>
      <c r="BP25" s="63"/>
      <c r="BQ25" s="60">
        <v>19</v>
      </c>
      <c r="BR25" s="61"/>
      <c r="BS25" s="731"/>
      <c r="BT25" s="732"/>
      <c r="BU25" s="732"/>
      <c r="BV25" s="732"/>
      <c r="BW25" s="732"/>
      <c r="BX25" s="732"/>
      <c r="BY25" s="732"/>
      <c r="BZ25" s="732"/>
      <c r="CA25" s="732"/>
      <c r="CB25" s="732"/>
      <c r="CC25" s="732"/>
      <c r="CD25" s="732"/>
      <c r="CE25" s="732"/>
      <c r="CF25" s="732"/>
      <c r="CG25" s="733"/>
      <c r="CH25" s="734"/>
      <c r="CI25" s="735"/>
      <c r="CJ25" s="735"/>
      <c r="CK25" s="735"/>
      <c r="CL25" s="736"/>
      <c r="CM25" s="734"/>
      <c r="CN25" s="735"/>
      <c r="CO25" s="735"/>
      <c r="CP25" s="735"/>
      <c r="CQ25" s="736"/>
      <c r="CR25" s="734"/>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1"/>
      <c r="DW25" s="732"/>
      <c r="DX25" s="732"/>
      <c r="DY25" s="732"/>
      <c r="DZ25" s="737"/>
      <c r="EA25" s="51"/>
    </row>
    <row r="26" spans="1:131" ht="26.25" customHeight="1">
      <c r="A26" s="678" t="s">
        <v>286</v>
      </c>
      <c r="B26" s="679"/>
      <c r="C26" s="679"/>
      <c r="D26" s="679"/>
      <c r="E26" s="679"/>
      <c r="F26" s="679"/>
      <c r="G26" s="679"/>
      <c r="H26" s="679"/>
      <c r="I26" s="679"/>
      <c r="J26" s="679"/>
      <c r="K26" s="679"/>
      <c r="L26" s="679"/>
      <c r="M26" s="679"/>
      <c r="N26" s="679"/>
      <c r="O26" s="679"/>
      <c r="P26" s="680"/>
      <c r="Q26" s="674" t="s">
        <v>311</v>
      </c>
      <c r="R26" s="670"/>
      <c r="S26" s="670"/>
      <c r="T26" s="670"/>
      <c r="U26" s="671"/>
      <c r="V26" s="674" t="s">
        <v>312</v>
      </c>
      <c r="W26" s="670"/>
      <c r="X26" s="670"/>
      <c r="Y26" s="670"/>
      <c r="Z26" s="671"/>
      <c r="AA26" s="674" t="s">
        <v>313</v>
      </c>
      <c r="AB26" s="670"/>
      <c r="AC26" s="670"/>
      <c r="AD26" s="670"/>
      <c r="AE26" s="670"/>
      <c r="AF26" s="763" t="s">
        <v>314</v>
      </c>
      <c r="AG26" s="764"/>
      <c r="AH26" s="764"/>
      <c r="AI26" s="764"/>
      <c r="AJ26" s="765"/>
      <c r="AK26" s="670" t="s">
        <v>315</v>
      </c>
      <c r="AL26" s="670"/>
      <c r="AM26" s="670"/>
      <c r="AN26" s="670"/>
      <c r="AO26" s="671"/>
      <c r="AP26" s="674" t="s">
        <v>316</v>
      </c>
      <c r="AQ26" s="670"/>
      <c r="AR26" s="670"/>
      <c r="AS26" s="670"/>
      <c r="AT26" s="671"/>
      <c r="AU26" s="674" t="s">
        <v>317</v>
      </c>
      <c r="AV26" s="670"/>
      <c r="AW26" s="670"/>
      <c r="AX26" s="670"/>
      <c r="AY26" s="671"/>
      <c r="AZ26" s="674" t="s">
        <v>318</v>
      </c>
      <c r="BA26" s="670"/>
      <c r="BB26" s="670"/>
      <c r="BC26" s="670"/>
      <c r="BD26" s="671"/>
      <c r="BE26" s="674" t="s">
        <v>293</v>
      </c>
      <c r="BF26" s="670"/>
      <c r="BG26" s="670"/>
      <c r="BH26" s="670"/>
      <c r="BI26" s="676"/>
      <c r="BJ26" s="53"/>
      <c r="BK26" s="53"/>
      <c r="BL26" s="53"/>
      <c r="BM26" s="53"/>
      <c r="BN26" s="53"/>
      <c r="BO26" s="63"/>
      <c r="BP26" s="63"/>
      <c r="BQ26" s="60">
        <v>20</v>
      </c>
      <c r="BR26" s="61"/>
      <c r="BS26" s="731"/>
      <c r="BT26" s="732"/>
      <c r="BU26" s="732"/>
      <c r="BV26" s="732"/>
      <c r="BW26" s="732"/>
      <c r="BX26" s="732"/>
      <c r="BY26" s="732"/>
      <c r="BZ26" s="732"/>
      <c r="CA26" s="732"/>
      <c r="CB26" s="732"/>
      <c r="CC26" s="732"/>
      <c r="CD26" s="732"/>
      <c r="CE26" s="732"/>
      <c r="CF26" s="732"/>
      <c r="CG26" s="733"/>
      <c r="CH26" s="734"/>
      <c r="CI26" s="735"/>
      <c r="CJ26" s="735"/>
      <c r="CK26" s="735"/>
      <c r="CL26" s="736"/>
      <c r="CM26" s="734"/>
      <c r="CN26" s="735"/>
      <c r="CO26" s="735"/>
      <c r="CP26" s="735"/>
      <c r="CQ26" s="736"/>
      <c r="CR26" s="734"/>
      <c r="CS26" s="735"/>
      <c r="CT26" s="735"/>
      <c r="CU26" s="735"/>
      <c r="CV26" s="736"/>
      <c r="CW26" s="734"/>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1"/>
      <c r="DW26" s="732"/>
      <c r="DX26" s="732"/>
      <c r="DY26" s="732"/>
      <c r="DZ26" s="737"/>
      <c r="EA26" s="51"/>
    </row>
    <row r="27" spans="1:131" ht="26.25" customHeight="1" thickBot="1">
      <c r="A27" s="681"/>
      <c r="B27" s="682"/>
      <c r="C27" s="682"/>
      <c r="D27" s="682"/>
      <c r="E27" s="682"/>
      <c r="F27" s="682"/>
      <c r="G27" s="682"/>
      <c r="H27" s="682"/>
      <c r="I27" s="682"/>
      <c r="J27" s="682"/>
      <c r="K27" s="682"/>
      <c r="L27" s="682"/>
      <c r="M27" s="682"/>
      <c r="N27" s="682"/>
      <c r="O27" s="682"/>
      <c r="P27" s="683"/>
      <c r="Q27" s="675"/>
      <c r="R27" s="672"/>
      <c r="S27" s="672"/>
      <c r="T27" s="672"/>
      <c r="U27" s="673"/>
      <c r="V27" s="675"/>
      <c r="W27" s="672"/>
      <c r="X27" s="672"/>
      <c r="Y27" s="672"/>
      <c r="Z27" s="673"/>
      <c r="AA27" s="675"/>
      <c r="AB27" s="672"/>
      <c r="AC27" s="672"/>
      <c r="AD27" s="672"/>
      <c r="AE27" s="672"/>
      <c r="AF27" s="766"/>
      <c r="AG27" s="767"/>
      <c r="AH27" s="767"/>
      <c r="AI27" s="767"/>
      <c r="AJ27" s="768"/>
      <c r="AK27" s="672"/>
      <c r="AL27" s="672"/>
      <c r="AM27" s="672"/>
      <c r="AN27" s="672"/>
      <c r="AO27" s="673"/>
      <c r="AP27" s="675"/>
      <c r="AQ27" s="672"/>
      <c r="AR27" s="672"/>
      <c r="AS27" s="672"/>
      <c r="AT27" s="673"/>
      <c r="AU27" s="675"/>
      <c r="AV27" s="672"/>
      <c r="AW27" s="672"/>
      <c r="AX27" s="672"/>
      <c r="AY27" s="673"/>
      <c r="AZ27" s="675"/>
      <c r="BA27" s="672"/>
      <c r="BB27" s="672"/>
      <c r="BC27" s="672"/>
      <c r="BD27" s="673"/>
      <c r="BE27" s="675"/>
      <c r="BF27" s="672"/>
      <c r="BG27" s="672"/>
      <c r="BH27" s="672"/>
      <c r="BI27" s="677"/>
      <c r="BJ27" s="53"/>
      <c r="BK27" s="53"/>
      <c r="BL27" s="53"/>
      <c r="BM27" s="53"/>
      <c r="BN27" s="53"/>
      <c r="BO27" s="63"/>
      <c r="BP27" s="63"/>
      <c r="BQ27" s="60">
        <v>21</v>
      </c>
      <c r="BR27" s="61"/>
      <c r="BS27" s="731"/>
      <c r="BT27" s="732"/>
      <c r="BU27" s="732"/>
      <c r="BV27" s="732"/>
      <c r="BW27" s="732"/>
      <c r="BX27" s="732"/>
      <c r="BY27" s="732"/>
      <c r="BZ27" s="732"/>
      <c r="CA27" s="732"/>
      <c r="CB27" s="732"/>
      <c r="CC27" s="732"/>
      <c r="CD27" s="732"/>
      <c r="CE27" s="732"/>
      <c r="CF27" s="732"/>
      <c r="CG27" s="733"/>
      <c r="CH27" s="734"/>
      <c r="CI27" s="735"/>
      <c r="CJ27" s="735"/>
      <c r="CK27" s="735"/>
      <c r="CL27" s="736"/>
      <c r="CM27" s="734"/>
      <c r="CN27" s="735"/>
      <c r="CO27" s="735"/>
      <c r="CP27" s="735"/>
      <c r="CQ27" s="736"/>
      <c r="CR27" s="734"/>
      <c r="CS27" s="735"/>
      <c r="CT27" s="735"/>
      <c r="CU27" s="735"/>
      <c r="CV27" s="736"/>
      <c r="CW27" s="734"/>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31"/>
      <c r="DW27" s="732"/>
      <c r="DX27" s="732"/>
      <c r="DY27" s="732"/>
      <c r="DZ27" s="737"/>
      <c r="EA27" s="51"/>
    </row>
    <row r="28" spans="1:131" ht="26.25" customHeight="1" thickTop="1">
      <c r="A28" s="64">
        <v>1</v>
      </c>
      <c r="B28" s="709" t="s">
        <v>319</v>
      </c>
      <c r="C28" s="710"/>
      <c r="D28" s="710"/>
      <c r="E28" s="710"/>
      <c r="F28" s="710"/>
      <c r="G28" s="710"/>
      <c r="H28" s="710"/>
      <c r="I28" s="710"/>
      <c r="J28" s="710"/>
      <c r="K28" s="710"/>
      <c r="L28" s="710"/>
      <c r="M28" s="710"/>
      <c r="N28" s="710"/>
      <c r="O28" s="710"/>
      <c r="P28" s="711"/>
      <c r="Q28" s="771">
        <v>7099</v>
      </c>
      <c r="R28" s="772"/>
      <c r="S28" s="772"/>
      <c r="T28" s="772"/>
      <c r="U28" s="772"/>
      <c r="V28" s="772">
        <v>6837</v>
      </c>
      <c r="W28" s="772"/>
      <c r="X28" s="772"/>
      <c r="Y28" s="772"/>
      <c r="Z28" s="772"/>
      <c r="AA28" s="772">
        <v>262</v>
      </c>
      <c r="AB28" s="772"/>
      <c r="AC28" s="772"/>
      <c r="AD28" s="772"/>
      <c r="AE28" s="773"/>
      <c r="AF28" s="774">
        <v>262</v>
      </c>
      <c r="AG28" s="772"/>
      <c r="AH28" s="772"/>
      <c r="AI28" s="772"/>
      <c r="AJ28" s="775"/>
      <c r="AK28" s="776">
        <v>883</v>
      </c>
      <c r="AL28" s="777"/>
      <c r="AM28" s="777"/>
      <c r="AN28" s="777"/>
      <c r="AO28" s="777"/>
      <c r="AP28" s="777" t="s">
        <v>305</v>
      </c>
      <c r="AQ28" s="777"/>
      <c r="AR28" s="777"/>
      <c r="AS28" s="777"/>
      <c r="AT28" s="777"/>
      <c r="AU28" s="777" t="s">
        <v>305</v>
      </c>
      <c r="AV28" s="777"/>
      <c r="AW28" s="777"/>
      <c r="AX28" s="777"/>
      <c r="AY28" s="777"/>
      <c r="AZ28" s="778" t="s">
        <v>305</v>
      </c>
      <c r="BA28" s="778"/>
      <c r="BB28" s="778"/>
      <c r="BC28" s="778"/>
      <c r="BD28" s="778"/>
      <c r="BE28" s="769"/>
      <c r="BF28" s="769"/>
      <c r="BG28" s="769"/>
      <c r="BH28" s="769"/>
      <c r="BI28" s="770"/>
      <c r="BJ28" s="53"/>
      <c r="BK28" s="53"/>
      <c r="BL28" s="53"/>
      <c r="BM28" s="53"/>
      <c r="BN28" s="53"/>
      <c r="BO28" s="63"/>
      <c r="BP28" s="63"/>
      <c r="BQ28" s="60">
        <v>22</v>
      </c>
      <c r="BR28" s="61"/>
      <c r="BS28" s="731"/>
      <c r="BT28" s="732"/>
      <c r="BU28" s="732"/>
      <c r="BV28" s="732"/>
      <c r="BW28" s="732"/>
      <c r="BX28" s="732"/>
      <c r="BY28" s="732"/>
      <c r="BZ28" s="732"/>
      <c r="CA28" s="732"/>
      <c r="CB28" s="732"/>
      <c r="CC28" s="732"/>
      <c r="CD28" s="732"/>
      <c r="CE28" s="732"/>
      <c r="CF28" s="732"/>
      <c r="CG28" s="733"/>
      <c r="CH28" s="734"/>
      <c r="CI28" s="735"/>
      <c r="CJ28" s="735"/>
      <c r="CK28" s="735"/>
      <c r="CL28" s="736"/>
      <c r="CM28" s="734"/>
      <c r="CN28" s="735"/>
      <c r="CO28" s="735"/>
      <c r="CP28" s="735"/>
      <c r="CQ28" s="736"/>
      <c r="CR28" s="734"/>
      <c r="CS28" s="735"/>
      <c r="CT28" s="735"/>
      <c r="CU28" s="735"/>
      <c r="CV28" s="736"/>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31"/>
      <c r="DW28" s="732"/>
      <c r="DX28" s="732"/>
      <c r="DY28" s="732"/>
      <c r="DZ28" s="737"/>
      <c r="EA28" s="51"/>
    </row>
    <row r="29" spans="1:131" ht="26.25" customHeight="1">
      <c r="A29" s="64">
        <v>2</v>
      </c>
      <c r="B29" s="698" t="s">
        <v>320</v>
      </c>
      <c r="C29" s="699"/>
      <c r="D29" s="699"/>
      <c r="E29" s="699"/>
      <c r="F29" s="699"/>
      <c r="G29" s="699"/>
      <c r="H29" s="699"/>
      <c r="I29" s="699"/>
      <c r="J29" s="699"/>
      <c r="K29" s="699"/>
      <c r="L29" s="699"/>
      <c r="M29" s="699"/>
      <c r="N29" s="699"/>
      <c r="O29" s="699"/>
      <c r="P29" s="700"/>
      <c r="Q29" s="701">
        <v>50</v>
      </c>
      <c r="R29" s="702"/>
      <c r="S29" s="702"/>
      <c r="T29" s="702"/>
      <c r="U29" s="702"/>
      <c r="V29" s="702">
        <v>50</v>
      </c>
      <c r="W29" s="702"/>
      <c r="X29" s="702"/>
      <c r="Y29" s="702"/>
      <c r="Z29" s="702"/>
      <c r="AA29" s="702">
        <v>0</v>
      </c>
      <c r="AB29" s="702"/>
      <c r="AC29" s="702"/>
      <c r="AD29" s="702"/>
      <c r="AE29" s="703"/>
      <c r="AF29" s="704" t="s">
        <v>47</v>
      </c>
      <c r="AG29" s="705"/>
      <c r="AH29" s="705"/>
      <c r="AI29" s="705"/>
      <c r="AJ29" s="706"/>
      <c r="AK29" s="783">
        <v>1</v>
      </c>
      <c r="AL29" s="779"/>
      <c r="AM29" s="779"/>
      <c r="AN29" s="779"/>
      <c r="AO29" s="779"/>
      <c r="AP29" s="779" t="s">
        <v>305</v>
      </c>
      <c r="AQ29" s="779"/>
      <c r="AR29" s="779"/>
      <c r="AS29" s="779"/>
      <c r="AT29" s="779"/>
      <c r="AU29" s="779" t="s">
        <v>305</v>
      </c>
      <c r="AV29" s="779"/>
      <c r="AW29" s="779"/>
      <c r="AX29" s="779"/>
      <c r="AY29" s="779"/>
      <c r="AZ29" s="780" t="s">
        <v>305</v>
      </c>
      <c r="BA29" s="780"/>
      <c r="BB29" s="780"/>
      <c r="BC29" s="780"/>
      <c r="BD29" s="780"/>
      <c r="BE29" s="781"/>
      <c r="BF29" s="781"/>
      <c r="BG29" s="781"/>
      <c r="BH29" s="781"/>
      <c r="BI29" s="782"/>
      <c r="BJ29" s="53"/>
      <c r="BK29" s="53"/>
      <c r="BL29" s="53"/>
      <c r="BM29" s="53"/>
      <c r="BN29" s="53"/>
      <c r="BO29" s="63"/>
      <c r="BP29" s="63"/>
      <c r="BQ29" s="60">
        <v>23</v>
      </c>
      <c r="BR29" s="61"/>
      <c r="BS29" s="731"/>
      <c r="BT29" s="732"/>
      <c r="BU29" s="732"/>
      <c r="BV29" s="732"/>
      <c r="BW29" s="732"/>
      <c r="BX29" s="732"/>
      <c r="BY29" s="732"/>
      <c r="BZ29" s="732"/>
      <c r="CA29" s="732"/>
      <c r="CB29" s="732"/>
      <c r="CC29" s="732"/>
      <c r="CD29" s="732"/>
      <c r="CE29" s="732"/>
      <c r="CF29" s="732"/>
      <c r="CG29" s="733"/>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1"/>
      <c r="DW29" s="732"/>
      <c r="DX29" s="732"/>
      <c r="DY29" s="732"/>
      <c r="DZ29" s="737"/>
      <c r="EA29" s="51"/>
    </row>
    <row r="30" spans="1:131" ht="26.25" customHeight="1">
      <c r="A30" s="64">
        <v>3</v>
      </c>
      <c r="B30" s="698" t="s">
        <v>321</v>
      </c>
      <c r="C30" s="699"/>
      <c r="D30" s="699"/>
      <c r="E30" s="699"/>
      <c r="F30" s="699"/>
      <c r="G30" s="699"/>
      <c r="H30" s="699"/>
      <c r="I30" s="699"/>
      <c r="J30" s="699"/>
      <c r="K30" s="699"/>
      <c r="L30" s="699"/>
      <c r="M30" s="699"/>
      <c r="N30" s="699"/>
      <c r="O30" s="699"/>
      <c r="P30" s="700"/>
      <c r="Q30" s="701">
        <v>5696</v>
      </c>
      <c r="R30" s="702"/>
      <c r="S30" s="702"/>
      <c r="T30" s="702"/>
      <c r="U30" s="702"/>
      <c r="V30" s="702">
        <v>5381</v>
      </c>
      <c r="W30" s="702"/>
      <c r="X30" s="702"/>
      <c r="Y30" s="702"/>
      <c r="Z30" s="702"/>
      <c r="AA30" s="702">
        <v>315</v>
      </c>
      <c r="AB30" s="702"/>
      <c r="AC30" s="702"/>
      <c r="AD30" s="702"/>
      <c r="AE30" s="703"/>
      <c r="AF30" s="704">
        <v>315</v>
      </c>
      <c r="AG30" s="705"/>
      <c r="AH30" s="705"/>
      <c r="AI30" s="705"/>
      <c r="AJ30" s="706"/>
      <c r="AK30" s="783">
        <v>1033</v>
      </c>
      <c r="AL30" s="779"/>
      <c r="AM30" s="779"/>
      <c r="AN30" s="779"/>
      <c r="AO30" s="779"/>
      <c r="AP30" s="779" t="s">
        <v>305</v>
      </c>
      <c r="AQ30" s="779"/>
      <c r="AR30" s="779"/>
      <c r="AS30" s="779"/>
      <c r="AT30" s="779"/>
      <c r="AU30" s="779" t="s">
        <v>305</v>
      </c>
      <c r="AV30" s="779"/>
      <c r="AW30" s="779"/>
      <c r="AX30" s="779"/>
      <c r="AY30" s="779"/>
      <c r="AZ30" s="780" t="s">
        <v>305</v>
      </c>
      <c r="BA30" s="780"/>
      <c r="BB30" s="780"/>
      <c r="BC30" s="780"/>
      <c r="BD30" s="780"/>
      <c r="BE30" s="781"/>
      <c r="BF30" s="781"/>
      <c r="BG30" s="781"/>
      <c r="BH30" s="781"/>
      <c r="BI30" s="782"/>
      <c r="BJ30" s="53"/>
      <c r="BK30" s="53"/>
      <c r="BL30" s="53"/>
      <c r="BM30" s="53"/>
      <c r="BN30" s="53"/>
      <c r="BO30" s="63"/>
      <c r="BP30" s="63"/>
      <c r="BQ30" s="60">
        <v>24</v>
      </c>
      <c r="BR30" s="61"/>
      <c r="BS30" s="731"/>
      <c r="BT30" s="732"/>
      <c r="BU30" s="732"/>
      <c r="BV30" s="732"/>
      <c r="BW30" s="732"/>
      <c r="BX30" s="732"/>
      <c r="BY30" s="732"/>
      <c r="BZ30" s="732"/>
      <c r="CA30" s="732"/>
      <c r="CB30" s="732"/>
      <c r="CC30" s="732"/>
      <c r="CD30" s="732"/>
      <c r="CE30" s="732"/>
      <c r="CF30" s="732"/>
      <c r="CG30" s="733"/>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1"/>
      <c r="DW30" s="732"/>
      <c r="DX30" s="732"/>
      <c r="DY30" s="732"/>
      <c r="DZ30" s="737"/>
      <c r="EA30" s="51"/>
    </row>
    <row r="31" spans="1:131" ht="26.25" customHeight="1">
      <c r="A31" s="64">
        <v>4</v>
      </c>
      <c r="B31" s="698" t="s">
        <v>322</v>
      </c>
      <c r="C31" s="699"/>
      <c r="D31" s="699"/>
      <c r="E31" s="699"/>
      <c r="F31" s="699"/>
      <c r="G31" s="699"/>
      <c r="H31" s="699"/>
      <c r="I31" s="699"/>
      <c r="J31" s="699"/>
      <c r="K31" s="699"/>
      <c r="L31" s="699"/>
      <c r="M31" s="699"/>
      <c r="N31" s="699"/>
      <c r="O31" s="699"/>
      <c r="P31" s="700"/>
      <c r="Q31" s="701">
        <v>1165</v>
      </c>
      <c r="R31" s="702"/>
      <c r="S31" s="702"/>
      <c r="T31" s="702"/>
      <c r="U31" s="702"/>
      <c r="V31" s="702">
        <v>1161</v>
      </c>
      <c r="W31" s="702"/>
      <c r="X31" s="702"/>
      <c r="Y31" s="702"/>
      <c r="Z31" s="702"/>
      <c r="AA31" s="702">
        <v>5</v>
      </c>
      <c r="AB31" s="702"/>
      <c r="AC31" s="702"/>
      <c r="AD31" s="702"/>
      <c r="AE31" s="703"/>
      <c r="AF31" s="704">
        <v>5</v>
      </c>
      <c r="AG31" s="705"/>
      <c r="AH31" s="705"/>
      <c r="AI31" s="705"/>
      <c r="AJ31" s="706"/>
      <c r="AK31" s="783">
        <v>203</v>
      </c>
      <c r="AL31" s="779"/>
      <c r="AM31" s="779"/>
      <c r="AN31" s="779"/>
      <c r="AO31" s="779"/>
      <c r="AP31" s="779" t="s">
        <v>305</v>
      </c>
      <c r="AQ31" s="779"/>
      <c r="AR31" s="779"/>
      <c r="AS31" s="779"/>
      <c r="AT31" s="779"/>
      <c r="AU31" s="779" t="s">
        <v>305</v>
      </c>
      <c r="AV31" s="779"/>
      <c r="AW31" s="779"/>
      <c r="AX31" s="779"/>
      <c r="AY31" s="779"/>
      <c r="AZ31" s="780" t="s">
        <v>305</v>
      </c>
      <c r="BA31" s="780"/>
      <c r="BB31" s="780"/>
      <c r="BC31" s="780"/>
      <c r="BD31" s="780"/>
      <c r="BE31" s="781"/>
      <c r="BF31" s="781"/>
      <c r="BG31" s="781"/>
      <c r="BH31" s="781"/>
      <c r="BI31" s="782"/>
      <c r="BJ31" s="53"/>
      <c r="BK31" s="53"/>
      <c r="BL31" s="53"/>
      <c r="BM31" s="53"/>
      <c r="BN31" s="53"/>
      <c r="BO31" s="63"/>
      <c r="BP31" s="63"/>
      <c r="BQ31" s="60">
        <v>25</v>
      </c>
      <c r="BR31" s="61"/>
      <c r="BS31" s="731"/>
      <c r="BT31" s="732"/>
      <c r="BU31" s="732"/>
      <c r="BV31" s="732"/>
      <c r="BW31" s="732"/>
      <c r="BX31" s="732"/>
      <c r="BY31" s="732"/>
      <c r="BZ31" s="732"/>
      <c r="CA31" s="732"/>
      <c r="CB31" s="732"/>
      <c r="CC31" s="732"/>
      <c r="CD31" s="732"/>
      <c r="CE31" s="732"/>
      <c r="CF31" s="732"/>
      <c r="CG31" s="733"/>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1"/>
      <c r="DW31" s="732"/>
      <c r="DX31" s="732"/>
      <c r="DY31" s="732"/>
      <c r="DZ31" s="737"/>
      <c r="EA31" s="51"/>
    </row>
    <row r="32" spans="1:131" ht="26.25" customHeight="1">
      <c r="A32" s="64">
        <v>5</v>
      </c>
      <c r="B32" s="698" t="s">
        <v>323</v>
      </c>
      <c r="C32" s="699"/>
      <c r="D32" s="699"/>
      <c r="E32" s="699"/>
      <c r="F32" s="699"/>
      <c r="G32" s="699"/>
      <c r="H32" s="699"/>
      <c r="I32" s="699"/>
      <c r="J32" s="699"/>
      <c r="K32" s="699"/>
      <c r="L32" s="699"/>
      <c r="M32" s="699"/>
      <c r="N32" s="699"/>
      <c r="O32" s="699"/>
      <c r="P32" s="700"/>
      <c r="Q32" s="701">
        <v>1325</v>
      </c>
      <c r="R32" s="702"/>
      <c r="S32" s="702"/>
      <c r="T32" s="702"/>
      <c r="U32" s="702"/>
      <c r="V32" s="702">
        <v>1311</v>
      </c>
      <c r="W32" s="702"/>
      <c r="X32" s="702"/>
      <c r="Y32" s="702"/>
      <c r="Z32" s="702"/>
      <c r="AA32" s="702">
        <v>14</v>
      </c>
      <c r="AB32" s="702"/>
      <c r="AC32" s="702"/>
      <c r="AD32" s="702"/>
      <c r="AE32" s="703"/>
      <c r="AF32" s="704">
        <v>1829</v>
      </c>
      <c r="AG32" s="705"/>
      <c r="AH32" s="705"/>
      <c r="AI32" s="705"/>
      <c r="AJ32" s="706"/>
      <c r="AK32" s="783">
        <v>1</v>
      </c>
      <c r="AL32" s="779"/>
      <c r="AM32" s="779"/>
      <c r="AN32" s="779"/>
      <c r="AO32" s="779"/>
      <c r="AP32" s="779">
        <v>2533</v>
      </c>
      <c r="AQ32" s="779"/>
      <c r="AR32" s="779"/>
      <c r="AS32" s="779"/>
      <c r="AT32" s="779"/>
      <c r="AU32" s="779">
        <v>8</v>
      </c>
      <c r="AV32" s="779"/>
      <c r="AW32" s="779"/>
      <c r="AX32" s="779"/>
      <c r="AY32" s="779"/>
      <c r="AZ32" s="780" t="s">
        <v>305</v>
      </c>
      <c r="BA32" s="780"/>
      <c r="BB32" s="780"/>
      <c r="BC32" s="780"/>
      <c r="BD32" s="780"/>
      <c r="BE32" s="781" t="s">
        <v>324</v>
      </c>
      <c r="BF32" s="781"/>
      <c r="BG32" s="781"/>
      <c r="BH32" s="781"/>
      <c r="BI32" s="782"/>
      <c r="BJ32" s="53"/>
      <c r="BK32" s="53"/>
      <c r="BL32" s="53"/>
      <c r="BM32" s="53"/>
      <c r="BN32" s="53"/>
      <c r="BO32" s="63"/>
      <c r="BP32" s="63"/>
      <c r="BQ32" s="60">
        <v>26</v>
      </c>
      <c r="BR32" s="61"/>
      <c r="BS32" s="731"/>
      <c r="BT32" s="732"/>
      <c r="BU32" s="732"/>
      <c r="BV32" s="732"/>
      <c r="BW32" s="732"/>
      <c r="BX32" s="732"/>
      <c r="BY32" s="732"/>
      <c r="BZ32" s="732"/>
      <c r="CA32" s="732"/>
      <c r="CB32" s="732"/>
      <c r="CC32" s="732"/>
      <c r="CD32" s="732"/>
      <c r="CE32" s="732"/>
      <c r="CF32" s="732"/>
      <c r="CG32" s="733"/>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1"/>
      <c r="DW32" s="732"/>
      <c r="DX32" s="732"/>
      <c r="DY32" s="732"/>
      <c r="DZ32" s="737"/>
      <c r="EA32" s="51"/>
    </row>
    <row r="33" spans="1:131" ht="26.25" customHeight="1">
      <c r="A33" s="64">
        <v>6</v>
      </c>
      <c r="B33" s="698" t="s">
        <v>325</v>
      </c>
      <c r="C33" s="699"/>
      <c r="D33" s="699"/>
      <c r="E33" s="699"/>
      <c r="F33" s="699"/>
      <c r="G33" s="699"/>
      <c r="H33" s="699"/>
      <c r="I33" s="699"/>
      <c r="J33" s="699"/>
      <c r="K33" s="699"/>
      <c r="L33" s="699"/>
      <c r="M33" s="699"/>
      <c r="N33" s="699"/>
      <c r="O33" s="699"/>
      <c r="P33" s="700"/>
      <c r="Q33" s="701">
        <v>1863</v>
      </c>
      <c r="R33" s="702"/>
      <c r="S33" s="702"/>
      <c r="T33" s="702"/>
      <c r="U33" s="702"/>
      <c r="V33" s="702">
        <v>1705</v>
      </c>
      <c r="W33" s="702"/>
      <c r="X33" s="702"/>
      <c r="Y33" s="702"/>
      <c r="Z33" s="702"/>
      <c r="AA33" s="702">
        <v>158</v>
      </c>
      <c r="AB33" s="702"/>
      <c r="AC33" s="702"/>
      <c r="AD33" s="702"/>
      <c r="AE33" s="703"/>
      <c r="AF33" s="704">
        <v>1382</v>
      </c>
      <c r="AG33" s="705"/>
      <c r="AH33" s="705"/>
      <c r="AI33" s="705"/>
      <c r="AJ33" s="706"/>
      <c r="AK33" s="783">
        <v>465</v>
      </c>
      <c r="AL33" s="779"/>
      <c r="AM33" s="779"/>
      <c r="AN33" s="779"/>
      <c r="AO33" s="779"/>
      <c r="AP33" s="779">
        <v>3089</v>
      </c>
      <c r="AQ33" s="779"/>
      <c r="AR33" s="779"/>
      <c r="AS33" s="779"/>
      <c r="AT33" s="779"/>
      <c r="AU33" s="779">
        <v>1881</v>
      </c>
      <c r="AV33" s="779"/>
      <c r="AW33" s="779"/>
      <c r="AX33" s="779"/>
      <c r="AY33" s="779"/>
      <c r="AZ33" s="780" t="s">
        <v>305</v>
      </c>
      <c r="BA33" s="780"/>
      <c r="BB33" s="780"/>
      <c r="BC33" s="780"/>
      <c r="BD33" s="780"/>
      <c r="BE33" s="781" t="s">
        <v>324</v>
      </c>
      <c r="BF33" s="781"/>
      <c r="BG33" s="781"/>
      <c r="BH33" s="781"/>
      <c r="BI33" s="782"/>
      <c r="BJ33" s="53"/>
      <c r="BK33" s="53"/>
      <c r="BL33" s="53"/>
      <c r="BM33" s="53"/>
      <c r="BN33" s="53"/>
      <c r="BO33" s="63"/>
      <c r="BP33" s="63"/>
      <c r="BQ33" s="60">
        <v>27</v>
      </c>
      <c r="BR33" s="61"/>
      <c r="BS33" s="731"/>
      <c r="BT33" s="732"/>
      <c r="BU33" s="732"/>
      <c r="BV33" s="732"/>
      <c r="BW33" s="732"/>
      <c r="BX33" s="732"/>
      <c r="BY33" s="732"/>
      <c r="BZ33" s="732"/>
      <c r="CA33" s="732"/>
      <c r="CB33" s="732"/>
      <c r="CC33" s="732"/>
      <c r="CD33" s="732"/>
      <c r="CE33" s="732"/>
      <c r="CF33" s="732"/>
      <c r="CG33" s="733"/>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1"/>
      <c r="DW33" s="732"/>
      <c r="DX33" s="732"/>
      <c r="DY33" s="732"/>
      <c r="DZ33" s="737"/>
      <c r="EA33" s="51"/>
    </row>
    <row r="34" spans="1:131" ht="26.25" customHeight="1">
      <c r="A34" s="64">
        <v>7</v>
      </c>
      <c r="B34" s="698"/>
      <c r="C34" s="699"/>
      <c r="D34" s="699"/>
      <c r="E34" s="699"/>
      <c r="F34" s="699"/>
      <c r="G34" s="699"/>
      <c r="H34" s="699"/>
      <c r="I34" s="699"/>
      <c r="J34" s="699"/>
      <c r="K34" s="699"/>
      <c r="L34" s="699"/>
      <c r="M34" s="699"/>
      <c r="N34" s="699"/>
      <c r="O34" s="699"/>
      <c r="P34" s="700"/>
      <c r="Q34" s="701"/>
      <c r="R34" s="702"/>
      <c r="S34" s="702"/>
      <c r="T34" s="702"/>
      <c r="U34" s="702"/>
      <c r="V34" s="702"/>
      <c r="W34" s="702"/>
      <c r="X34" s="702"/>
      <c r="Y34" s="702"/>
      <c r="Z34" s="702"/>
      <c r="AA34" s="702"/>
      <c r="AB34" s="702"/>
      <c r="AC34" s="702"/>
      <c r="AD34" s="702"/>
      <c r="AE34" s="703"/>
      <c r="AF34" s="704"/>
      <c r="AG34" s="705"/>
      <c r="AH34" s="705"/>
      <c r="AI34" s="705"/>
      <c r="AJ34" s="706"/>
      <c r="AK34" s="783"/>
      <c r="AL34" s="779"/>
      <c r="AM34" s="779"/>
      <c r="AN34" s="779"/>
      <c r="AO34" s="779"/>
      <c r="AP34" s="779"/>
      <c r="AQ34" s="779"/>
      <c r="AR34" s="779"/>
      <c r="AS34" s="779"/>
      <c r="AT34" s="779"/>
      <c r="AU34" s="779"/>
      <c r="AV34" s="779"/>
      <c r="AW34" s="779"/>
      <c r="AX34" s="779"/>
      <c r="AY34" s="779"/>
      <c r="AZ34" s="780"/>
      <c r="BA34" s="780"/>
      <c r="BB34" s="780"/>
      <c r="BC34" s="780"/>
      <c r="BD34" s="780"/>
      <c r="BE34" s="781"/>
      <c r="BF34" s="781"/>
      <c r="BG34" s="781"/>
      <c r="BH34" s="781"/>
      <c r="BI34" s="782"/>
      <c r="BJ34" s="53"/>
      <c r="BK34" s="53"/>
      <c r="BL34" s="53"/>
      <c r="BM34" s="53"/>
      <c r="BN34" s="53"/>
      <c r="BO34" s="63"/>
      <c r="BP34" s="63"/>
      <c r="BQ34" s="60">
        <v>28</v>
      </c>
      <c r="BR34" s="61"/>
      <c r="BS34" s="731"/>
      <c r="BT34" s="732"/>
      <c r="BU34" s="732"/>
      <c r="BV34" s="732"/>
      <c r="BW34" s="732"/>
      <c r="BX34" s="732"/>
      <c r="BY34" s="732"/>
      <c r="BZ34" s="732"/>
      <c r="CA34" s="732"/>
      <c r="CB34" s="732"/>
      <c r="CC34" s="732"/>
      <c r="CD34" s="732"/>
      <c r="CE34" s="732"/>
      <c r="CF34" s="732"/>
      <c r="CG34" s="733"/>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1"/>
      <c r="DW34" s="732"/>
      <c r="DX34" s="732"/>
      <c r="DY34" s="732"/>
      <c r="DZ34" s="737"/>
      <c r="EA34" s="51"/>
    </row>
    <row r="35" spans="1:131" ht="26.25" customHeight="1">
      <c r="A35" s="64">
        <v>8</v>
      </c>
      <c r="B35" s="698"/>
      <c r="C35" s="699"/>
      <c r="D35" s="699"/>
      <c r="E35" s="699"/>
      <c r="F35" s="699"/>
      <c r="G35" s="699"/>
      <c r="H35" s="699"/>
      <c r="I35" s="699"/>
      <c r="J35" s="699"/>
      <c r="K35" s="699"/>
      <c r="L35" s="699"/>
      <c r="M35" s="699"/>
      <c r="N35" s="699"/>
      <c r="O35" s="699"/>
      <c r="P35" s="700"/>
      <c r="Q35" s="701"/>
      <c r="R35" s="702"/>
      <c r="S35" s="702"/>
      <c r="T35" s="702"/>
      <c r="U35" s="702"/>
      <c r="V35" s="702"/>
      <c r="W35" s="702"/>
      <c r="X35" s="702"/>
      <c r="Y35" s="702"/>
      <c r="Z35" s="702"/>
      <c r="AA35" s="702"/>
      <c r="AB35" s="702"/>
      <c r="AC35" s="702"/>
      <c r="AD35" s="702"/>
      <c r="AE35" s="703"/>
      <c r="AF35" s="704"/>
      <c r="AG35" s="705"/>
      <c r="AH35" s="705"/>
      <c r="AI35" s="705"/>
      <c r="AJ35" s="706"/>
      <c r="AK35" s="783"/>
      <c r="AL35" s="779"/>
      <c r="AM35" s="779"/>
      <c r="AN35" s="779"/>
      <c r="AO35" s="779"/>
      <c r="AP35" s="779"/>
      <c r="AQ35" s="779"/>
      <c r="AR35" s="779"/>
      <c r="AS35" s="779"/>
      <c r="AT35" s="779"/>
      <c r="AU35" s="779"/>
      <c r="AV35" s="779"/>
      <c r="AW35" s="779"/>
      <c r="AX35" s="779"/>
      <c r="AY35" s="779"/>
      <c r="AZ35" s="780"/>
      <c r="BA35" s="780"/>
      <c r="BB35" s="780"/>
      <c r="BC35" s="780"/>
      <c r="BD35" s="780"/>
      <c r="BE35" s="781"/>
      <c r="BF35" s="781"/>
      <c r="BG35" s="781"/>
      <c r="BH35" s="781"/>
      <c r="BI35" s="782"/>
      <c r="BJ35" s="53"/>
      <c r="BK35" s="53"/>
      <c r="BL35" s="53"/>
      <c r="BM35" s="53"/>
      <c r="BN35" s="53"/>
      <c r="BO35" s="63"/>
      <c r="BP35" s="63"/>
      <c r="BQ35" s="60">
        <v>29</v>
      </c>
      <c r="BR35" s="61"/>
      <c r="BS35" s="731"/>
      <c r="BT35" s="732"/>
      <c r="BU35" s="732"/>
      <c r="BV35" s="732"/>
      <c r="BW35" s="732"/>
      <c r="BX35" s="732"/>
      <c r="BY35" s="732"/>
      <c r="BZ35" s="732"/>
      <c r="CA35" s="732"/>
      <c r="CB35" s="732"/>
      <c r="CC35" s="732"/>
      <c r="CD35" s="732"/>
      <c r="CE35" s="732"/>
      <c r="CF35" s="732"/>
      <c r="CG35" s="73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1"/>
      <c r="DW35" s="732"/>
      <c r="DX35" s="732"/>
      <c r="DY35" s="732"/>
      <c r="DZ35" s="737"/>
      <c r="EA35" s="51"/>
    </row>
    <row r="36" spans="1:131" ht="26.25" customHeight="1">
      <c r="A36" s="64">
        <v>9</v>
      </c>
      <c r="B36" s="698"/>
      <c r="C36" s="699"/>
      <c r="D36" s="699"/>
      <c r="E36" s="699"/>
      <c r="F36" s="699"/>
      <c r="G36" s="699"/>
      <c r="H36" s="699"/>
      <c r="I36" s="699"/>
      <c r="J36" s="699"/>
      <c r="K36" s="699"/>
      <c r="L36" s="699"/>
      <c r="M36" s="699"/>
      <c r="N36" s="699"/>
      <c r="O36" s="699"/>
      <c r="P36" s="700"/>
      <c r="Q36" s="701"/>
      <c r="R36" s="702"/>
      <c r="S36" s="702"/>
      <c r="T36" s="702"/>
      <c r="U36" s="702"/>
      <c r="V36" s="702"/>
      <c r="W36" s="702"/>
      <c r="X36" s="702"/>
      <c r="Y36" s="702"/>
      <c r="Z36" s="702"/>
      <c r="AA36" s="702"/>
      <c r="AB36" s="702"/>
      <c r="AC36" s="702"/>
      <c r="AD36" s="702"/>
      <c r="AE36" s="703"/>
      <c r="AF36" s="704"/>
      <c r="AG36" s="705"/>
      <c r="AH36" s="705"/>
      <c r="AI36" s="705"/>
      <c r="AJ36" s="706"/>
      <c r="AK36" s="783"/>
      <c r="AL36" s="779"/>
      <c r="AM36" s="779"/>
      <c r="AN36" s="779"/>
      <c r="AO36" s="779"/>
      <c r="AP36" s="779"/>
      <c r="AQ36" s="779"/>
      <c r="AR36" s="779"/>
      <c r="AS36" s="779"/>
      <c r="AT36" s="779"/>
      <c r="AU36" s="779"/>
      <c r="AV36" s="779"/>
      <c r="AW36" s="779"/>
      <c r="AX36" s="779"/>
      <c r="AY36" s="779"/>
      <c r="AZ36" s="780"/>
      <c r="BA36" s="780"/>
      <c r="BB36" s="780"/>
      <c r="BC36" s="780"/>
      <c r="BD36" s="780"/>
      <c r="BE36" s="781"/>
      <c r="BF36" s="781"/>
      <c r="BG36" s="781"/>
      <c r="BH36" s="781"/>
      <c r="BI36" s="782"/>
      <c r="BJ36" s="53"/>
      <c r="BK36" s="53"/>
      <c r="BL36" s="53"/>
      <c r="BM36" s="53"/>
      <c r="BN36" s="53"/>
      <c r="BO36" s="63"/>
      <c r="BP36" s="63"/>
      <c r="BQ36" s="60">
        <v>30</v>
      </c>
      <c r="BR36" s="61"/>
      <c r="BS36" s="731"/>
      <c r="BT36" s="732"/>
      <c r="BU36" s="732"/>
      <c r="BV36" s="732"/>
      <c r="BW36" s="732"/>
      <c r="BX36" s="732"/>
      <c r="BY36" s="732"/>
      <c r="BZ36" s="732"/>
      <c r="CA36" s="732"/>
      <c r="CB36" s="732"/>
      <c r="CC36" s="732"/>
      <c r="CD36" s="732"/>
      <c r="CE36" s="732"/>
      <c r="CF36" s="732"/>
      <c r="CG36" s="73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1"/>
      <c r="DW36" s="732"/>
      <c r="DX36" s="732"/>
      <c r="DY36" s="732"/>
      <c r="DZ36" s="737"/>
      <c r="EA36" s="51"/>
    </row>
    <row r="37" spans="1:131" ht="26.25" customHeight="1">
      <c r="A37" s="64">
        <v>10</v>
      </c>
      <c r="B37" s="698"/>
      <c r="C37" s="699"/>
      <c r="D37" s="699"/>
      <c r="E37" s="699"/>
      <c r="F37" s="699"/>
      <c r="G37" s="699"/>
      <c r="H37" s="699"/>
      <c r="I37" s="699"/>
      <c r="J37" s="699"/>
      <c r="K37" s="699"/>
      <c r="L37" s="699"/>
      <c r="M37" s="699"/>
      <c r="N37" s="699"/>
      <c r="O37" s="699"/>
      <c r="P37" s="700"/>
      <c r="Q37" s="701"/>
      <c r="R37" s="702"/>
      <c r="S37" s="702"/>
      <c r="T37" s="702"/>
      <c r="U37" s="702"/>
      <c r="V37" s="702"/>
      <c r="W37" s="702"/>
      <c r="X37" s="702"/>
      <c r="Y37" s="702"/>
      <c r="Z37" s="702"/>
      <c r="AA37" s="702"/>
      <c r="AB37" s="702"/>
      <c r="AC37" s="702"/>
      <c r="AD37" s="702"/>
      <c r="AE37" s="703"/>
      <c r="AF37" s="704"/>
      <c r="AG37" s="705"/>
      <c r="AH37" s="705"/>
      <c r="AI37" s="705"/>
      <c r="AJ37" s="706"/>
      <c r="AK37" s="783"/>
      <c r="AL37" s="779"/>
      <c r="AM37" s="779"/>
      <c r="AN37" s="779"/>
      <c r="AO37" s="779"/>
      <c r="AP37" s="779"/>
      <c r="AQ37" s="779"/>
      <c r="AR37" s="779"/>
      <c r="AS37" s="779"/>
      <c r="AT37" s="779"/>
      <c r="AU37" s="779"/>
      <c r="AV37" s="779"/>
      <c r="AW37" s="779"/>
      <c r="AX37" s="779"/>
      <c r="AY37" s="779"/>
      <c r="AZ37" s="780"/>
      <c r="BA37" s="780"/>
      <c r="BB37" s="780"/>
      <c r="BC37" s="780"/>
      <c r="BD37" s="780"/>
      <c r="BE37" s="781"/>
      <c r="BF37" s="781"/>
      <c r="BG37" s="781"/>
      <c r="BH37" s="781"/>
      <c r="BI37" s="782"/>
      <c r="BJ37" s="53"/>
      <c r="BK37" s="53"/>
      <c r="BL37" s="53"/>
      <c r="BM37" s="53"/>
      <c r="BN37" s="53"/>
      <c r="BO37" s="63"/>
      <c r="BP37" s="63"/>
      <c r="BQ37" s="60">
        <v>31</v>
      </c>
      <c r="BR37" s="61"/>
      <c r="BS37" s="731"/>
      <c r="BT37" s="732"/>
      <c r="BU37" s="732"/>
      <c r="BV37" s="732"/>
      <c r="BW37" s="732"/>
      <c r="BX37" s="732"/>
      <c r="BY37" s="732"/>
      <c r="BZ37" s="732"/>
      <c r="CA37" s="732"/>
      <c r="CB37" s="732"/>
      <c r="CC37" s="732"/>
      <c r="CD37" s="732"/>
      <c r="CE37" s="732"/>
      <c r="CF37" s="732"/>
      <c r="CG37" s="73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1"/>
      <c r="DW37" s="732"/>
      <c r="DX37" s="732"/>
      <c r="DY37" s="732"/>
      <c r="DZ37" s="737"/>
      <c r="EA37" s="51"/>
    </row>
    <row r="38" spans="1:131" ht="26.25" customHeight="1">
      <c r="A38" s="64">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04"/>
      <c r="AG38" s="705"/>
      <c r="AH38" s="705"/>
      <c r="AI38" s="705"/>
      <c r="AJ38" s="706"/>
      <c r="AK38" s="783"/>
      <c r="AL38" s="779"/>
      <c r="AM38" s="779"/>
      <c r="AN38" s="779"/>
      <c r="AO38" s="779"/>
      <c r="AP38" s="779"/>
      <c r="AQ38" s="779"/>
      <c r="AR38" s="779"/>
      <c r="AS38" s="779"/>
      <c r="AT38" s="779"/>
      <c r="AU38" s="779"/>
      <c r="AV38" s="779"/>
      <c r="AW38" s="779"/>
      <c r="AX38" s="779"/>
      <c r="AY38" s="779"/>
      <c r="AZ38" s="780"/>
      <c r="BA38" s="780"/>
      <c r="BB38" s="780"/>
      <c r="BC38" s="780"/>
      <c r="BD38" s="780"/>
      <c r="BE38" s="781"/>
      <c r="BF38" s="781"/>
      <c r="BG38" s="781"/>
      <c r="BH38" s="781"/>
      <c r="BI38" s="782"/>
      <c r="BJ38" s="53"/>
      <c r="BK38" s="53"/>
      <c r="BL38" s="53"/>
      <c r="BM38" s="53"/>
      <c r="BN38" s="53"/>
      <c r="BO38" s="63"/>
      <c r="BP38" s="63"/>
      <c r="BQ38" s="60">
        <v>32</v>
      </c>
      <c r="BR38" s="61"/>
      <c r="BS38" s="731"/>
      <c r="BT38" s="732"/>
      <c r="BU38" s="732"/>
      <c r="BV38" s="732"/>
      <c r="BW38" s="732"/>
      <c r="BX38" s="732"/>
      <c r="BY38" s="732"/>
      <c r="BZ38" s="732"/>
      <c r="CA38" s="732"/>
      <c r="CB38" s="732"/>
      <c r="CC38" s="732"/>
      <c r="CD38" s="732"/>
      <c r="CE38" s="732"/>
      <c r="CF38" s="732"/>
      <c r="CG38" s="73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1"/>
      <c r="DW38" s="732"/>
      <c r="DX38" s="732"/>
      <c r="DY38" s="732"/>
      <c r="DZ38" s="737"/>
      <c r="EA38" s="51"/>
    </row>
    <row r="39" spans="1:131" ht="26.25" customHeight="1">
      <c r="A39" s="64">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04"/>
      <c r="AG39" s="705"/>
      <c r="AH39" s="705"/>
      <c r="AI39" s="705"/>
      <c r="AJ39" s="706"/>
      <c r="AK39" s="783"/>
      <c r="AL39" s="779"/>
      <c r="AM39" s="779"/>
      <c r="AN39" s="779"/>
      <c r="AO39" s="779"/>
      <c r="AP39" s="779"/>
      <c r="AQ39" s="779"/>
      <c r="AR39" s="779"/>
      <c r="AS39" s="779"/>
      <c r="AT39" s="779"/>
      <c r="AU39" s="779"/>
      <c r="AV39" s="779"/>
      <c r="AW39" s="779"/>
      <c r="AX39" s="779"/>
      <c r="AY39" s="779"/>
      <c r="AZ39" s="780"/>
      <c r="BA39" s="780"/>
      <c r="BB39" s="780"/>
      <c r="BC39" s="780"/>
      <c r="BD39" s="780"/>
      <c r="BE39" s="781"/>
      <c r="BF39" s="781"/>
      <c r="BG39" s="781"/>
      <c r="BH39" s="781"/>
      <c r="BI39" s="782"/>
      <c r="BJ39" s="53"/>
      <c r="BK39" s="53"/>
      <c r="BL39" s="53"/>
      <c r="BM39" s="53"/>
      <c r="BN39" s="53"/>
      <c r="BO39" s="63"/>
      <c r="BP39" s="63"/>
      <c r="BQ39" s="60">
        <v>33</v>
      </c>
      <c r="BR39" s="61"/>
      <c r="BS39" s="731"/>
      <c r="BT39" s="732"/>
      <c r="BU39" s="732"/>
      <c r="BV39" s="732"/>
      <c r="BW39" s="732"/>
      <c r="BX39" s="732"/>
      <c r="BY39" s="732"/>
      <c r="BZ39" s="732"/>
      <c r="CA39" s="732"/>
      <c r="CB39" s="732"/>
      <c r="CC39" s="732"/>
      <c r="CD39" s="732"/>
      <c r="CE39" s="732"/>
      <c r="CF39" s="732"/>
      <c r="CG39" s="73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1"/>
      <c r="DW39" s="732"/>
      <c r="DX39" s="732"/>
      <c r="DY39" s="732"/>
      <c r="DZ39" s="737"/>
      <c r="EA39" s="51"/>
    </row>
    <row r="40" spans="1:131" ht="26.25" customHeight="1">
      <c r="A40" s="60">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04"/>
      <c r="AG40" s="705"/>
      <c r="AH40" s="705"/>
      <c r="AI40" s="705"/>
      <c r="AJ40" s="706"/>
      <c r="AK40" s="783"/>
      <c r="AL40" s="779"/>
      <c r="AM40" s="779"/>
      <c r="AN40" s="779"/>
      <c r="AO40" s="779"/>
      <c r="AP40" s="779"/>
      <c r="AQ40" s="779"/>
      <c r="AR40" s="779"/>
      <c r="AS40" s="779"/>
      <c r="AT40" s="779"/>
      <c r="AU40" s="779"/>
      <c r="AV40" s="779"/>
      <c r="AW40" s="779"/>
      <c r="AX40" s="779"/>
      <c r="AY40" s="779"/>
      <c r="AZ40" s="780"/>
      <c r="BA40" s="780"/>
      <c r="BB40" s="780"/>
      <c r="BC40" s="780"/>
      <c r="BD40" s="780"/>
      <c r="BE40" s="781"/>
      <c r="BF40" s="781"/>
      <c r="BG40" s="781"/>
      <c r="BH40" s="781"/>
      <c r="BI40" s="782"/>
      <c r="BJ40" s="53"/>
      <c r="BK40" s="53"/>
      <c r="BL40" s="53"/>
      <c r="BM40" s="53"/>
      <c r="BN40" s="53"/>
      <c r="BO40" s="63"/>
      <c r="BP40" s="63"/>
      <c r="BQ40" s="60">
        <v>34</v>
      </c>
      <c r="BR40" s="61"/>
      <c r="BS40" s="731"/>
      <c r="BT40" s="732"/>
      <c r="BU40" s="732"/>
      <c r="BV40" s="732"/>
      <c r="BW40" s="732"/>
      <c r="BX40" s="732"/>
      <c r="BY40" s="732"/>
      <c r="BZ40" s="732"/>
      <c r="CA40" s="732"/>
      <c r="CB40" s="732"/>
      <c r="CC40" s="732"/>
      <c r="CD40" s="732"/>
      <c r="CE40" s="732"/>
      <c r="CF40" s="732"/>
      <c r="CG40" s="73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1"/>
      <c r="DW40" s="732"/>
      <c r="DX40" s="732"/>
      <c r="DY40" s="732"/>
      <c r="DZ40" s="737"/>
      <c r="EA40" s="51"/>
    </row>
    <row r="41" spans="1:131" ht="26.25" customHeight="1">
      <c r="A41" s="60">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04"/>
      <c r="AG41" s="705"/>
      <c r="AH41" s="705"/>
      <c r="AI41" s="705"/>
      <c r="AJ41" s="706"/>
      <c r="AK41" s="783"/>
      <c r="AL41" s="779"/>
      <c r="AM41" s="779"/>
      <c r="AN41" s="779"/>
      <c r="AO41" s="779"/>
      <c r="AP41" s="779"/>
      <c r="AQ41" s="779"/>
      <c r="AR41" s="779"/>
      <c r="AS41" s="779"/>
      <c r="AT41" s="779"/>
      <c r="AU41" s="779"/>
      <c r="AV41" s="779"/>
      <c r="AW41" s="779"/>
      <c r="AX41" s="779"/>
      <c r="AY41" s="779"/>
      <c r="AZ41" s="780"/>
      <c r="BA41" s="780"/>
      <c r="BB41" s="780"/>
      <c r="BC41" s="780"/>
      <c r="BD41" s="780"/>
      <c r="BE41" s="781"/>
      <c r="BF41" s="781"/>
      <c r="BG41" s="781"/>
      <c r="BH41" s="781"/>
      <c r="BI41" s="782"/>
      <c r="BJ41" s="53"/>
      <c r="BK41" s="53"/>
      <c r="BL41" s="53"/>
      <c r="BM41" s="53"/>
      <c r="BN41" s="53"/>
      <c r="BO41" s="63"/>
      <c r="BP41" s="63"/>
      <c r="BQ41" s="60">
        <v>35</v>
      </c>
      <c r="BR41" s="61"/>
      <c r="BS41" s="731"/>
      <c r="BT41" s="732"/>
      <c r="BU41" s="732"/>
      <c r="BV41" s="732"/>
      <c r="BW41" s="732"/>
      <c r="BX41" s="732"/>
      <c r="BY41" s="732"/>
      <c r="BZ41" s="732"/>
      <c r="CA41" s="732"/>
      <c r="CB41" s="732"/>
      <c r="CC41" s="732"/>
      <c r="CD41" s="732"/>
      <c r="CE41" s="732"/>
      <c r="CF41" s="732"/>
      <c r="CG41" s="73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1"/>
      <c r="DW41" s="732"/>
      <c r="DX41" s="732"/>
      <c r="DY41" s="732"/>
      <c r="DZ41" s="737"/>
      <c r="EA41" s="51"/>
    </row>
    <row r="42" spans="1:131" ht="26.25" customHeight="1">
      <c r="A42" s="60">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04"/>
      <c r="AG42" s="705"/>
      <c r="AH42" s="705"/>
      <c r="AI42" s="705"/>
      <c r="AJ42" s="706"/>
      <c r="AK42" s="783"/>
      <c r="AL42" s="779"/>
      <c r="AM42" s="779"/>
      <c r="AN42" s="779"/>
      <c r="AO42" s="779"/>
      <c r="AP42" s="779"/>
      <c r="AQ42" s="779"/>
      <c r="AR42" s="779"/>
      <c r="AS42" s="779"/>
      <c r="AT42" s="779"/>
      <c r="AU42" s="779"/>
      <c r="AV42" s="779"/>
      <c r="AW42" s="779"/>
      <c r="AX42" s="779"/>
      <c r="AY42" s="779"/>
      <c r="AZ42" s="780"/>
      <c r="BA42" s="780"/>
      <c r="BB42" s="780"/>
      <c r="BC42" s="780"/>
      <c r="BD42" s="780"/>
      <c r="BE42" s="781"/>
      <c r="BF42" s="781"/>
      <c r="BG42" s="781"/>
      <c r="BH42" s="781"/>
      <c r="BI42" s="782"/>
      <c r="BJ42" s="53"/>
      <c r="BK42" s="53"/>
      <c r="BL42" s="53"/>
      <c r="BM42" s="53"/>
      <c r="BN42" s="53"/>
      <c r="BO42" s="63"/>
      <c r="BP42" s="63"/>
      <c r="BQ42" s="60">
        <v>36</v>
      </c>
      <c r="BR42" s="61"/>
      <c r="BS42" s="731"/>
      <c r="BT42" s="732"/>
      <c r="BU42" s="732"/>
      <c r="BV42" s="732"/>
      <c r="BW42" s="732"/>
      <c r="BX42" s="732"/>
      <c r="BY42" s="732"/>
      <c r="BZ42" s="732"/>
      <c r="CA42" s="732"/>
      <c r="CB42" s="732"/>
      <c r="CC42" s="732"/>
      <c r="CD42" s="732"/>
      <c r="CE42" s="732"/>
      <c r="CF42" s="732"/>
      <c r="CG42" s="73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1"/>
      <c r="DW42" s="732"/>
      <c r="DX42" s="732"/>
      <c r="DY42" s="732"/>
      <c r="DZ42" s="737"/>
      <c r="EA42" s="51"/>
    </row>
    <row r="43" spans="1:131" ht="26.25" customHeight="1">
      <c r="A43" s="60">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04"/>
      <c r="AG43" s="705"/>
      <c r="AH43" s="705"/>
      <c r="AI43" s="705"/>
      <c r="AJ43" s="706"/>
      <c r="AK43" s="783"/>
      <c r="AL43" s="779"/>
      <c r="AM43" s="779"/>
      <c r="AN43" s="779"/>
      <c r="AO43" s="779"/>
      <c r="AP43" s="779"/>
      <c r="AQ43" s="779"/>
      <c r="AR43" s="779"/>
      <c r="AS43" s="779"/>
      <c r="AT43" s="779"/>
      <c r="AU43" s="779"/>
      <c r="AV43" s="779"/>
      <c r="AW43" s="779"/>
      <c r="AX43" s="779"/>
      <c r="AY43" s="779"/>
      <c r="AZ43" s="780"/>
      <c r="BA43" s="780"/>
      <c r="BB43" s="780"/>
      <c r="BC43" s="780"/>
      <c r="BD43" s="780"/>
      <c r="BE43" s="781"/>
      <c r="BF43" s="781"/>
      <c r="BG43" s="781"/>
      <c r="BH43" s="781"/>
      <c r="BI43" s="782"/>
      <c r="BJ43" s="53"/>
      <c r="BK43" s="53"/>
      <c r="BL43" s="53"/>
      <c r="BM43" s="53"/>
      <c r="BN43" s="53"/>
      <c r="BO43" s="63"/>
      <c r="BP43" s="63"/>
      <c r="BQ43" s="60">
        <v>37</v>
      </c>
      <c r="BR43" s="61"/>
      <c r="BS43" s="731"/>
      <c r="BT43" s="732"/>
      <c r="BU43" s="732"/>
      <c r="BV43" s="732"/>
      <c r="BW43" s="732"/>
      <c r="BX43" s="732"/>
      <c r="BY43" s="732"/>
      <c r="BZ43" s="732"/>
      <c r="CA43" s="732"/>
      <c r="CB43" s="732"/>
      <c r="CC43" s="732"/>
      <c r="CD43" s="732"/>
      <c r="CE43" s="732"/>
      <c r="CF43" s="732"/>
      <c r="CG43" s="73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1"/>
      <c r="DW43" s="732"/>
      <c r="DX43" s="732"/>
      <c r="DY43" s="732"/>
      <c r="DZ43" s="737"/>
      <c r="EA43" s="51"/>
    </row>
    <row r="44" spans="1:131" ht="26.25" customHeight="1">
      <c r="A44" s="60">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04"/>
      <c r="AG44" s="705"/>
      <c r="AH44" s="705"/>
      <c r="AI44" s="705"/>
      <c r="AJ44" s="706"/>
      <c r="AK44" s="783"/>
      <c r="AL44" s="779"/>
      <c r="AM44" s="779"/>
      <c r="AN44" s="779"/>
      <c r="AO44" s="779"/>
      <c r="AP44" s="779"/>
      <c r="AQ44" s="779"/>
      <c r="AR44" s="779"/>
      <c r="AS44" s="779"/>
      <c r="AT44" s="779"/>
      <c r="AU44" s="779"/>
      <c r="AV44" s="779"/>
      <c r="AW44" s="779"/>
      <c r="AX44" s="779"/>
      <c r="AY44" s="779"/>
      <c r="AZ44" s="780"/>
      <c r="BA44" s="780"/>
      <c r="BB44" s="780"/>
      <c r="BC44" s="780"/>
      <c r="BD44" s="780"/>
      <c r="BE44" s="781"/>
      <c r="BF44" s="781"/>
      <c r="BG44" s="781"/>
      <c r="BH44" s="781"/>
      <c r="BI44" s="782"/>
      <c r="BJ44" s="53"/>
      <c r="BK44" s="53"/>
      <c r="BL44" s="53"/>
      <c r="BM44" s="53"/>
      <c r="BN44" s="53"/>
      <c r="BO44" s="63"/>
      <c r="BP44" s="63"/>
      <c r="BQ44" s="60">
        <v>38</v>
      </c>
      <c r="BR44" s="61"/>
      <c r="BS44" s="731"/>
      <c r="BT44" s="732"/>
      <c r="BU44" s="732"/>
      <c r="BV44" s="732"/>
      <c r="BW44" s="732"/>
      <c r="BX44" s="732"/>
      <c r="BY44" s="732"/>
      <c r="BZ44" s="732"/>
      <c r="CA44" s="732"/>
      <c r="CB44" s="732"/>
      <c r="CC44" s="732"/>
      <c r="CD44" s="732"/>
      <c r="CE44" s="732"/>
      <c r="CF44" s="732"/>
      <c r="CG44" s="73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1"/>
      <c r="DW44" s="732"/>
      <c r="DX44" s="732"/>
      <c r="DY44" s="732"/>
      <c r="DZ44" s="737"/>
      <c r="EA44" s="51"/>
    </row>
    <row r="45" spans="1:131" ht="26.25" customHeight="1">
      <c r="A45" s="60">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04"/>
      <c r="AG45" s="705"/>
      <c r="AH45" s="705"/>
      <c r="AI45" s="705"/>
      <c r="AJ45" s="706"/>
      <c r="AK45" s="783"/>
      <c r="AL45" s="779"/>
      <c r="AM45" s="779"/>
      <c r="AN45" s="779"/>
      <c r="AO45" s="779"/>
      <c r="AP45" s="779"/>
      <c r="AQ45" s="779"/>
      <c r="AR45" s="779"/>
      <c r="AS45" s="779"/>
      <c r="AT45" s="779"/>
      <c r="AU45" s="779"/>
      <c r="AV45" s="779"/>
      <c r="AW45" s="779"/>
      <c r="AX45" s="779"/>
      <c r="AY45" s="779"/>
      <c r="AZ45" s="780"/>
      <c r="BA45" s="780"/>
      <c r="BB45" s="780"/>
      <c r="BC45" s="780"/>
      <c r="BD45" s="780"/>
      <c r="BE45" s="781"/>
      <c r="BF45" s="781"/>
      <c r="BG45" s="781"/>
      <c r="BH45" s="781"/>
      <c r="BI45" s="782"/>
      <c r="BJ45" s="53"/>
      <c r="BK45" s="53"/>
      <c r="BL45" s="53"/>
      <c r="BM45" s="53"/>
      <c r="BN45" s="53"/>
      <c r="BO45" s="63"/>
      <c r="BP45" s="63"/>
      <c r="BQ45" s="60">
        <v>39</v>
      </c>
      <c r="BR45" s="61"/>
      <c r="BS45" s="731"/>
      <c r="BT45" s="732"/>
      <c r="BU45" s="732"/>
      <c r="BV45" s="732"/>
      <c r="BW45" s="732"/>
      <c r="BX45" s="732"/>
      <c r="BY45" s="732"/>
      <c r="BZ45" s="732"/>
      <c r="CA45" s="732"/>
      <c r="CB45" s="732"/>
      <c r="CC45" s="732"/>
      <c r="CD45" s="732"/>
      <c r="CE45" s="732"/>
      <c r="CF45" s="732"/>
      <c r="CG45" s="73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1"/>
      <c r="DW45" s="732"/>
      <c r="DX45" s="732"/>
      <c r="DY45" s="732"/>
      <c r="DZ45" s="737"/>
      <c r="EA45" s="51"/>
    </row>
    <row r="46" spans="1:131" ht="26.25" customHeight="1">
      <c r="A46" s="60">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04"/>
      <c r="AG46" s="705"/>
      <c r="AH46" s="705"/>
      <c r="AI46" s="705"/>
      <c r="AJ46" s="706"/>
      <c r="AK46" s="783"/>
      <c r="AL46" s="779"/>
      <c r="AM46" s="779"/>
      <c r="AN46" s="779"/>
      <c r="AO46" s="779"/>
      <c r="AP46" s="779"/>
      <c r="AQ46" s="779"/>
      <c r="AR46" s="779"/>
      <c r="AS46" s="779"/>
      <c r="AT46" s="779"/>
      <c r="AU46" s="779"/>
      <c r="AV46" s="779"/>
      <c r="AW46" s="779"/>
      <c r="AX46" s="779"/>
      <c r="AY46" s="779"/>
      <c r="AZ46" s="780"/>
      <c r="BA46" s="780"/>
      <c r="BB46" s="780"/>
      <c r="BC46" s="780"/>
      <c r="BD46" s="780"/>
      <c r="BE46" s="781"/>
      <c r="BF46" s="781"/>
      <c r="BG46" s="781"/>
      <c r="BH46" s="781"/>
      <c r="BI46" s="782"/>
      <c r="BJ46" s="53"/>
      <c r="BK46" s="53"/>
      <c r="BL46" s="53"/>
      <c r="BM46" s="53"/>
      <c r="BN46" s="53"/>
      <c r="BO46" s="63"/>
      <c r="BP46" s="63"/>
      <c r="BQ46" s="60">
        <v>40</v>
      </c>
      <c r="BR46" s="61"/>
      <c r="BS46" s="731"/>
      <c r="BT46" s="732"/>
      <c r="BU46" s="732"/>
      <c r="BV46" s="732"/>
      <c r="BW46" s="732"/>
      <c r="BX46" s="732"/>
      <c r="BY46" s="732"/>
      <c r="BZ46" s="732"/>
      <c r="CA46" s="732"/>
      <c r="CB46" s="732"/>
      <c r="CC46" s="732"/>
      <c r="CD46" s="732"/>
      <c r="CE46" s="732"/>
      <c r="CF46" s="732"/>
      <c r="CG46" s="73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1"/>
      <c r="DW46" s="732"/>
      <c r="DX46" s="732"/>
      <c r="DY46" s="732"/>
      <c r="DZ46" s="737"/>
      <c r="EA46" s="51"/>
    </row>
    <row r="47" spans="1:131" ht="26.25" customHeight="1">
      <c r="A47" s="60">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04"/>
      <c r="AG47" s="705"/>
      <c r="AH47" s="705"/>
      <c r="AI47" s="705"/>
      <c r="AJ47" s="706"/>
      <c r="AK47" s="783"/>
      <c r="AL47" s="779"/>
      <c r="AM47" s="779"/>
      <c r="AN47" s="779"/>
      <c r="AO47" s="779"/>
      <c r="AP47" s="779"/>
      <c r="AQ47" s="779"/>
      <c r="AR47" s="779"/>
      <c r="AS47" s="779"/>
      <c r="AT47" s="779"/>
      <c r="AU47" s="779"/>
      <c r="AV47" s="779"/>
      <c r="AW47" s="779"/>
      <c r="AX47" s="779"/>
      <c r="AY47" s="779"/>
      <c r="AZ47" s="780"/>
      <c r="BA47" s="780"/>
      <c r="BB47" s="780"/>
      <c r="BC47" s="780"/>
      <c r="BD47" s="780"/>
      <c r="BE47" s="781"/>
      <c r="BF47" s="781"/>
      <c r="BG47" s="781"/>
      <c r="BH47" s="781"/>
      <c r="BI47" s="782"/>
      <c r="BJ47" s="53"/>
      <c r="BK47" s="53"/>
      <c r="BL47" s="53"/>
      <c r="BM47" s="53"/>
      <c r="BN47" s="53"/>
      <c r="BO47" s="63"/>
      <c r="BP47" s="63"/>
      <c r="BQ47" s="60">
        <v>41</v>
      </c>
      <c r="BR47" s="61"/>
      <c r="BS47" s="731"/>
      <c r="BT47" s="732"/>
      <c r="BU47" s="732"/>
      <c r="BV47" s="732"/>
      <c r="BW47" s="732"/>
      <c r="BX47" s="732"/>
      <c r="BY47" s="732"/>
      <c r="BZ47" s="732"/>
      <c r="CA47" s="732"/>
      <c r="CB47" s="732"/>
      <c r="CC47" s="732"/>
      <c r="CD47" s="732"/>
      <c r="CE47" s="732"/>
      <c r="CF47" s="732"/>
      <c r="CG47" s="73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1"/>
      <c r="DW47" s="732"/>
      <c r="DX47" s="732"/>
      <c r="DY47" s="732"/>
      <c r="DZ47" s="737"/>
      <c r="EA47" s="51"/>
    </row>
    <row r="48" spans="1:131" ht="26.25" customHeight="1">
      <c r="A48" s="60">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04"/>
      <c r="AG48" s="705"/>
      <c r="AH48" s="705"/>
      <c r="AI48" s="705"/>
      <c r="AJ48" s="706"/>
      <c r="AK48" s="783"/>
      <c r="AL48" s="779"/>
      <c r="AM48" s="779"/>
      <c r="AN48" s="779"/>
      <c r="AO48" s="779"/>
      <c r="AP48" s="779"/>
      <c r="AQ48" s="779"/>
      <c r="AR48" s="779"/>
      <c r="AS48" s="779"/>
      <c r="AT48" s="779"/>
      <c r="AU48" s="779"/>
      <c r="AV48" s="779"/>
      <c r="AW48" s="779"/>
      <c r="AX48" s="779"/>
      <c r="AY48" s="779"/>
      <c r="AZ48" s="780"/>
      <c r="BA48" s="780"/>
      <c r="BB48" s="780"/>
      <c r="BC48" s="780"/>
      <c r="BD48" s="780"/>
      <c r="BE48" s="781"/>
      <c r="BF48" s="781"/>
      <c r="BG48" s="781"/>
      <c r="BH48" s="781"/>
      <c r="BI48" s="782"/>
      <c r="BJ48" s="53"/>
      <c r="BK48" s="53"/>
      <c r="BL48" s="53"/>
      <c r="BM48" s="53"/>
      <c r="BN48" s="53"/>
      <c r="BO48" s="63"/>
      <c r="BP48" s="63"/>
      <c r="BQ48" s="60">
        <v>42</v>
      </c>
      <c r="BR48" s="61"/>
      <c r="BS48" s="731"/>
      <c r="BT48" s="732"/>
      <c r="BU48" s="732"/>
      <c r="BV48" s="732"/>
      <c r="BW48" s="732"/>
      <c r="BX48" s="732"/>
      <c r="BY48" s="732"/>
      <c r="BZ48" s="732"/>
      <c r="CA48" s="732"/>
      <c r="CB48" s="732"/>
      <c r="CC48" s="732"/>
      <c r="CD48" s="732"/>
      <c r="CE48" s="732"/>
      <c r="CF48" s="732"/>
      <c r="CG48" s="73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1"/>
      <c r="DW48" s="732"/>
      <c r="DX48" s="732"/>
      <c r="DY48" s="732"/>
      <c r="DZ48" s="737"/>
      <c r="EA48" s="51"/>
    </row>
    <row r="49" spans="1:131" ht="26.25" customHeight="1">
      <c r="A49" s="60">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04"/>
      <c r="AG49" s="705"/>
      <c r="AH49" s="705"/>
      <c r="AI49" s="705"/>
      <c r="AJ49" s="706"/>
      <c r="AK49" s="783"/>
      <c r="AL49" s="779"/>
      <c r="AM49" s="779"/>
      <c r="AN49" s="779"/>
      <c r="AO49" s="779"/>
      <c r="AP49" s="779"/>
      <c r="AQ49" s="779"/>
      <c r="AR49" s="779"/>
      <c r="AS49" s="779"/>
      <c r="AT49" s="779"/>
      <c r="AU49" s="779"/>
      <c r="AV49" s="779"/>
      <c r="AW49" s="779"/>
      <c r="AX49" s="779"/>
      <c r="AY49" s="779"/>
      <c r="AZ49" s="780"/>
      <c r="BA49" s="780"/>
      <c r="BB49" s="780"/>
      <c r="BC49" s="780"/>
      <c r="BD49" s="780"/>
      <c r="BE49" s="781"/>
      <c r="BF49" s="781"/>
      <c r="BG49" s="781"/>
      <c r="BH49" s="781"/>
      <c r="BI49" s="782"/>
      <c r="BJ49" s="53"/>
      <c r="BK49" s="53"/>
      <c r="BL49" s="53"/>
      <c r="BM49" s="53"/>
      <c r="BN49" s="53"/>
      <c r="BO49" s="63"/>
      <c r="BP49" s="63"/>
      <c r="BQ49" s="60">
        <v>43</v>
      </c>
      <c r="BR49" s="61"/>
      <c r="BS49" s="731"/>
      <c r="BT49" s="732"/>
      <c r="BU49" s="732"/>
      <c r="BV49" s="732"/>
      <c r="BW49" s="732"/>
      <c r="BX49" s="732"/>
      <c r="BY49" s="732"/>
      <c r="BZ49" s="732"/>
      <c r="CA49" s="732"/>
      <c r="CB49" s="732"/>
      <c r="CC49" s="732"/>
      <c r="CD49" s="732"/>
      <c r="CE49" s="732"/>
      <c r="CF49" s="732"/>
      <c r="CG49" s="73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1"/>
      <c r="DW49" s="732"/>
      <c r="DX49" s="732"/>
      <c r="DY49" s="732"/>
      <c r="DZ49" s="737"/>
      <c r="EA49" s="51"/>
    </row>
    <row r="50" spans="1:131" ht="26.25" customHeight="1">
      <c r="A50" s="60">
        <v>23</v>
      </c>
      <c r="B50" s="698"/>
      <c r="C50" s="699"/>
      <c r="D50" s="699"/>
      <c r="E50" s="699"/>
      <c r="F50" s="699"/>
      <c r="G50" s="699"/>
      <c r="H50" s="699"/>
      <c r="I50" s="699"/>
      <c r="J50" s="699"/>
      <c r="K50" s="699"/>
      <c r="L50" s="699"/>
      <c r="M50" s="699"/>
      <c r="N50" s="699"/>
      <c r="O50" s="699"/>
      <c r="P50" s="700"/>
      <c r="Q50" s="784"/>
      <c r="R50" s="785"/>
      <c r="S50" s="785"/>
      <c r="T50" s="785"/>
      <c r="U50" s="785"/>
      <c r="V50" s="785"/>
      <c r="W50" s="785"/>
      <c r="X50" s="785"/>
      <c r="Y50" s="785"/>
      <c r="Z50" s="785"/>
      <c r="AA50" s="785"/>
      <c r="AB50" s="785"/>
      <c r="AC50" s="785"/>
      <c r="AD50" s="785"/>
      <c r="AE50" s="786"/>
      <c r="AF50" s="704"/>
      <c r="AG50" s="705"/>
      <c r="AH50" s="705"/>
      <c r="AI50" s="705"/>
      <c r="AJ50" s="706"/>
      <c r="AK50" s="788"/>
      <c r="AL50" s="785"/>
      <c r="AM50" s="785"/>
      <c r="AN50" s="785"/>
      <c r="AO50" s="785"/>
      <c r="AP50" s="785"/>
      <c r="AQ50" s="785"/>
      <c r="AR50" s="785"/>
      <c r="AS50" s="785"/>
      <c r="AT50" s="785"/>
      <c r="AU50" s="785"/>
      <c r="AV50" s="785"/>
      <c r="AW50" s="785"/>
      <c r="AX50" s="785"/>
      <c r="AY50" s="785"/>
      <c r="AZ50" s="787"/>
      <c r="BA50" s="787"/>
      <c r="BB50" s="787"/>
      <c r="BC50" s="787"/>
      <c r="BD50" s="787"/>
      <c r="BE50" s="781"/>
      <c r="BF50" s="781"/>
      <c r="BG50" s="781"/>
      <c r="BH50" s="781"/>
      <c r="BI50" s="782"/>
      <c r="BJ50" s="53"/>
      <c r="BK50" s="53"/>
      <c r="BL50" s="53"/>
      <c r="BM50" s="53"/>
      <c r="BN50" s="53"/>
      <c r="BO50" s="63"/>
      <c r="BP50" s="63"/>
      <c r="BQ50" s="60">
        <v>44</v>
      </c>
      <c r="BR50" s="61"/>
      <c r="BS50" s="731"/>
      <c r="BT50" s="732"/>
      <c r="BU50" s="732"/>
      <c r="BV50" s="732"/>
      <c r="BW50" s="732"/>
      <c r="BX50" s="732"/>
      <c r="BY50" s="732"/>
      <c r="BZ50" s="732"/>
      <c r="CA50" s="732"/>
      <c r="CB50" s="732"/>
      <c r="CC50" s="732"/>
      <c r="CD50" s="732"/>
      <c r="CE50" s="732"/>
      <c r="CF50" s="732"/>
      <c r="CG50" s="73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1"/>
      <c r="DW50" s="732"/>
      <c r="DX50" s="732"/>
      <c r="DY50" s="732"/>
      <c r="DZ50" s="737"/>
      <c r="EA50" s="51"/>
    </row>
    <row r="51" spans="1:131" ht="26.25" customHeight="1">
      <c r="A51" s="60">
        <v>24</v>
      </c>
      <c r="B51" s="698"/>
      <c r="C51" s="699"/>
      <c r="D51" s="699"/>
      <c r="E51" s="699"/>
      <c r="F51" s="699"/>
      <c r="G51" s="699"/>
      <c r="H51" s="699"/>
      <c r="I51" s="699"/>
      <c r="J51" s="699"/>
      <c r="K51" s="699"/>
      <c r="L51" s="699"/>
      <c r="M51" s="699"/>
      <c r="N51" s="699"/>
      <c r="O51" s="699"/>
      <c r="P51" s="700"/>
      <c r="Q51" s="784"/>
      <c r="R51" s="785"/>
      <c r="S51" s="785"/>
      <c r="T51" s="785"/>
      <c r="U51" s="785"/>
      <c r="V51" s="785"/>
      <c r="W51" s="785"/>
      <c r="X51" s="785"/>
      <c r="Y51" s="785"/>
      <c r="Z51" s="785"/>
      <c r="AA51" s="785"/>
      <c r="AB51" s="785"/>
      <c r="AC51" s="785"/>
      <c r="AD51" s="785"/>
      <c r="AE51" s="786"/>
      <c r="AF51" s="704"/>
      <c r="AG51" s="705"/>
      <c r="AH51" s="705"/>
      <c r="AI51" s="705"/>
      <c r="AJ51" s="706"/>
      <c r="AK51" s="788"/>
      <c r="AL51" s="785"/>
      <c r="AM51" s="785"/>
      <c r="AN51" s="785"/>
      <c r="AO51" s="785"/>
      <c r="AP51" s="785"/>
      <c r="AQ51" s="785"/>
      <c r="AR51" s="785"/>
      <c r="AS51" s="785"/>
      <c r="AT51" s="785"/>
      <c r="AU51" s="785"/>
      <c r="AV51" s="785"/>
      <c r="AW51" s="785"/>
      <c r="AX51" s="785"/>
      <c r="AY51" s="785"/>
      <c r="AZ51" s="787"/>
      <c r="BA51" s="787"/>
      <c r="BB51" s="787"/>
      <c r="BC51" s="787"/>
      <c r="BD51" s="787"/>
      <c r="BE51" s="781"/>
      <c r="BF51" s="781"/>
      <c r="BG51" s="781"/>
      <c r="BH51" s="781"/>
      <c r="BI51" s="782"/>
      <c r="BJ51" s="53"/>
      <c r="BK51" s="53"/>
      <c r="BL51" s="53"/>
      <c r="BM51" s="53"/>
      <c r="BN51" s="53"/>
      <c r="BO51" s="63"/>
      <c r="BP51" s="63"/>
      <c r="BQ51" s="60">
        <v>45</v>
      </c>
      <c r="BR51" s="61"/>
      <c r="BS51" s="731"/>
      <c r="BT51" s="732"/>
      <c r="BU51" s="732"/>
      <c r="BV51" s="732"/>
      <c r="BW51" s="732"/>
      <c r="BX51" s="732"/>
      <c r="BY51" s="732"/>
      <c r="BZ51" s="732"/>
      <c r="CA51" s="732"/>
      <c r="CB51" s="732"/>
      <c r="CC51" s="732"/>
      <c r="CD51" s="732"/>
      <c r="CE51" s="732"/>
      <c r="CF51" s="732"/>
      <c r="CG51" s="73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1"/>
      <c r="DW51" s="732"/>
      <c r="DX51" s="732"/>
      <c r="DY51" s="732"/>
      <c r="DZ51" s="737"/>
      <c r="EA51" s="51"/>
    </row>
    <row r="52" spans="1:131" ht="26.25" customHeight="1">
      <c r="A52" s="60">
        <v>25</v>
      </c>
      <c r="B52" s="698"/>
      <c r="C52" s="699"/>
      <c r="D52" s="699"/>
      <c r="E52" s="699"/>
      <c r="F52" s="699"/>
      <c r="G52" s="699"/>
      <c r="H52" s="699"/>
      <c r="I52" s="699"/>
      <c r="J52" s="699"/>
      <c r="K52" s="699"/>
      <c r="L52" s="699"/>
      <c r="M52" s="699"/>
      <c r="N52" s="699"/>
      <c r="O52" s="699"/>
      <c r="P52" s="700"/>
      <c r="Q52" s="784"/>
      <c r="R52" s="785"/>
      <c r="S52" s="785"/>
      <c r="T52" s="785"/>
      <c r="U52" s="785"/>
      <c r="V52" s="785"/>
      <c r="W52" s="785"/>
      <c r="X52" s="785"/>
      <c r="Y52" s="785"/>
      <c r="Z52" s="785"/>
      <c r="AA52" s="785"/>
      <c r="AB52" s="785"/>
      <c r="AC52" s="785"/>
      <c r="AD52" s="785"/>
      <c r="AE52" s="786"/>
      <c r="AF52" s="704"/>
      <c r="AG52" s="705"/>
      <c r="AH52" s="705"/>
      <c r="AI52" s="705"/>
      <c r="AJ52" s="706"/>
      <c r="AK52" s="788"/>
      <c r="AL52" s="785"/>
      <c r="AM52" s="785"/>
      <c r="AN52" s="785"/>
      <c r="AO52" s="785"/>
      <c r="AP52" s="785"/>
      <c r="AQ52" s="785"/>
      <c r="AR52" s="785"/>
      <c r="AS52" s="785"/>
      <c r="AT52" s="785"/>
      <c r="AU52" s="785"/>
      <c r="AV52" s="785"/>
      <c r="AW52" s="785"/>
      <c r="AX52" s="785"/>
      <c r="AY52" s="785"/>
      <c r="AZ52" s="787"/>
      <c r="BA52" s="787"/>
      <c r="BB52" s="787"/>
      <c r="BC52" s="787"/>
      <c r="BD52" s="787"/>
      <c r="BE52" s="781"/>
      <c r="BF52" s="781"/>
      <c r="BG52" s="781"/>
      <c r="BH52" s="781"/>
      <c r="BI52" s="782"/>
      <c r="BJ52" s="53"/>
      <c r="BK52" s="53"/>
      <c r="BL52" s="53"/>
      <c r="BM52" s="53"/>
      <c r="BN52" s="53"/>
      <c r="BO52" s="63"/>
      <c r="BP52" s="63"/>
      <c r="BQ52" s="60">
        <v>46</v>
      </c>
      <c r="BR52" s="61"/>
      <c r="BS52" s="731"/>
      <c r="BT52" s="732"/>
      <c r="BU52" s="732"/>
      <c r="BV52" s="732"/>
      <c r="BW52" s="732"/>
      <c r="BX52" s="732"/>
      <c r="BY52" s="732"/>
      <c r="BZ52" s="732"/>
      <c r="CA52" s="732"/>
      <c r="CB52" s="732"/>
      <c r="CC52" s="732"/>
      <c r="CD52" s="732"/>
      <c r="CE52" s="732"/>
      <c r="CF52" s="732"/>
      <c r="CG52" s="73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1"/>
      <c r="DW52" s="732"/>
      <c r="DX52" s="732"/>
      <c r="DY52" s="732"/>
      <c r="DZ52" s="737"/>
      <c r="EA52" s="51"/>
    </row>
    <row r="53" spans="1:131" ht="26.25" customHeight="1">
      <c r="A53" s="60">
        <v>26</v>
      </c>
      <c r="B53" s="698"/>
      <c r="C53" s="699"/>
      <c r="D53" s="699"/>
      <c r="E53" s="699"/>
      <c r="F53" s="699"/>
      <c r="G53" s="699"/>
      <c r="H53" s="699"/>
      <c r="I53" s="699"/>
      <c r="J53" s="699"/>
      <c r="K53" s="699"/>
      <c r="L53" s="699"/>
      <c r="M53" s="699"/>
      <c r="N53" s="699"/>
      <c r="O53" s="699"/>
      <c r="P53" s="700"/>
      <c r="Q53" s="784"/>
      <c r="R53" s="785"/>
      <c r="S53" s="785"/>
      <c r="T53" s="785"/>
      <c r="U53" s="785"/>
      <c r="V53" s="785"/>
      <c r="W53" s="785"/>
      <c r="X53" s="785"/>
      <c r="Y53" s="785"/>
      <c r="Z53" s="785"/>
      <c r="AA53" s="785"/>
      <c r="AB53" s="785"/>
      <c r="AC53" s="785"/>
      <c r="AD53" s="785"/>
      <c r="AE53" s="786"/>
      <c r="AF53" s="704"/>
      <c r="AG53" s="705"/>
      <c r="AH53" s="705"/>
      <c r="AI53" s="705"/>
      <c r="AJ53" s="706"/>
      <c r="AK53" s="788"/>
      <c r="AL53" s="785"/>
      <c r="AM53" s="785"/>
      <c r="AN53" s="785"/>
      <c r="AO53" s="785"/>
      <c r="AP53" s="785"/>
      <c r="AQ53" s="785"/>
      <c r="AR53" s="785"/>
      <c r="AS53" s="785"/>
      <c r="AT53" s="785"/>
      <c r="AU53" s="785"/>
      <c r="AV53" s="785"/>
      <c r="AW53" s="785"/>
      <c r="AX53" s="785"/>
      <c r="AY53" s="785"/>
      <c r="AZ53" s="787"/>
      <c r="BA53" s="787"/>
      <c r="BB53" s="787"/>
      <c r="BC53" s="787"/>
      <c r="BD53" s="787"/>
      <c r="BE53" s="781"/>
      <c r="BF53" s="781"/>
      <c r="BG53" s="781"/>
      <c r="BH53" s="781"/>
      <c r="BI53" s="782"/>
      <c r="BJ53" s="53"/>
      <c r="BK53" s="53"/>
      <c r="BL53" s="53"/>
      <c r="BM53" s="53"/>
      <c r="BN53" s="53"/>
      <c r="BO53" s="63"/>
      <c r="BP53" s="63"/>
      <c r="BQ53" s="60">
        <v>47</v>
      </c>
      <c r="BR53" s="61"/>
      <c r="BS53" s="731"/>
      <c r="BT53" s="732"/>
      <c r="BU53" s="732"/>
      <c r="BV53" s="732"/>
      <c r="BW53" s="732"/>
      <c r="BX53" s="732"/>
      <c r="BY53" s="732"/>
      <c r="BZ53" s="732"/>
      <c r="CA53" s="732"/>
      <c r="CB53" s="732"/>
      <c r="CC53" s="732"/>
      <c r="CD53" s="732"/>
      <c r="CE53" s="732"/>
      <c r="CF53" s="732"/>
      <c r="CG53" s="73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1"/>
      <c r="DW53" s="732"/>
      <c r="DX53" s="732"/>
      <c r="DY53" s="732"/>
      <c r="DZ53" s="737"/>
      <c r="EA53" s="51"/>
    </row>
    <row r="54" spans="1:131" ht="26.25" customHeight="1">
      <c r="A54" s="60">
        <v>27</v>
      </c>
      <c r="B54" s="698"/>
      <c r="C54" s="699"/>
      <c r="D54" s="699"/>
      <c r="E54" s="699"/>
      <c r="F54" s="699"/>
      <c r="G54" s="699"/>
      <c r="H54" s="699"/>
      <c r="I54" s="699"/>
      <c r="J54" s="699"/>
      <c r="K54" s="699"/>
      <c r="L54" s="699"/>
      <c r="M54" s="699"/>
      <c r="N54" s="699"/>
      <c r="O54" s="699"/>
      <c r="P54" s="700"/>
      <c r="Q54" s="784"/>
      <c r="R54" s="785"/>
      <c r="S54" s="785"/>
      <c r="T54" s="785"/>
      <c r="U54" s="785"/>
      <c r="V54" s="785"/>
      <c r="W54" s="785"/>
      <c r="X54" s="785"/>
      <c r="Y54" s="785"/>
      <c r="Z54" s="785"/>
      <c r="AA54" s="785"/>
      <c r="AB54" s="785"/>
      <c r="AC54" s="785"/>
      <c r="AD54" s="785"/>
      <c r="AE54" s="786"/>
      <c r="AF54" s="704"/>
      <c r="AG54" s="705"/>
      <c r="AH54" s="705"/>
      <c r="AI54" s="705"/>
      <c r="AJ54" s="706"/>
      <c r="AK54" s="788"/>
      <c r="AL54" s="785"/>
      <c r="AM54" s="785"/>
      <c r="AN54" s="785"/>
      <c r="AO54" s="785"/>
      <c r="AP54" s="785"/>
      <c r="AQ54" s="785"/>
      <c r="AR54" s="785"/>
      <c r="AS54" s="785"/>
      <c r="AT54" s="785"/>
      <c r="AU54" s="785"/>
      <c r="AV54" s="785"/>
      <c r="AW54" s="785"/>
      <c r="AX54" s="785"/>
      <c r="AY54" s="785"/>
      <c r="AZ54" s="787"/>
      <c r="BA54" s="787"/>
      <c r="BB54" s="787"/>
      <c r="BC54" s="787"/>
      <c r="BD54" s="787"/>
      <c r="BE54" s="781"/>
      <c r="BF54" s="781"/>
      <c r="BG54" s="781"/>
      <c r="BH54" s="781"/>
      <c r="BI54" s="782"/>
      <c r="BJ54" s="53"/>
      <c r="BK54" s="53"/>
      <c r="BL54" s="53"/>
      <c r="BM54" s="53"/>
      <c r="BN54" s="53"/>
      <c r="BO54" s="63"/>
      <c r="BP54" s="63"/>
      <c r="BQ54" s="60">
        <v>48</v>
      </c>
      <c r="BR54" s="61"/>
      <c r="BS54" s="731"/>
      <c r="BT54" s="732"/>
      <c r="BU54" s="732"/>
      <c r="BV54" s="732"/>
      <c r="BW54" s="732"/>
      <c r="BX54" s="732"/>
      <c r="BY54" s="732"/>
      <c r="BZ54" s="732"/>
      <c r="CA54" s="732"/>
      <c r="CB54" s="732"/>
      <c r="CC54" s="732"/>
      <c r="CD54" s="732"/>
      <c r="CE54" s="732"/>
      <c r="CF54" s="732"/>
      <c r="CG54" s="73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1"/>
      <c r="DW54" s="732"/>
      <c r="DX54" s="732"/>
      <c r="DY54" s="732"/>
      <c r="DZ54" s="737"/>
      <c r="EA54" s="51"/>
    </row>
    <row r="55" spans="1:131" ht="26.25" customHeight="1">
      <c r="A55" s="60">
        <v>28</v>
      </c>
      <c r="B55" s="698"/>
      <c r="C55" s="699"/>
      <c r="D55" s="699"/>
      <c r="E55" s="699"/>
      <c r="F55" s="699"/>
      <c r="G55" s="699"/>
      <c r="H55" s="699"/>
      <c r="I55" s="699"/>
      <c r="J55" s="699"/>
      <c r="K55" s="699"/>
      <c r="L55" s="699"/>
      <c r="M55" s="699"/>
      <c r="N55" s="699"/>
      <c r="O55" s="699"/>
      <c r="P55" s="700"/>
      <c r="Q55" s="784"/>
      <c r="R55" s="785"/>
      <c r="S55" s="785"/>
      <c r="T55" s="785"/>
      <c r="U55" s="785"/>
      <c r="V55" s="785"/>
      <c r="W55" s="785"/>
      <c r="X55" s="785"/>
      <c r="Y55" s="785"/>
      <c r="Z55" s="785"/>
      <c r="AA55" s="785"/>
      <c r="AB55" s="785"/>
      <c r="AC55" s="785"/>
      <c r="AD55" s="785"/>
      <c r="AE55" s="786"/>
      <c r="AF55" s="704"/>
      <c r="AG55" s="705"/>
      <c r="AH55" s="705"/>
      <c r="AI55" s="705"/>
      <c r="AJ55" s="706"/>
      <c r="AK55" s="788"/>
      <c r="AL55" s="785"/>
      <c r="AM55" s="785"/>
      <c r="AN55" s="785"/>
      <c r="AO55" s="785"/>
      <c r="AP55" s="785"/>
      <c r="AQ55" s="785"/>
      <c r="AR55" s="785"/>
      <c r="AS55" s="785"/>
      <c r="AT55" s="785"/>
      <c r="AU55" s="785"/>
      <c r="AV55" s="785"/>
      <c r="AW55" s="785"/>
      <c r="AX55" s="785"/>
      <c r="AY55" s="785"/>
      <c r="AZ55" s="787"/>
      <c r="BA55" s="787"/>
      <c r="BB55" s="787"/>
      <c r="BC55" s="787"/>
      <c r="BD55" s="787"/>
      <c r="BE55" s="781"/>
      <c r="BF55" s="781"/>
      <c r="BG55" s="781"/>
      <c r="BH55" s="781"/>
      <c r="BI55" s="782"/>
      <c r="BJ55" s="53"/>
      <c r="BK55" s="53"/>
      <c r="BL55" s="53"/>
      <c r="BM55" s="53"/>
      <c r="BN55" s="53"/>
      <c r="BO55" s="63"/>
      <c r="BP55" s="63"/>
      <c r="BQ55" s="60">
        <v>49</v>
      </c>
      <c r="BR55" s="61"/>
      <c r="BS55" s="731"/>
      <c r="BT55" s="732"/>
      <c r="BU55" s="732"/>
      <c r="BV55" s="732"/>
      <c r="BW55" s="732"/>
      <c r="BX55" s="732"/>
      <c r="BY55" s="732"/>
      <c r="BZ55" s="732"/>
      <c r="CA55" s="732"/>
      <c r="CB55" s="732"/>
      <c r="CC55" s="732"/>
      <c r="CD55" s="732"/>
      <c r="CE55" s="732"/>
      <c r="CF55" s="732"/>
      <c r="CG55" s="73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1"/>
      <c r="DW55" s="732"/>
      <c r="DX55" s="732"/>
      <c r="DY55" s="732"/>
      <c r="DZ55" s="737"/>
      <c r="EA55" s="51"/>
    </row>
    <row r="56" spans="1:131" ht="26.25" customHeight="1">
      <c r="A56" s="60">
        <v>29</v>
      </c>
      <c r="B56" s="698"/>
      <c r="C56" s="699"/>
      <c r="D56" s="699"/>
      <c r="E56" s="699"/>
      <c r="F56" s="699"/>
      <c r="G56" s="699"/>
      <c r="H56" s="699"/>
      <c r="I56" s="699"/>
      <c r="J56" s="699"/>
      <c r="K56" s="699"/>
      <c r="L56" s="699"/>
      <c r="M56" s="699"/>
      <c r="N56" s="699"/>
      <c r="O56" s="699"/>
      <c r="P56" s="700"/>
      <c r="Q56" s="784"/>
      <c r="R56" s="785"/>
      <c r="S56" s="785"/>
      <c r="T56" s="785"/>
      <c r="U56" s="785"/>
      <c r="V56" s="785"/>
      <c r="W56" s="785"/>
      <c r="X56" s="785"/>
      <c r="Y56" s="785"/>
      <c r="Z56" s="785"/>
      <c r="AA56" s="785"/>
      <c r="AB56" s="785"/>
      <c r="AC56" s="785"/>
      <c r="AD56" s="785"/>
      <c r="AE56" s="786"/>
      <c r="AF56" s="704"/>
      <c r="AG56" s="705"/>
      <c r="AH56" s="705"/>
      <c r="AI56" s="705"/>
      <c r="AJ56" s="706"/>
      <c r="AK56" s="788"/>
      <c r="AL56" s="785"/>
      <c r="AM56" s="785"/>
      <c r="AN56" s="785"/>
      <c r="AO56" s="785"/>
      <c r="AP56" s="785"/>
      <c r="AQ56" s="785"/>
      <c r="AR56" s="785"/>
      <c r="AS56" s="785"/>
      <c r="AT56" s="785"/>
      <c r="AU56" s="785"/>
      <c r="AV56" s="785"/>
      <c r="AW56" s="785"/>
      <c r="AX56" s="785"/>
      <c r="AY56" s="785"/>
      <c r="AZ56" s="787"/>
      <c r="BA56" s="787"/>
      <c r="BB56" s="787"/>
      <c r="BC56" s="787"/>
      <c r="BD56" s="787"/>
      <c r="BE56" s="781"/>
      <c r="BF56" s="781"/>
      <c r="BG56" s="781"/>
      <c r="BH56" s="781"/>
      <c r="BI56" s="782"/>
      <c r="BJ56" s="53"/>
      <c r="BK56" s="53"/>
      <c r="BL56" s="53"/>
      <c r="BM56" s="53"/>
      <c r="BN56" s="53"/>
      <c r="BO56" s="63"/>
      <c r="BP56" s="63"/>
      <c r="BQ56" s="60">
        <v>50</v>
      </c>
      <c r="BR56" s="61"/>
      <c r="BS56" s="731"/>
      <c r="BT56" s="732"/>
      <c r="BU56" s="732"/>
      <c r="BV56" s="732"/>
      <c r="BW56" s="732"/>
      <c r="BX56" s="732"/>
      <c r="BY56" s="732"/>
      <c r="BZ56" s="732"/>
      <c r="CA56" s="732"/>
      <c r="CB56" s="732"/>
      <c r="CC56" s="732"/>
      <c r="CD56" s="732"/>
      <c r="CE56" s="732"/>
      <c r="CF56" s="732"/>
      <c r="CG56" s="73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1"/>
      <c r="DW56" s="732"/>
      <c r="DX56" s="732"/>
      <c r="DY56" s="732"/>
      <c r="DZ56" s="737"/>
      <c r="EA56" s="51"/>
    </row>
    <row r="57" spans="1:131" ht="26.25" customHeight="1">
      <c r="A57" s="60">
        <v>30</v>
      </c>
      <c r="B57" s="698"/>
      <c r="C57" s="699"/>
      <c r="D57" s="699"/>
      <c r="E57" s="699"/>
      <c r="F57" s="699"/>
      <c r="G57" s="699"/>
      <c r="H57" s="699"/>
      <c r="I57" s="699"/>
      <c r="J57" s="699"/>
      <c r="K57" s="699"/>
      <c r="L57" s="699"/>
      <c r="M57" s="699"/>
      <c r="N57" s="699"/>
      <c r="O57" s="699"/>
      <c r="P57" s="700"/>
      <c r="Q57" s="784"/>
      <c r="R57" s="785"/>
      <c r="S57" s="785"/>
      <c r="T57" s="785"/>
      <c r="U57" s="785"/>
      <c r="V57" s="785"/>
      <c r="W57" s="785"/>
      <c r="X57" s="785"/>
      <c r="Y57" s="785"/>
      <c r="Z57" s="785"/>
      <c r="AA57" s="785"/>
      <c r="AB57" s="785"/>
      <c r="AC57" s="785"/>
      <c r="AD57" s="785"/>
      <c r="AE57" s="786"/>
      <c r="AF57" s="704"/>
      <c r="AG57" s="705"/>
      <c r="AH57" s="705"/>
      <c r="AI57" s="705"/>
      <c r="AJ57" s="706"/>
      <c r="AK57" s="788"/>
      <c r="AL57" s="785"/>
      <c r="AM57" s="785"/>
      <c r="AN57" s="785"/>
      <c r="AO57" s="785"/>
      <c r="AP57" s="785"/>
      <c r="AQ57" s="785"/>
      <c r="AR57" s="785"/>
      <c r="AS57" s="785"/>
      <c r="AT57" s="785"/>
      <c r="AU57" s="785"/>
      <c r="AV57" s="785"/>
      <c r="AW57" s="785"/>
      <c r="AX57" s="785"/>
      <c r="AY57" s="785"/>
      <c r="AZ57" s="787"/>
      <c r="BA57" s="787"/>
      <c r="BB57" s="787"/>
      <c r="BC57" s="787"/>
      <c r="BD57" s="787"/>
      <c r="BE57" s="781"/>
      <c r="BF57" s="781"/>
      <c r="BG57" s="781"/>
      <c r="BH57" s="781"/>
      <c r="BI57" s="782"/>
      <c r="BJ57" s="53"/>
      <c r="BK57" s="53"/>
      <c r="BL57" s="53"/>
      <c r="BM57" s="53"/>
      <c r="BN57" s="53"/>
      <c r="BO57" s="63"/>
      <c r="BP57" s="63"/>
      <c r="BQ57" s="60">
        <v>51</v>
      </c>
      <c r="BR57" s="61"/>
      <c r="BS57" s="731"/>
      <c r="BT57" s="732"/>
      <c r="BU57" s="732"/>
      <c r="BV57" s="732"/>
      <c r="BW57" s="732"/>
      <c r="BX57" s="732"/>
      <c r="BY57" s="732"/>
      <c r="BZ57" s="732"/>
      <c r="CA57" s="732"/>
      <c r="CB57" s="732"/>
      <c r="CC57" s="732"/>
      <c r="CD57" s="732"/>
      <c r="CE57" s="732"/>
      <c r="CF57" s="732"/>
      <c r="CG57" s="73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1"/>
      <c r="DW57" s="732"/>
      <c r="DX57" s="732"/>
      <c r="DY57" s="732"/>
      <c r="DZ57" s="737"/>
      <c r="EA57" s="51"/>
    </row>
    <row r="58" spans="1:131" ht="26.25" customHeight="1">
      <c r="A58" s="60">
        <v>31</v>
      </c>
      <c r="B58" s="698"/>
      <c r="C58" s="699"/>
      <c r="D58" s="699"/>
      <c r="E58" s="699"/>
      <c r="F58" s="699"/>
      <c r="G58" s="699"/>
      <c r="H58" s="699"/>
      <c r="I58" s="699"/>
      <c r="J58" s="699"/>
      <c r="K58" s="699"/>
      <c r="L58" s="699"/>
      <c r="M58" s="699"/>
      <c r="N58" s="699"/>
      <c r="O58" s="699"/>
      <c r="P58" s="700"/>
      <c r="Q58" s="784"/>
      <c r="R58" s="785"/>
      <c r="S58" s="785"/>
      <c r="T58" s="785"/>
      <c r="U58" s="785"/>
      <c r="V58" s="785"/>
      <c r="W58" s="785"/>
      <c r="X58" s="785"/>
      <c r="Y58" s="785"/>
      <c r="Z58" s="785"/>
      <c r="AA58" s="785"/>
      <c r="AB58" s="785"/>
      <c r="AC58" s="785"/>
      <c r="AD58" s="785"/>
      <c r="AE58" s="786"/>
      <c r="AF58" s="704"/>
      <c r="AG58" s="705"/>
      <c r="AH58" s="705"/>
      <c r="AI58" s="705"/>
      <c r="AJ58" s="706"/>
      <c r="AK58" s="788"/>
      <c r="AL58" s="785"/>
      <c r="AM58" s="785"/>
      <c r="AN58" s="785"/>
      <c r="AO58" s="785"/>
      <c r="AP58" s="785"/>
      <c r="AQ58" s="785"/>
      <c r="AR58" s="785"/>
      <c r="AS58" s="785"/>
      <c r="AT58" s="785"/>
      <c r="AU58" s="785"/>
      <c r="AV58" s="785"/>
      <c r="AW58" s="785"/>
      <c r="AX58" s="785"/>
      <c r="AY58" s="785"/>
      <c r="AZ58" s="787"/>
      <c r="BA58" s="787"/>
      <c r="BB58" s="787"/>
      <c r="BC58" s="787"/>
      <c r="BD58" s="787"/>
      <c r="BE58" s="781"/>
      <c r="BF58" s="781"/>
      <c r="BG58" s="781"/>
      <c r="BH58" s="781"/>
      <c r="BI58" s="782"/>
      <c r="BJ58" s="53"/>
      <c r="BK58" s="53"/>
      <c r="BL58" s="53"/>
      <c r="BM58" s="53"/>
      <c r="BN58" s="53"/>
      <c r="BO58" s="63"/>
      <c r="BP58" s="63"/>
      <c r="BQ58" s="60">
        <v>52</v>
      </c>
      <c r="BR58" s="61"/>
      <c r="BS58" s="731"/>
      <c r="BT58" s="732"/>
      <c r="BU58" s="732"/>
      <c r="BV58" s="732"/>
      <c r="BW58" s="732"/>
      <c r="BX58" s="732"/>
      <c r="BY58" s="732"/>
      <c r="BZ58" s="732"/>
      <c r="CA58" s="732"/>
      <c r="CB58" s="732"/>
      <c r="CC58" s="732"/>
      <c r="CD58" s="732"/>
      <c r="CE58" s="732"/>
      <c r="CF58" s="732"/>
      <c r="CG58" s="73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1"/>
      <c r="DW58" s="732"/>
      <c r="DX58" s="732"/>
      <c r="DY58" s="732"/>
      <c r="DZ58" s="737"/>
      <c r="EA58" s="51"/>
    </row>
    <row r="59" spans="1:131" ht="26.25" customHeight="1">
      <c r="A59" s="60">
        <v>32</v>
      </c>
      <c r="B59" s="698"/>
      <c r="C59" s="699"/>
      <c r="D59" s="699"/>
      <c r="E59" s="699"/>
      <c r="F59" s="699"/>
      <c r="G59" s="699"/>
      <c r="H59" s="699"/>
      <c r="I59" s="699"/>
      <c r="J59" s="699"/>
      <c r="K59" s="699"/>
      <c r="L59" s="699"/>
      <c r="M59" s="699"/>
      <c r="N59" s="699"/>
      <c r="O59" s="699"/>
      <c r="P59" s="700"/>
      <c r="Q59" s="784"/>
      <c r="R59" s="785"/>
      <c r="S59" s="785"/>
      <c r="T59" s="785"/>
      <c r="U59" s="785"/>
      <c r="V59" s="785"/>
      <c r="W59" s="785"/>
      <c r="X59" s="785"/>
      <c r="Y59" s="785"/>
      <c r="Z59" s="785"/>
      <c r="AA59" s="785"/>
      <c r="AB59" s="785"/>
      <c r="AC59" s="785"/>
      <c r="AD59" s="785"/>
      <c r="AE59" s="786"/>
      <c r="AF59" s="704"/>
      <c r="AG59" s="705"/>
      <c r="AH59" s="705"/>
      <c r="AI59" s="705"/>
      <c r="AJ59" s="706"/>
      <c r="AK59" s="788"/>
      <c r="AL59" s="785"/>
      <c r="AM59" s="785"/>
      <c r="AN59" s="785"/>
      <c r="AO59" s="785"/>
      <c r="AP59" s="785"/>
      <c r="AQ59" s="785"/>
      <c r="AR59" s="785"/>
      <c r="AS59" s="785"/>
      <c r="AT59" s="785"/>
      <c r="AU59" s="785"/>
      <c r="AV59" s="785"/>
      <c r="AW59" s="785"/>
      <c r="AX59" s="785"/>
      <c r="AY59" s="785"/>
      <c r="AZ59" s="787"/>
      <c r="BA59" s="787"/>
      <c r="BB59" s="787"/>
      <c r="BC59" s="787"/>
      <c r="BD59" s="787"/>
      <c r="BE59" s="781"/>
      <c r="BF59" s="781"/>
      <c r="BG59" s="781"/>
      <c r="BH59" s="781"/>
      <c r="BI59" s="782"/>
      <c r="BJ59" s="53"/>
      <c r="BK59" s="53"/>
      <c r="BL59" s="53"/>
      <c r="BM59" s="53"/>
      <c r="BN59" s="53"/>
      <c r="BO59" s="63"/>
      <c r="BP59" s="63"/>
      <c r="BQ59" s="60">
        <v>53</v>
      </c>
      <c r="BR59" s="61"/>
      <c r="BS59" s="731"/>
      <c r="BT59" s="732"/>
      <c r="BU59" s="732"/>
      <c r="BV59" s="732"/>
      <c r="BW59" s="732"/>
      <c r="BX59" s="732"/>
      <c r="BY59" s="732"/>
      <c r="BZ59" s="732"/>
      <c r="CA59" s="732"/>
      <c r="CB59" s="732"/>
      <c r="CC59" s="732"/>
      <c r="CD59" s="732"/>
      <c r="CE59" s="732"/>
      <c r="CF59" s="732"/>
      <c r="CG59" s="73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1"/>
      <c r="DW59" s="732"/>
      <c r="DX59" s="732"/>
      <c r="DY59" s="732"/>
      <c r="DZ59" s="737"/>
      <c r="EA59" s="51"/>
    </row>
    <row r="60" spans="1:131" ht="26.25" customHeight="1">
      <c r="A60" s="60">
        <v>33</v>
      </c>
      <c r="B60" s="698"/>
      <c r="C60" s="699"/>
      <c r="D60" s="699"/>
      <c r="E60" s="699"/>
      <c r="F60" s="699"/>
      <c r="G60" s="699"/>
      <c r="H60" s="699"/>
      <c r="I60" s="699"/>
      <c r="J60" s="699"/>
      <c r="K60" s="699"/>
      <c r="L60" s="699"/>
      <c r="M60" s="699"/>
      <c r="N60" s="699"/>
      <c r="O60" s="699"/>
      <c r="P60" s="700"/>
      <c r="Q60" s="784"/>
      <c r="R60" s="785"/>
      <c r="S60" s="785"/>
      <c r="T60" s="785"/>
      <c r="U60" s="785"/>
      <c r="V60" s="785"/>
      <c r="W60" s="785"/>
      <c r="X60" s="785"/>
      <c r="Y60" s="785"/>
      <c r="Z60" s="785"/>
      <c r="AA60" s="785"/>
      <c r="AB60" s="785"/>
      <c r="AC60" s="785"/>
      <c r="AD60" s="785"/>
      <c r="AE60" s="786"/>
      <c r="AF60" s="704"/>
      <c r="AG60" s="705"/>
      <c r="AH60" s="705"/>
      <c r="AI60" s="705"/>
      <c r="AJ60" s="706"/>
      <c r="AK60" s="788"/>
      <c r="AL60" s="785"/>
      <c r="AM60" s="785"/>
      <c r="AN60" s="785"/>
      <c r="AO60" s="785"/>
      <c r="AP60" s="785"/>
      <c r="AQ60" s="785"/>
      <c r="AR60" s="785"/>
      <c r="AS60" s="785"/>
      <c r="AT60" s="785"/>
      <c r="AU60" s="785"/>
      <c r="AV60" s="785"/>
      <c r="AW60" s="785"/>
      <c r="AX60" s="785"/>
      <c r="AY60" s="785"/>
      <c r="AZ60" s="787"/>
      <c r="BA60" s="787"/>
      <c r="BB60" s="787"/>
      <c r="BC60" s="787"/>
      <c r="BD60" s="787"/>
      <c r="BE60" s="781"/>
      <c r="BF60" s="781"/>
      <c r="BG60" s="781"/>
      <c r="BH60" s="781"/>
      <c r="BI60" s="782"/>
      <c r="BJ60" s="53"/>
      <c r="BK60" s="53"/>
      <c r="BL60" s="53"/>
      <c r="BM60" s="53"/>
      <c r="BN60" s="53"/>
      <c r="BO60" s="63"/>
      <c r="BP60" s="63"/>
      <c r="BQ60" s="60">
        <v>54</v>
      </c>
      <c r="BR60" s="61"/>
      <c r="BS60" s="731"/>
      <c r="BT60" s="732"/>
      <c r="BU60" s="732"/>
      <c r="BV60" s="732"/>
      <c r="BW60" s="732"/>
      <c r="BX60" s="732"/>
      <c r="BY60" s="732"/>
      <c r="BZ60" s="732"/>
      <c r="CA60" s="732"/>
      <c r="CB60" s="732"/>
      <c r="CC60" s="732"/>
      <c r="CD60" s="732"/>
      <c r="CE60" s="732"/>
      <c r="CF60" s="732"/>
      <c r="CG60" s="73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1"/>
      <c r="DW60" s="732"/>
      <c r="DX60" s="732"/>
      <c r="DY60" s="732"/>
      <c r="DZ60" s="737"/>
      <c r="EA60" s="51"/>
    </row>
    <row r="61" spans="1:131" ht="26.25" customHeight="1" thickBot="1">
      <c r="A61" s="60">
        <v>34</v>
      </c>
      <c r="B61" s="698"/>
      <c r="C61" s="699"/>
      <c r="D61" s="699"/>
      <c r="E61" s="699"/>
      <c r="F61" s="699"/>
      <c r="G61" s="699"/>
      <c r="H61" s="699"/>
      <c r="I61" s="699"/>
      <c r="J61" s="699"/>
      <c r="K61" s="699"/>
      <c r="L61" s="699"/>
      <c r="M61" s="699"/>
      <c r="N61" s="699"/>
      <c r="O61" s="699"/>
      <c r="P61" s="700"/>
      <c r="Q61" s="784"/>
      <c r="R61" s="785"/>
      <c r="S61" s="785"/>
      <c r="T61" s="785"/>
      <c r="U61" s="785"/>
      <c r="V61" s="785"/>
      <c r="W61" s="785"/>
      <c r="X61" s="785"/>
      <c r="Y61" s="785"/>
      <c r="Z61" s="785"/>
      <c r="AA61" s="785"/>
      <c r="AB61" s="785"/>
      <c r="AC61" s="785"/>
      <c r="AD61" s="785"/>
      <c r="AE61" s="786"/>
      <c r="AF61" s="704"/>
      <c r="AG61" s="705"/>
      <c r="AH61" s="705"/>
      <c r="AI61" s="705"/>
      <c r="AJ61" s="706"/>
      <c r="AK61" s="788"/>
      <c r="AL61" s="785"/>
      <c r="AM61" s="785"/>
      <c r="AN61" s="785"/>
      <c r="AO61" s="785"/>
      <c r="AP61" s="785"/>
      <c r="AQ61" s="785"/>
      <c r="AR61" s="785"/>
      <c r="AS61" s="785"/>
      <c r="AT61" s="785"/>
      <c r="AU61" s="785"/>
      <c r="AV61" s="785"/>
      <c r="AW61" s="785"/>
      <c r="AX61" s="785"/>
      <c r="AY61" s="785"/>
      <c r="AZ61" s="787"/>
      <c r="BA61" s="787"/>
      <c r="BB61" s="787"/>
      <c r="BC61" s="787"/>
      <c r="BD61" s="787"/>
      <c r="BE61" s="781"/>
      <c r="BF61" s="781"/>
      <c r="BG61" s="781"/>
      <c r="BH61" s="781"/>
      <c r="BI61" s="782"/>
      <c r="BJ61" s="53"/>
      <c r="BK61" s="53"/>
      <c r="BL61" s="53"/>
      <c r="BM61" s="53"/>
      <c r="BN61" s="53"/>
      <c r="BO61" s="63"/>
      <c r="BP61" s="63"/>
      <c r="BQ61" s="60">
        <v>55</v>
      </c>
      <c r="BR61" s="61"/>
      <c r="BS61" s="731"/>
      <c r="BT61" s="732"/>
      <c r="BU61" s="732"/>
      <c r="BV61" s="732"/>
      <c r="BW61" s="732"/>
      <c r="BX61" s="732"/>
      <c r="BY61" s="732"/>
      <c r="BZ61" s="732"/>
      <c r="CA61" s="732"/>
      <c r="CB61" s="732"/>
      <c r="CC61" s="732"/>
      <c r="CD61" s="732"/>
      <c r="CE61" s="732"/>
      <c r="CF61" s="732"/>
      <c r="CG61" s="73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1"/>
      <c r="DW61" s="732"/>
      <c r="DX61" s="732"/>
      <c r="DY61" s="732"/>
      <c r="DZ61" s="737"/>
      <c r="EA61" s="51"/>
    </row>
    <row r="62" spans="1:131" ht="26.25" customHeight="1">
      <c r="A62" s="60">
        <v>35</v>
      </c>
      <c r="B62" s="698"/>
      <c r="C62" s="699"/>
      <c r="D62" s="699"/>
      <c r="E62" s="699"/>
      <c r="F62" s="699"/>
      <c r="G62" s="699"/>
      <c r="H62" s="699"/>
      <c r="I62" s="699"/>
      <c r="J62" s="699"/>
      <c r="K62" s="699"/>
      <c r="L62" s="699"/>
      <c r="M62" s="699"/>
      <c r="N62" s="699"/>
      <c r="O62" s="699"/>
      <c r="P62" s="700"/>
      <c r="Q62" s="784"/>
      <c r="R62" s="785"/>
      <c r="S62" s="785"/>
      <c r="T62" s="785"/>
      <c r="U62" s="785"/>
      <c r="V62" s="785"/>
      <c r="W62" s="785"/>
      <c r="X62" s="785"/>
      <c r="Y62" s="785"/>
      <c r="Z62" s="785"/>
      <c r="AA62" s="785"/>
      <c r="AB62" s="785"/>
      <c r="AC62" s="785"/>
      <c r="AD62" s="785"/>
      <c r="AE62" s="786"/>
      <c r="AF62" s="704"/>
      <c r="AG62" s="705"/>
      <c r="AH62" s="705"/>
      <c r="AI62" s="705"/>
      <c r="AJ62" s="706"/>
      <c r="AK62" s="788"/>
      <c r="AL62" s="785"/>
      <c r="AM62" s="785"/>
      <c r="AN62" s="785"/>
      <c r="AO62" s="785"/>
      <c r="AP62" s="785"/>
      <c r="AQ62" s="785"/>
      <c r="AR62" s="785"/>
      <c r="AS62" s="785"/>
      <c r="AT62" s="785"/>
      <c r="AU62" s="785"/>
      <c r="AV62" s="785"/>
      <c r="AW62" s="785"/>
      <c r="AX62" s="785"/>
      <c r="AY62" s="785"/>
      <c r="AZ62" s="787"/>
      <c r="BA62" s="787"/>
      <c r="BB62" s="787"/>
      <c r="BC62" s="787"/>
      <c r="BD62" s="787"/>
      <c r="BE62" s="781"/>
      <c r="BF62" s="781"/>
      <c r="BG62" s="781"/>
      <c r="BH62" s="781"/>
      <c r="BI62" s="782"/>
      <c r="BJ62" s="796" t="s">
        <v>326</v>
      </c>
      <c r="BK62" s="755"/>
      <c r="BL62" s="755"/>
      <c r="BM62" s="755"/>
      <c r="BN62" s="756"/>
      <c r="BO62" s="63"/>
      <c r="BP62" s="63"/>
      <c r="BQ62" s="60">
        <v>56</v>
      </c>
      <c r="BR62" s="61"/>
      <c r="BS62" s="731"/>
      <c r="BT62" s="732"/>
      <c r="BU62" s="732"/>
      <c r="BV62" s="732"/>
      <c r="BW62" s="732"/>
      <c r="BX62" s="732"/>
      <c r="BY62" s="732"/>
      <c r="BZ62" s="732"/>
      <c r="CA62" s="732"/>
      <c r="CB62" s="732"/>
      <c r="CC62" s="732"/>
      <c r="CD62" s="732"/>
      <c r="CE62" s="732"/>
      <c r="CF62" s="732"/>
      <c r="CG62" s="73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1"/>
      <c r="DW62" s="732"/>
      <c r="DX62" s="732"/>
      <c r="DY62" s="732"/>
      <c r="DZ62" s="737"/>
      <c r="EA62" s="51"/>
    </row>
    <row r="63" spans="1:131" ht="26.25" customHeight="1" thickBot="1">
      <c r="A63" s="62" t="s">
        <v>307</v>
      </c>
      <c r="B63" s="738" t="s">
        <v>327</v>
      </c>
      <c r="C63" s="739"/>
      <c r="D63" s="739"/>
      <c r="E63" s="739"/>
      <c r="F63" s="739"/>
      <c r="G63" s="739"/>
      <c r="H63" s="739"/>
      <c r="I63" s="739"/>
      <c r="J63" s="739"/>
      <c r="K63" s="739"/>
      <c r="L63" s="739"/>
      <c r="M63" s="739"/>
      <c r="N63" s="739"/>
      <c r="O63" s="739"/>
      <c r="P63" s="740"/>
      <c r="Q63" s="789"/>
      <c r="R63" s="790"/>
      <c r="S63" s="790"/>
      <c r="T63" s="790"/>
      <c r="U63" s="790"/>
      <c r="V63" s="790"/>
      <c r="W63" s="790"/>
      <c r="X63" s="790"/>
      <c r="Y63" s="790"/>
      <c r="Z63" s="790"/>
      <c r="AA63" s="790"/>
      <c r="AB63" s="790"/>
      <c r="AC63" s="790"/>
      <c r="AD63" s="790"/>
      <c r="AE63" s="791"/>
      <c r="AF63" s="792">
        <v>3793</v>
      </c>
      <c r="AG63" s="793"/>
      <c r="AH63" s="793"/>
      <c r="AI63" s="793"/>
      <c r="AJ63" s="794"/>
      <c r="AK63" s="795"/>
      <c r="AL63" s="790"/>
      <c r="AM63" s="790"/>
      <c r="AN63" s="790"/>
      <c r="AO63" s="790"/>
      <c r="AP63" s="793">
        <v>5622</v>
      </c>
      <c r="AQ63" s="793"/>
      <c r="AR63" s="793"/>
      <c r="AS63" s="793"/>
      <c r="AT63" s="793"/>
      <c r="AU63" s="793">
        <v>1889</v>
      </c>
      <c r="AV63" s="793"/>
      <c r="AW63" s="793"/>
      <c r="AX63" s="793"/>
      <c r="AY63" s="793"/>
      <c r="AZ63" s="797"/>
      <c r="BA63" s="797"/>
      <c r="BB63" s="797"/>
      <c r="BC63" s="797"/>
      <c r="BD63" s="797"/>
      <c r="BE63" s="798"/>
      <c r="BF63" s="798"/>
      <c r="BG63" s="798"/>
      <c r="BH63" s="798"/>
      <c r="BI63" s="799"/>
      <c r="BJ63" s="800" t="s">
        <v>47</v>
      </c>
      <c r="BK63" s="801"/>
      <c r="BL63" s="801"/>
      <c r="BM63" s="801"/>
      <c r="BN63" s="802"/>
      <c r="BO63" s="63"/>
      <c r="BP63" s="63"/>
      <c r="BQ63" s="60">
        <v>57</v>
      </c>
      <c r="BR63" s="61"/>
      <c r="BS63" s="731"/>
      <c r="BT63" s="732"/>
      <c r="BU63" s="732"/>
      <c r="BV63" s="732"/>
      <c r="BW63" s="732"/>
      <c r="BX63" s="732"/>
      <c r="BY63" s="732"/>
      <c r="BZ63" s="732"/>
      <c r="CA63" s="732"/>
      <c r="CB63" s="732"/>
      <c r="CC63" s="732"/>
      <c r="CD63" s="732"/>
      <c r="CE63" s="732"/>
      <c r="CF63" s="732"/>
      <c r="CG63" s="73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1"/>
      <c r="DW63" s="732"/>
      <c r="DX63" s="732"/>
      <c r="DY63" s="732"/>
      <c r="DZ63" s="737"/>
      <c r="EA63" s="51"/>
    </row>
    <row r="64" spans="1:13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61"/>
      <c r="BS64" s="731"/>
      <c r="BT64" s="732"/>
      <c r="BU64" s="732"/>
      <c r="BV64" s="732"/>
      <c r="BW64" s="732"/>
      <c r="BX64" s="732"/>
      <c r="BY64" s="732"/>
      <c r="BZ64" s="732"/>
      <c r="CA64" s="732"/>
      <c r="CB64" s="732"/>
      <c r="CC64" s="732"/>
      <c r="CD64" s="732"/>
      <c r="CE64" s="732"/>
      <c r="CF64" s="732"/>
      <c r="CG64" s="73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1"/>
      <c r="DW64" s="732"/>
      <c r="DX64" s="732"/>
      <c r="DY64" s="732"/>
      <c r="DZ64" s="737"/>
      <c r="EA64" s="51"/>
    </row>
    <row r="65" spans="1:131" ht="26.25" customHeight="1" thickBot="1">
      <c r="A65" s="53" t="s">
        <v>328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3"/>
      <c r="BF65" s="63"/>
      <c r="BG65" s="63"/>
      <c r="BH65" s="63"/>
      <c r="BI65" s="63"/>
      <c r="BJ65" s="63"/>
      <c r="BK65" s="63"/>
      <c r="BL65" s="63"/>
      <c r="BM65" s="63"/>
      <c r="BN65" s="63"/>
      <c r="BO65" s="63"/>
      <c r="BP65" s="63"/>
      <c r="BQ65" s="60">
        <v>59</v>
      </c>
      <c r="BR65" s="61"/>
      <c r="BS65" s="731"/>
      <c r="BT65" s="732"/>
      <c r="BU65" s="732"/>
      <c r="BV65" s="732"/>
      <c r="BW65" s="732"/>
      <c r="BX65" s="732"/>
      <c r="BY65" s="732"/>
      <c r="BZ65" s="732"/>
      <c r="CA65" s="732"/>
      <c r="CB65" s="732"/>
      <c r="CC65" s="732"/>
      <c r="CD65" s="732"/>
      <c r="CE65" s="732"/>
      <c r="CF65" s="732"/>
      <c r="CG65" s="73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1"/>
      <c r="DW65" s="732"/>
      <c r="DX65" s="732"/>
      <c r="DY65" s="732"/>
      <c r="DZ65" s="737"/>
      <c r="EA65" s="51"/>
    </row>
    <row r="66" spans="1:131" ht="26.25" customHeight="1">
      <c r="A66" s="678" t="s">
        <v>329</v>
      </c>
      <c r="B66" s="679"/>
      <c r="C66" s="679"/>
      <c r="D66" s="679"/>
      <c r="E66" s="679"/>
      <c r="F66" s="679"/>
      <c r="G66" s="679"/>
      <c r="H66" s="679"/>
      <c r="I66" s="679"/>
      <c r="J66" s="679"/>
      <c r="K66" s="679"/>
      <c r="L66" s="679"/>
      <c r="M66" s="679"/>
      <c r="N66" s="679"/>
      <c r="O66" s="679"/>
      <c r="P66" s="680"/>
      <c r="Q66" s="674" t="s">
        <v>311</v>
      </c>
      <c r="R66" s="670"/>
      <c r="S66" s="670"/>
      <c r="T66" s="670"/>
      <c r="U66" s="671"/>
      <c r="V66" s="674" t="s">
        <v>312</v>
      </c>
      <c r="W66" s="670"/>
      <c r="X66" s="670"/>
      <c r="Y66" s="670"/>
      <c r="Z66" s="671"/>
      <c r="AA66" s="674" t="s">
        <v>313</v>
      </c>
      <c r="AB66" s="670"/>
      <c r="AC66" s="670"/>
      <c r="AD66" s="670"/>
      <c r="AE66" s="671"/>
      <c r="AF66" s="803" t="s">
        <v>314</v>
      </c>
      <c r="AG66" s="764"/>
      <c r="AH66" s="764"/>
      <c r="AI66" s="764"/>
      <c r="AJ66" s="804"/>
      <c r="AK66" s="674" t="s">
        <v>315</v>
      </c>
      <c r="AL66" s="679"/>
      <c r="AM66" s="679"/>
      <c r="AN66" s="679"/>
      <c r="AO66" s="680"/>
      <c r="AP66" s="674" t="s">
        <v>316</v>
      </c>
      <c r="AQ66" s="670"/>
      <c r="AR66" s="670"/>
      <c r="AS66" s="670"/>
      <c r="AT66" s="671"/>
      <c r="AU66" s="674" t="s">
        <v>330</v>
      </c>
      <c r="AV66" s="670"/>
      <c r="AW66" s="670"/>
      <c r="AX66" s="670"/>
      <c r="AY66" s="671"/>
      <c r="AZ66" s="674" t="s">
        <v>293</v>
      </c>
      <c r="BA66" s="670"/>
      <c r="BB66" s="670"/>
      <c r="BC66" s="670"/>
      <c r="BD66" s="676"/>
      <c r="BE66" s="63"/>
      <c r="BF66" s="63"/>
      <c r="BG66" s="63"/>
      <c r="BH66" s="63"/>
      <c r="BI66" s="63"/>
      <c r="BJ66" s="63"/>
      <c r="BK66" s="63"/>
      <c r="BL66" s="63"/>
      <c r="BM66" s="63"/>
      <c r="BN66" s="63"/>
      <c r="BO66" s="63"/>
      <c r="BP66" s="63"/>
      <c r="BQ66" s="60">
        <v>60</v>
      </c>
      <c r="BR66" s="65"/>
      <c r="BS66" s="808"/>
      <c r="BT66" s="809"/>
      <c r="BU66" s="809"/>
      <c r="BV66" s="809"/>
      <c r="BW66" s="809"/>
      <c r="BX66" s="809"/>
      <c r="BY66" s="809"/>
      <c r="BZ66" s="809"/>
      <c r="CA66" s="809"/>
      <c r="CB66" s="809"/>
      <c r="CC66" s="809"/>
      <c r="CD66" s="809"/>
      <c r="CE66" s="809"/>
      <c r="CF66" s="809"/>
      <c r="CG66" s="814"/>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51"/>
    </row>
    <row r="67" spans="1:131" ht="26.25" customHeight="1" thickBot="1">
      <c r="A67" s="681"/>
      <c r="B67" s="682"/>
      <c r="C67" s="682"/>
      <c r="D67" s="682"/>
      <c r="E67" s="682"/>
      <c r="F67" s="682"/>
      <c r="G67" s="682"/>
      <c r="H67" s="682"/>
      <c r="I67" s="682"/>
      <c r="J67" s="682"/>
      <c r="K67" s="682"/>
      <c r="L67" s="682"/>
      <c r="M67" s="682"/>
      <c r="N67" s="682"/>
      <c r="O67" s="682"/>
      <c r="P67" s="683"/>
      <c r="Q67" s="675"/>
      <c r="R67" s="672"/>
      <c r="S67" s="672"/>
      <c r="T67" s="672"/>
      <c r="U67" s="673"/>
      <c r="V67" s="675"/>
      <c r="W67" s="672"/>
      <c r="X67" s="672"/>
      <c r="Y67" s="672"/>
      <c r="Z67" s="673"/>
      <c r="AA67" s="675"/>
      <c r="AB67" s="672"/>
      <c r="AC67" s="672"/>
      <c r="AD67" s="672"/>
      <c r="AE67" s="673"/>
      <c r="AF67" s="805"/>
      <c r="AG67" s="767"/>
      <c r="AH67" s="767"/>
      <c r="AI67" s="767"/>
      <c r="AJ67" s="806"/>
      <c r="AK67" s="807"/>
      <c r="AL67" s="682"/>
      <c r="AM67" s="682"/>
      <c r="AN67" s="682"/>
      <c r="AO67" s="683"/>
      <c r="AP67" s="675"/>
      <c r="AQ67" s="672"/>
      <c r="AR67" s="672"/>
      <c r="AS67" s="672"/>
      <c r="AT67" s="673"/>
      <c r="AU67" s="675"/>
      <c r="AV67" s="672"/>
      <c r="AW67" s="672"/>
      <c r="AX67" s="672"/>
      <c r="AY67" s="673"/>
      <c r="AZ67" s="675"/>
      <c r="BA67" s="672"/>
      <c r="BB67" s="672"/>
      <c r="BC67" s="672"/>
      <c r="BD67" s="677"/>
      <c r="BE67" s="63"/>
      <c r="BF67" s="63"/>
      <c r="BG67" s="63"/>
      <c r="BH67" s="63"/>
      <c r="BI67" s="63"/>
      <c r="BJ67" s="63"/>
      <c r="BK67" s="63"/>
      <c r="BL67" s="63"/>
      <c r="BM67" s="63"/>
      <c r="BN67" s="63"/>
      <c r="BO67" s="63"/>
      <c r="BP67" s="63"/>
      <c r="BQ67" s="60">
        <v>61</v>
      </c>
      <c r="BR67" s="65"/>
      <c r="BS67" s="808"/>
      <c r="BT67" s="809"/>
      <c r="BU67" s="809"/>
      <c r="BV67" s="809"/>
      <c r="BW67" s="809"/>
      <c r="BX67" s="809"/>
      <c r="BY67" s="809"/>
      <c r="BZ67" s="809"/>
      <c r="CA67" s="809"/>
      <c r="CB67" s="809"/>
      <c r="CC67" s="809"/>
      <c r="CD67" s="809"/>
      <c r="CE67" s="809"/>
      <c r="CF67" s="809"/>
      <c r="CG67" s="814"/>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51"/>
    </row>
    <row r="68" spans="1:131" ht="26.25" customHeight="1" thickTop="1">
      <c r="A68" s="58">
        <v>1</v>
      </c>
      <c r="B68" s="818" t="s">
        <v>331</v>
      </c>
      <c r="C68" s="819"/>
      <c r="D68" s="819"/>
      <c r="E68" s="819"/>
      <c r="F68" s="819"/>
      <c r="G68" s="819"/>
      <c r="H68" s="819"/>
      <c r="I68" s="819"/>
      <c r="J68" s="819"/>
      <c r="K68" s="819"/>
      <c r="L68" s="819"/>
      <c r="M68" s="819"/>
      <c r="N68" s="819"/>
      <c r="O68" s="819"/>
      <c r="P68" s="820"/>
      <c r="Q68" s="821">
        <v>2562</v>
      </c>
      <c r="R68" s="815"/>
      <c r="S68" s="815"/>
      <c r="T68" s="815"/>
      <c r="U68" s="815"/>
      <c r="V68" s="815">
        <v>2538</v>
      </c>
      <c r="W68" s="815"/>
      <c r="X68" s="815"/>
      <c r="Y68" s="815"/>
      <c r="Z68" s="815"/>
      <c r="AA68" s="815">
        <v>24</v>
      </c>
      <c r="AB68" s="815"/>
      <c r="AC68" s="815"/>
      <c r="AD68" s="815"/>
      <c r="AE68" s="815"/>
      <c r="AF68" s="815">
        <v>24</v>
      </c>
      <c r="AG68" s="815"/>
      <c r="AH68" s="815"/>
      <c r="AI68" s="815"/>
      <c r="AJ68" s="815"/>
      <c r="AK68" s="815" t="s">
        <v>305</v>
      </c>
      <c r="AL68" s="815"/>
      <c r="AM68" s="815"/>
      <c r="AN68" s="815"/>
      <c r="AO68" s="815"/>
      <c r="AP68" s="815" t="s">
        <v>305</v>
      </c>
      <c r="AQ68" s="815"/>
      <c r="AR68" s="815"/>
      <c r="AS68" s="815"/>
      <c r="AT68" s="815"/>
      <c r="AU68" s="815" t="s">
        <v>305</v>
      </c>
      <c r="AV68" s="815"/>
      <c r="AW68" s="815"/>
      <c r="AX68" s="815"/>
      <c r="AY68" s="815"/>
      <c r="AZ68" s="816" t="s">
        <v>332</v>
      </c>
      <c r="BA68" s="816"/>
      <c r="BB68" s="816"/>
      <c r="BC68" s="816"/>
      <c r="BD68" s="817"/>
      <c r="BE68" s="63"/>
      <c r="BF68" s="63"/>
      <c r="BG68" s="63"/>
      <c r="BH68" s="63"/>
      <c r="BI68" s="63"/>
      <c r="BJ68" s="63"/>
      <c r="BK68" s="63"/>
      <c r="BL68" s="63"/>
      <c r="BM68" s="63"/>
      <c r="BN68" s="63"/>
      <c r="BO68" s="63"/>
      <c r="BP68" s="63"/>
      <c r="BQ68" s="60">
        <v>62</v>
      </c>
      <c r="BR68" s="65"/>
      <c r="BS68" s="808"/>
      <c r="BT68" s="809"/>
      <c r="BU68" s="809"/>
      <c r="BV68" s="809"/>
      <c r="BW68" s="809"/>
      <c r="BX68" s="809"/>
      <c r="BY68" s="809"/>
      <c r="BZ68" s="809"/>
      <c r="CA68" s="809"/>
      <c r="CB68" s="809"/>
      <c r="CC68" s="809"/>
      <c r="CD68" s="809"/>
      <c r="CE68" s="809"/>
      <c r="CF68" s="809"/>
      <c r="CG68" s="814"/>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51"/>
    </row>
    <row r="69" spans="1:131" ht="26.25" customHeight="1">
      <c r="A69" s="60">
        <v>2</v>
      </c>
      <c r="B69" s="822" t="s">
        <v>331</v>
      </c>
      <c r="C69" s="823"/>
      <c r="D69" s="823"/>
      <c r="E69" s="823"/>
      <c r="F69" s="823"/>
      <c r="G69" s="823"/>
      <c r="H69" s="823"/>
      <c r="I69" s="823"/>
      <c r="J69" s="823"/>
      <c r="K69" s="823"/>
      <c r="L69" s="823"/>
      <c r="M69" s="823"/>
      <c r="N69" s="823"/>
      <c r="O69" s="823"/>
      <c r="P69" s="824"/>
      <c r="Q69" s="825">
        <v>880773</v>
      </c>
      <c r="R69" s="779"/>
      <c r="S69" s="779"/>
      <c r="T69" s="779"/>
      <c r="U69" s="779"/>
      <c r="V69" s="779">
        <v>869976</v>
      </c>
      <c r="W69" s="779"/>
      <c r="X69" s="779"/>
      <c r="Y69" s="779"/>
      <c r="Z69" s="779"/>
      <c r="AA69" s="779">
        <v>10796</v>
      </c>
      <c r="AB69" s="779"/>
      <c r="AC69" s="779"/>
      <c r="AD69" s="779"/>
      <c r="AE69" s="779"/>
      <c r="AF69" s="779">
        <v>10571</v>
      </c>
      <c r="AG69" s="779"/>
      <c r="AH69" s="779"/>
      <c r="AI69" s="779"/>
      <c r="AJ69" s="779"/>
      <c r="AK69" s="779">
        <v>5498</v>
      </c>
      <c r="AL69" s="779"/>
      <c r="AM69" s="779"/>
      <c r="AN69" s="779"/>
      <c r="AO69" s="779"/>
      <c r="AP69" s="779" t="s">
        <v>305</v>
      </c>
      <c r="AQ69" s="779"/>
      <c r="AR69" s="779"/>
      <c r="AS69" s="779"/>
      <c r="AT69" s="779"/>
      <c r="AU69" s="779" t="s">
        <v>305</v>
      </c>
      <c r="AV69" s="779"/>
      <c r="AW69" s="779"/>
      <c r="AX69" s="779"/>
      <c r="AY69" s="779"/>
      <c r="AZ69" s="781" t="s">
        <v>333</v>
      </c>
      <c r="BA69" s="781"/>
      <c r="BB69" s="781"/>
      <c r="BC69" s="781"/>
      <c r="BD69" s="782"/>
      <c r="BE69" s="63"/>
      <c r="BF69" s="63"/>
      <c r="BG69" s="63"/>
      <c r="BH69" s="63"/>
      <c r="BI69" s="63"/>
      <c r="BJ69" s="63"/>
      <c r="BK69" s="63"/>
      <c r="BL69" s="63"/>
      <c r="BM69" s="63"/>
      <c r="BN69" s="63"/>
      <c r="BO69" s="63"/>
      <c r="BP69" s="63"/>
      <c r="BQ69" s="60">
        <v>63</v>
      </c>
      <c r="BR69" s="65"/>
      <c r="BS69" s="808"/>
      <c r="BT69" s="809"/>
      <c r="BU69" s="809"/>
      <c r="BV69" s="809"/>
      <c r="BW69" s="809"/>
      <c r="BX69" s="809"/>
      <c r="BY69" s="809"/>
      <c r="BZ69" s="809"/>
      <c r="CA69" s="809"/>
      <c r="CB69" s="809"/>
      <c r="CC69" s="809"/>
      <c r="CD69" s="809"/>
      <c r="CE69" s="809"/>
      <c r="CF69" s="809"/>
      <c r="CG69" s="814"/>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51"/>
    </row>
    <row r="70" spans="1:131" ht="26.25" customHeight="1">
      <c r="A70" s="60">
        <v>3</v>
      </c>
      <c r="B70" s="822" t="s">
        <v>334</v>
      </c>
      <c r="C70" s="823"/>
      <c r="D70" s="823"/>
      <c r="E70" s="823"/>
      <c r="F70" s="823"/>
      <c r="G70" s="823"/>
      <c r="H70" s="823"/>
      <c r="I70" s="823"/>
      <c r="J70" s="823"/>
      <c r="K70" s="823"/>
      <c r="L70" s="823"/>
      <c r="M70" s="823"/>
      <c r="N70" s="823"/>
      <c r="O70" s="823"/>
      <c r="P70" s="824"/>
      <c r="Q70" s="825">
        <v>23245</v>
      </c>
      <c r="R70" s="779"/>
      <c r="S70" s="779"/>
      <c r="T70" s="779"/>
      <c r="U70" s="779"/>
      <c r="V70" s="779">
        <v>14700</v>
      </c>
      <c r="W70" s="779"/>
      <c r="X70" s="779"/>
      <c r="Y70" s="779"/>
      <c r="Z70" s="779"/>
      <c r="AA70" s="779">
        <v>8545</v>
      </c>
      <c r="AB70" s="779"/>
      <c r="AC70" s="779"/>
      <c r="AD70" s="779"/>
      <c r="AE70" s="779"/>
      <c r="AF70" s="779">
        <v>8545</v>
      </c>
      <c r="AG70" s="779"/>
      <c r="AH70" s="779"/>
      <c r="AI70" s="779"/>
      <c r="AJ70" s="779"/>
      <c r="AK70" s="779">
        <v>21</v>
      </c>
      <c r="AL70" s="779"/>
      <c r="AM70" s="779"/>
      <c r="AN70" s="779"/>
      <c r="AO70" s="779"/>
      <c r="AP70" s="779" t="s">
        <v>305</v>
      </c>
      <c r="AQ70" s="779"/>
      <c r="AR70" s="779"/>
      <c r="AS70" s="779"/>
      <c r="AT70" s="779"/>
      <c r="AU70" s="779" t="s">
        <v>305</v>
      </c>
      <c r="AV70" s="779"/>
      <c r="AW70" s="779"/>
      <c r="AX70" s="779"/>
      <c r="AY70" s="779"/>
      <c r="AZ70" s="781" t="s">
        <v>332</v>
      </c>
      <c r="BA70" s="781"/>
      <c r="BB70" s="781"/>
      <c r="BC70" s="781"/>
      <c r="BD70" s="782"/>
      <c r="BE70" s="63"/>
      <c r="BF70" s="63"/>
      <c r="BG70" s="63"/>
      <c r="BH70" s="63"/>
      <c r="BI70" s="63"/>
      <c r="BJ70" s="63"/>
      <c r="BK70" s="63"/>
      <c r="BL70" s="63"/>
      <c r="BM70" s="63"/>
      <c r="BN70" s="63"/>
      <c r="BO70" s="63"/>
      <c r="BP70" s="63"/>
      <c r="BQ70" s="60">
        <v>64</v>
      </c>
      <c r="BR70" s="65"/>
      <c r="BS70" s="808"/>
      <c r="BT70" s="809"/>
      <c r="BU70" s="809"/>
      <c r="BV70" s="809"/>
      <c r="BW70" s="809"/>
      <c r="BX70" s="809"/>
      <c r="BY70" s="809"/>
      <c r="BZ70" s="809"/>
      <c r="CA70" s="809"/>
      <c r="CB70" s="809"/>
      <c r="CC70" s="809"/>
      <c r="CD70" s="809"/>
      <c r="CE70" s="809"/>
      <c r="CF70" s="809"/>
      <c r="CG70" s="814"/>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51"/>
    </row>
    <row r="71" spans="1:131" ht="26.25" customHeight="1">
      <c r="A71" s="60">
        <v>4</v>
      </c>
      <c r="B71" s="822" t="s">
        <v>334</v>
      </c>
      <c r="C71" s="823"/>
      <c r="D71" s="823"/>
      <c r="E71" s="823"/>
      <c r="F71" s="823"/>
      <c r="G71" s="823"/>
      <c r="H71" s="823"/>
      <c r="I71" s="823"/>
      <c r="J71" s="823"/>
      <c r="K71" s="823"/>
      <c r="L71" s="823"/>
      <c r="M71" s="823"/>
      <c r="N71" s="823"/>
      <c r="O71" s="823"/>
      <c r="P71" s="824"/>
      <c r="Q71" s="825">
        <v>177</v>
      </c>
      <c r="R71" s="779"/>
      <c r="S71" s="779"/>
      <c r="T71" s="779"/>
      <c r="U71" s="779"/>
      <c r="V71" s="779">
        <v>101</v>
      </c>
      <c r="W71" s="779"/>
      <c r="X71" s="779"/>
      <c r="Y71" s="779"/>
      <c r="Z71" s="779"/>
      <c r="AA71" s="779">
        <v>77</v>
      </c>
      <c r="AB71" s="779"/>
      <c r="AC71" s="779"/>
      <c r="AD71" s="779"/>
      <c r="AE71" s="779"/>
      <c r="AF71" s="779">
        <v>77</v>
      </c>
      <c r="AG71" s="779"/>
      <c r="AH71" s="779"/>
      <c r="AI71" s="779"/>
      <c r="AJ71" s="779"/>
      <c r="AK71" s="779" t="s">
        <v>305</v>
      </c>
      <c r="AL71" s="779"/>
      <c r="AM71" s="779"/>
      <c r="AN71" s="779"/>
      <c r="AO71" s="779"/>
      <c r="AP71" s="779" t="s">
        <v>305</v>
      </c>
      <c r="AQ71" s="779"/>
      <c r="AR71" s="779"/>
      <c r="AS71" s="779"/>
      <c r="AT71" s="779"/>
      <c r="AU71" s="779" t="s">
        <v>305</v>
      </c>
      <c r="AV71" s="779"/>
      <c r="AW71" s="779"/>
      <c r="AX71" s="779"/>
      <c r="AY71" s="779"/>
      <c r="AZ71" s="781" t="s">
        <v>335</v>
      </c>
      <c r="BA71" s="781"/>
      <c r="BB71" s="781"/>
      <c r="BC71" s="781"/>
      <c r="BD71" s="782"/>
      <c r="BE71" s="63"/>
      <c r="BF71" s="63"/>
      <c r="BG71" s="63"/>
      <c r="BH71" s="63"/>
      <c r="BI71" s="63"/>
      <c r="BJ71" s="63"/>
      <c r="BK71" s="63"/>
      <c r="BL71" s="63"/>
      <c r="BM71" s="63"/>
      <c r="BN71" s="63"/>
      <c r="BO71" s="63"/>
      <c r="BP71" s="63"/>
      <c r="BQ71" s="60">
        <v>65</v>
      </c>
      <c r="BR71" s="65"/>
      <c r="BS71" s="808"/>
      <c r="BT71" s="809"/>
      <c r="BU71" s="809"/>
      <c r="BV71" s="809"/>
      <c r="BW71" s="809"/>
      <c r="BX71" s="809"/>
      <c r="BY71" s="809"/>
      <c r="BZ71" s="809"/>
      <c r="CA71" s="809"/>
      <c r="CB71" s="809"/>
      <c r="CC71" s="809"/>
      <c r="CD71" s="809"/>
      <c r="CE71" s="809"/>
      <c r="CF71" s="809"/>
      <c r="CG71" s="814"/>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51"/>
    </row>
    <row r="72" spans="1:131" ht="26.25" customHeight="1">
      <c r="A72" s="60">
        <v>5</v>
      </c>
      <c r="B72" s="822" t="s">
        <v>336</v>
      </c>
      <c r="C72" s="823"/>
      <c r="D72" s="823"/>
      <c r="E72" s="823"/>
      <c r="F72" s="823"/>
      <c r="G72" s="823"/>
      <c r="H72" s="823"/>
      <c r="I72" s="823"/>
      <c r="J72" s="823"/>
      <c r="K72" s="823"/>
      <c r="L72" s="823"/>
      <c r="M72" s="823"/>
      <c r="N72" s="823"/>
      <c r="O72" s="823"/>
      <c r="P72" s="824"/>
      <c r="Q72" s="825">
        <v>289</v>
      </c>
      <c r="R72" s="779"/>
      <c r="S72" s="779"/>
      <c r="T72" s="779"/>
      <c r="U72" s="779"/>
      <c r="V72" s="779">
        <v>262</v>
      </c>
      <c r="W72" s="779"/>
      <c r="X72" s="779"/>
      <c r="Y72" s="779"/>
      <c r="Z72" s="779"/>
      <c r="AA72" s="779">
        <v>26</v>
      </c>
      <c r="AB72" s="779"/>
      <c r="AC72" s="779"/>
      <c r="AD72" s="779"/>
      <c r="AE72" s="779"/>
      <c r="AF72" s="779">
        <v>26</v>
      </c>
      <c r="AG72" s="779"/>
      <c r="AH72" s="779"/>
      <c r="AI72" s="779"/>
      <c r="AJ72" s="779"/>
      <c r="AK72" s="779">
        <v>4</v>
      </c>
      <c r="AL72" s="779"/>
      <c r="AM72" s="779"/>
      <c r="AN72" s="779"/>
      <c r="AO72" s="779"/>
      <c r="AP72" s="779" t="s">
        <v>305</v>
      </c>
      <c r="AQ72" s="779"/>
      <c r="AR72" s="779"/>
      <c r="AS72" s="779"/>
      <c r="AT72" s="779"/>
      <c r="AU72" s="779" t="s">
        <v>305</v>
      </c>
      <c r="AV72" s="779"/>
      <c r="AW72" s="779"/>
      <c r="AX72" s="779"/>
      <c r="AY72" s="779"/>
      <c r="AZ72" s="781"/>
      <c r="BA72" s="781"/>
      <c r="BB72" s="781"/>
      <c r="BC72" s="781"/>
      <c r="BD72" s="782"/>
      <c r="BE72" s="63"/>
      <c r="BF72" s="63"/>
      <c r="BG72" s="63"/>
      <c r="BH72" s="63"/>
      <c r="BI72" s="63"/>
      <c r="BJ72" s="63"/>
      <c r="BK72" s="63"/>
      <c r="BL72" s="63"/>
      <c r="BM72" s="63"/>
      <c r="BN72" s="63"/>
      <c r="BO72" s="63"/>
      <c r="BP72" s="63"/>
      <c r="BQ72" s="60">
        <v>66</v>
      </c>
      <c r="BR72" s="65"/>
      <c r="BS72" s="808"/>
      <c r="BT72" s="809"/>
      <c r="BU72" s="809"/>
      <c r="BV72" s="809"/>
      <c r="BW72" s="809"/>
      <c r="BX72" s="809"/>
      <c r="BY72" s="809"/>
      <c r="BZ72" s="809"/>
      <c r="CA72" s="809"/>
      <c r="CB72" s="809"/>
      <c r="CC72" s="809"/>
      <c r="CD72" s="809"/>
      <c r="CE72" s="809"/>
      <c r="CF72" s="809"/>
      <c r="CG72" s="814"/>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51"/>
    </row>
    <row r="73" spans="1:131" ht="26.25" customHeight="1">
      <c r="A73" s="60">
        <v>6</v>
      </c>
      <c r="B73" s="822" t="s">
        <v>337</v>
      </c>
      <c r="C73" s="823"/>
      <c r="D73" s="823"/>
      <c r="E73" s="823"/>
      <c r="F73" s="823"/>
      <c r="G73" s="823"/>
      <c r="H73" s="823"/>
      <c r="I73" s="823"/>
      <c r="J73" s="823"/>
      <c r="K73" s="823"/>
      <c r="L73" s="823"/>
      <c r="M73" s="823"/>
      <c r="N73" s="823"/>
      <c r="O73" s="823"/>
      <c r="P73" s="824"/>
      <c r="Q73" s="825">
        <v>5510</v>
      </c>
      <c r="R73" s="779"/>
      <c r="S73" s="779"/>
      <c r="T73" s="779"/>
      <c r="U73" s="779"/>
      <c r="V73" s="779">
        <v>5277</v>
      </c>
      <c r="W73" s="779"/>
      <c r="X73" s="779"/>
      <c r="Y73" s="779"/>
      <c r="Z73" s="779"/>
      <c r="AA73" s="779">
        <v>233</v>
      </c>
      <c r="AB73" s="779"/>
      <c r="AC73" s="779"/>
      <c r="AD73" s="779"/>
      <c r="AE73" s="779"/>
      <c r="AF73" s="779">
        <v>167</v>
      </c>
      <c r="AG73" s="779"/>
      <c r="AH73" s="779"/>
      <c r="AI73" s="779"/>
      <c r="AJ73" s="779"/>
      <c r="AK73" s="779">
        <v>0</v>
      </c>
      <c r="AL73" s="779"/>
      <c r="AM73" s="779"/>
      <c r="AN73" s="779"/>
      <c r="AO73" s="779"/>
      <c r="AP73" s="779">
        <v>393</v>
      </c>
      <c r="AQ73" s="779"/>
      <c r="AR73" s="779"/>
      <c r="AS73" s="779"/>
      <c r="AT73" s="779"/>
      <c r="AU73" s="779">
        <v>69</v>
      </c>
      <c r="AV73" s="779"/>
      <c r="AW73" s="779"/>
      <c r="AX73" s="779"/>
      <c r="AY73" s="779"/>
      <c r="AZ73" s="781"/>
      <c r="BA73" s="781"/>
      <c r="BB73" s="781"/>
      <c r="BC73" s="781"/>
      <c r="BD73" s="782"/>
      <c r="BE73" s="63"/>
      <c r="BF73" s="63"/>
      <c r="BG73" s="63"/>
      <c r="BH73" s="63"/>
      <c r="BI73" s="63"/>
      <c r="BJ73" s="63"/>
      <c r="BK73" s="63"/>
      <c r="BL73" s="63"/>
      <c r="BM73" s="63"/>
      <c r="BN73" s="63"/>
      <c r="BO73" s="63"/>
      <c r="BP73" s="63"/>
      <c r="BQ73" s="60">
        <v>67</v>
      </c>
      <c r="BR73" s="65"/>
      <c r="BS73" s="808"/>
      <c r="BT73" s="809"/>
      <c r="BU73" s="809"/>
      <c r="BV73" s="809"/>
      <c r="BW73" s="809"/>
      <c r="BX73" s="809"/>
      <c r="BY73" s="809"/>
      <c r="BZ73" s="809"/>
      <c r="CA73" s="809"/>
      <c r="CB73" s="809"/>
      <c r="CC73" s="809"/>
      <c r="CD73" s="809"/>
      <c r="CE73" s="809"/>
      <c r="CF73" s="809"/>
      <c r="CG73" s="814"/>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51"/>
    </row>
    <row r="74" spans="1:131" ht="26.25" customHeight="1">
      <c r="A74" s="60">
        <v>7</v>
      </c>
      <c r="B74" s="822" t="s">
        <v>338</v>
      </c>
      <c r="C74" s="823"/>
      <c r="D74" s="823"/>
      <c r="E74" s="823"/>
      <c r="F74" s="823"/>
      <c r="G74" s="823"/>
      <c r="H74" s="823"/>
      <c r="I74" s="823"/>
      <c r="J74" s="823"/>
      <c r="K74" s="823"/>
      <c r="L74" s="823"/>
      <c r="M74" s="823"/>
      <c r="N74" s="823"/>
      <c r="O74" s="823"/>
      <c r="P74" s="824"/>
      <c r="Q74" s="825">
        <v>3411</v>
      </c>
      <c r="R74" s="779"/>
      <c r="S74" s="779"/>
      <c r="T74" s="779"/>
      <c r="U74" s="779"/>
      <c r="V74" s="779">
        <v>3231</v>
      </c>
      <c r="W74" s="779"/>
      <c r="X74" s="779"/>
      <c r="Y74" s="779"/>
      <c r="Z74" s="779"/>
      <c r="AA74" s="779">
        <v>180</v>
      </c>
      <c r="AB74" s="779"/>
      <c r="AC74" s="779"/>
      <c r="AD74" s="779"/>
      <c r="AE74" s="779"/>
      <c r="AF74" s="779">
        <v>180</v>
      </c>
      <c r="AG74" s="779"/>
      <c r="AH74" s="779"/>
      <c r="AI74" s="779"/>
      <c r="AJ74" s="779"/>
      <c r="AK74" s="779">
        <v>127</v>
      </c>
      <c r="AL74" s="779"/>
      <c r="AM74" s="779"/>
      <c r="AN74" s="779"/>
      <c r="AO74" s="779"/>
      <c r="AP74" s="779">
        <v>3786</v>
      </c>
      <c r="AQ74" s="779"/>
      <c r="AR74" s="779"/>
      <c r="AS74" s="779"/>
      <c r="AT74" s="779"/>
      <c r="AU74" s="779">
        <v>897</v>
      </c>
      <c r="AV74" s="779"/>
      <c r="AW74" s="779"/>
      <c r="AX74" s="779"/>
      <c r="AY74" s="779"/>
      <c r="AZ74" s="781"/>
      <c r="BA74" s="781"/>
      <c r="BB74" s="781"/>
      <c r="BC74" s="781"/>
      <c r="BD74" s="782"/>
      <c r="BE74" s="63"/>
      <c r="BF74" s="63"/>
      <c r="BG74" s="63"/>
      <c r="BH74" s="63"/>
      <c r="BI74" s="63"/>
      <c r="BJ74" s="63"/>
      <c r="BK74" s="63"/>
      <c r="BL74" s="63"/>
      <c r="BM74" s="63"/>
      <c r="BN74" s="63"/>
      <c r="BO74" s="63"/>
      <c r="BP74" s="63"/>
      <c r="BQ74" s="60">
        <v>68</v>
      </c>
      <c r="BR74" s="65"/>
      <c r="BS74" s="808"/>
      <c r="BT74" s="809"/>
      <c r="BU74" s="809"/>
      <c r="BV74" s="809"/>
      <c r="BW74" s="809"/>
      <c r="BX74" s="809"/>
      <c r="BY74" s="809"/>
      <c r="BZ74" s="809"/>
      <c r="CA74" s="809"/>
      <c r="CB74" s="809"/>
      <c r="CC74" s="809"/>
      <c r="CD74" s="809"/>
      <c r="CE74" s="809"/>
      <c r="CF74" s="809"/>
      <c r="CG74" s="814"/>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51"/>
    </row>
    <row r="75" spans="1:131" ht="26.25" customHeight="1">
      <c r="A75" s="60">
        <v>8</v>
      </c>
      <c r="B75" s="822"/>
      <c r="C75" s="823"/>
      <c r="D75" s="823"/>
      <c r="E75" s="823"/>
      <c r="F75" s="823"/>
      <c r="G75" s="823"/>
      <c r="H75" s="823"/>
      <c r="I75" s="823"/>
      <c r="J75" s="823"/>
      <c r="K75" s="823"/>
      <c r="L75" s="823"/>
      <c r="M75" s="823"/>
      <c r="N75" s="823"/>
      <c r="O75" s="823"/>
      <c r="P75" s="824"/>
      <c r="Q75" s="826"/>
      <c r="R75" s="827"/>
      <c r="S75" s="827"/>
      <c r="T75" s="827"/>
      <c r="U75" s="783"/>
      <c r="V75" s="828"/>
      <c r="W75" s="827"/>
      <c r="X75" s="827"/>
      <c r="Y75" s="827"/>
      <c r="Z75" s="783"/>
      <c r="AA75" s="828"/>
      <c r="AB75" s="827"/>
      <c r="AC75" s="827"/>
      <c r="AD75" s="827"/>
      <c r="AE75" s="783"/>
      <c r="AF75" s="828"/>
      <c r="AG75" s="827"/>
      <c r="AH75" s="827"/>
      <c r="AI75" s="827"/>
      <c r="AJ75" s="783"/>
      <c r="AK75" s="828"/>
      <c r="AL75" s="827"/>
      <c r="AM75" s="827"/>
      <c r="AN75" s="827"/>
      <c r="AO75" s="783"/>
      <c r="AP75" s="828"/>
      <c r="AQ75" s="827"/>
      <c r="AR75" s="827"/>
      <c r="AS75" s="827"/>
      <c r="AT75" s="783"/>
      <c r="AU75" s="828"/>
      <c r="AV75" s="827"/>
      <c r="AW75" s="827"/>
      <c r="AX75" s="827"/>
      <c r="AY75" s="783"/>
      <c r="AZ75" s="781"/>
      <c r="BA75" s="781"/>
      <c r="BB75" s="781"/>
      <c r="BC75" s="781"/>
      <c r="BD75" s="782"/>
      <c r="BE75" s="63"/>
      <c r="BF75" s="63"/>
      <c r="BG75" s="63"/>
      <c r="BH75" s="63"/>
      <c r="BI75" s="63"/>
      <c r="BJ75" s="63"/>
      <c r="BK75" s="63"/>
      <c r="BL75" s="63"/>
      <c r="BM75" s="63"/>
      <c r="BN75" s="63"/>
      <c r="BO75" s="63"/>
      <c r="BP75" s="63"/>
      <c r="BQ75" s="60">
        <v>69</v>
      </c>
      <c r="BR75" s="65"/>
      <c r="BS75" s="808"/>
      <c r="BT75" s="809"/>
      <c r="BU75" s="809"/>
      <c r="BV75" s="809"/>
      <c r="BW75" s="809"/>
      <c r="BX75" s="809"/>
      <c r="BY75" s="809"/>
      <c r="BZ75" s="809"/>
      <c r="CA75" s="809"/>
      <c r="CB75" s="809"/>
      <c r="CC75" s="809"/>
      <c r="CD75" s="809"/>
      <c r="CE75" s="809"/>
      <c r="CF75" s="809"/>
      <c r="CG75" s="814"/>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51"/>
    </row>
    <row r="76" spans="1:131" ht="26.25" customHeight="1">
      <c r="A76" s="60">
        <v>9</v>
      </c>
      <c r="B76" s="822"/>
      <c r="C76" s="823"/>
      <c r="D76" s="823"/>
      <c r="E76" s="823"/>
      <c r="F76" s="823"/>
      <c r="G76" s="823"/>
      <c r="H76" s="823"/>
      <c r="I76" s="823"/>
      <c r="J76" s="823"/>
      <c r="K76" s="823"/>
      <c r="L76" s="823"/>
      <c r="M76" s="823"/>
      <c r="N76" s="823"/>
      <c r="O76" s="823"/>
      <c r="P76" s="824"/>
      <c r="Q76" s="826"/>
      <c r="R76" s="827"/>
      <c r="S76" s="827"/>
      <c r="T76" s="827"/>
      <c r="U76" s="783"/>
      <c r="V76" s="828"/>
      <c r="W76" s="827"/>
      <c r="X76" s="827"/>
      <c r="Y76" s="827"/>
      <c r="Z76" s="783"/>
      <c r="AA76" s="828"/>
      <c r="AB76" s="827"/>
      <c r="AC76" s="827"/>
      <c r="AD76" s="827"/>
      <c r="AE76" s="783"/>
      <c r="AF76" s="828"/>
      <c r="AG76" s="827"/>
      <c r="AH76" s="827"/>
      <c r="AI76" s="827"/>
      <c r="AJ76" s="783"/>
      <c r="AK76" s="828"/>
      <c r="AL76" s="827"/>
      <c r="AM76" s="827"/>
      <c r="AN76" s="827"/>
      <c r="AO76" s="783"/>
      <c r="AP76" s="828"/>
      <c r="AQ76" s="827"/>
      <c r="AR76" s="827"/>
      <c r="AS76" s="827"/>
      <c r="AT76" s="783"/>
      <c r="AU76" s="828"/>
      <c r="AV76" s="827"/>
      <c r="AW76" s="827"/>
      <c r="AX76" s="827"/>
      <c r="AY76" s="783"/>
      <c r="AZ76" s="781"/>
      <c r="BA76" s="781"/>
      <c r="BB76" s="781"/>
      <c r="BC76" s="781"/>
      <c r="BD76" s="782"/>
      <c r="BE76" s="63"/>
      <c r="BF76" s="63"/>
      <c r="BG76" s="63"/>
      <c r="BH76" s="63"/>
      <c r="BI76" s="63"/>
      <c r="BJ76" s="63"/>
      <c r="BK76" s="63"/>
      <c r="BL76" s="63"/>
      <c r="BM76" s="63"/>
      <c r="BN76" s="63"/>
      <c r="BO76" s="63"/>
      <c r="BP76" s="63"/>
      <c r="BQ76" s="60">
        <v>70</v>
      </c>
      <c r="BR76" s="65"/>
      <c r="BS76" s="808"/>
      <c r="BT76" s="809"/>
      <c r="BU76" s="809"/>
      <c r="BV76" s="809"/>
      <c r="BW76" s="809"/>
      <c r="BX76" s="809"/>
      <c r="BY76" s="809"/>
      <c r="BZ76" s="809"/>
      <c r="CA76" s="809"/>
      <c r="CB76" s="809"/>
      <c r="CC76" s="809"/>
      <c r="CD76" s="809"/>
      <c r="CE76" s="809"/>
      <c r="CF76" s="809"/>
      <c r="CG76" s="814"/>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51"/>
    </row>
    <row r="77" spans="1:131" ht="26.25" customHeight="1">
      <c r="A77" s="60">
        <v>10</v>
      </c>
      <c r="B77" s="822"/>
      <c r="C77" s="823"/>
      <c r="D77" s="823"/>
      <c r="E77" s="823"/>
      <c r="F77" s="823"/>
      <c r="G77" s="823"/>
      <c r="H77" s="823"/>
      <c r="I77" s="823"/>
      <c r="J77" s="823"/>
      <c r="K77" s="823"/>
      <c r="L77" s="823"/>
      <c r="M77" s="823"/>
      <c r="N77" s="823"/>
      <c r="O77" s="823"/>
      <c r="P77" s="824"/>
      <c r="Q77" s="826"/>
      <c r="R77" s="827"/>
      <c r="S77" s="827"/>
      <c r="T77" s="827"/>
      <c r="U77" s="783"/>
      <c r="V77" s="828"/>
      <c r="W77" s="827"/>
      <c r="X77" s="827"/>
      <c r="Y77" s="827"/>
      <c r="Z77" s="783"/>
      <c r="AA77" s="828"/>
      <c r="AB77" s="827"/>
      <c r="AC77" s="827"/>
      <c r="AD77" s="827"/>
      <c r="AE77" s="783"/>
      <c r="AF77" s="828"/>
      <c r="AG77" s="827"/>
      <c r="AH77" s="827"/>
      <c r="AI77" s="827"/>
      <c r="AJ77" s="783"/>
      <c r="AK77" s="828"/>
      <c r="AL77" s="827"/>
      <c r="AM77" s="827"/>
      <c r="AN77" s="827"/>
      <c r="AO77" s="783"/>
      <c r="AP77" s="828"/>
      <c r="AQ77" s="827"/>
      <c r="AR77" s="827"/>
      <c r="AS77" s="827"/>
      <c r="AT77" s="783"/>
      <c r="AU77" s="828"/>
      <c r="AV77" s="827"/>
      <c r="AW77" s="827"/>
      <c r="AX77" s="827"/>
      <c r="AY77" s="783"/>
      <c r="AZ77" s="781"/>
      <c r="BA77" s="781"/>
      <c r="BB77" s="781"/>
      <c r="BC77" s="781"/>
      <c r="BD77" s="782"/>
      <c r="BE77" s="63"/>
      <c r="BF77" s="63"/>
      <c r="BG77" s="63"/>
      <c r="BH77" s="63"/>
      <c r="BI77" s="63"/>
      <c r="BJ77" s="63"/>
      <c r="BK77" s="63"/>
      <c r="BL77" s="63"/>
      <c r="BM77" s="63"/>
      <c r="BN77" s="63"/>
      <c r="BO77" s="63"/>
      <c r="BP77" s="63"/>
      <c r="BQ77" s="60">
        <v>71</v>
      </c>
      <c r="BR77" s="65"/>
      <c r="BS77" s="808"/>
      <c r="BT77" s="809"/>
      <c r="BU77" s="809"/>
      <c r="BV77" s="809"/>
      <c r="BW77" s="809"/>
      <c r="BX77" s="809"/>
      <c r="BY77" s="809"/>
      <c r="BZ77" s="809"/>
      <c r="CA77" s="809"/>
      <c r="CB77" s="809"/>
      <c r="CC77" s="809"/>
      <c r="CD77" s="809"/>
      <c r="CE77" s="809"/>
      <c r="CF77" s="809"/>
      <c r="CG77" s="814"/>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51"/>
    </row>
    <row r="78" spans="1:131" ht="26.25" customHeight="1">
      <c r="A78" s="60">
        <v>11</v>
      </c>
      <c r="B78" s="822"/>
      <c r="C78" s="823"/>
      <c r="D78" s="823"/>
      <c r="E78" s="823"/>
      <c r="F78" s="823"/>
      <c r="G78" s="823"/>
      <c r="H78" s="823"/>
      <c r="I78" s="823"/>
      <c r="J78" s="823"/>
      <c r="K78" s="823"/>
      <c r="L78" s="823"/>
      <c r="M78" s="823"/>
      <c r="N78" s="823"/>
      <c r="O78" s="823"/>
      <c r="P78" s="824"/>
      <c r="Q78" s="825"/>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81"/>
      <c r="BA78" s="781"/>
      <c r="BB78" s="781"/>
      <c r="BC78" s="781"/>
      <c r="BD78" s="782"/>
      <c r="BE78" s="63"/>
      <c r="BF78" s="63"/>
      <c r="BG78" s="63"/>
      <c r="BH78" s="63"/>
      <c r="BI78" s="63"/>
      <c r="BJ78" s="51"/>
      <c r="BK78" s="51"/>
      <c r="BL78" s="51"/>
      <c r="BM78" s="51"/>
      <c r="BN78" s="51"/>
      <c r="BO78" s="63"/>
      <c r="BP78" s="63"/>
      <c r="BQ78" s="60">
        <v>72</v>
      </c>
      <c r="BR78" s="65"/>
      <c r="BS78" s="808"/>
      <c r="BT78" s="809"/>
      <c r="BU78" s="809"/>
      <c r="BV78" s="809"/>
      <c r="BW78" s="809"/>
      <c r="BX78" s="809"/>
      <c r="BY78" s="809"/>
      <c r="BZ78" s="809"/>
      <c r="CA78" s="809"/>
      <c r="CB78" s="809"/>
      <c r="CC78" s="809"/>
      <c r="CD78" s="809"/>
      <c r="CE78" s="809"/>
      <c r="CF78" s="809"/>
      <c r="CG78" s="814"/>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51"/>
    </row>
    <row r="79" spans="1:131" ht="26.25" customHeight="1">
      <c r="A79" s="60">
        <v>12</v>
      </c>
      <c r="B79" s="822"/>
      <c r="C79" s="823"/>
      <c r="D79" s="823"/>
      <c r="E79" s="823"/>
      <c r="F79" s="823"/>
      <c r="G79" s="823"/>
      <c r="H79" s="823"/>
      <c r="I79" s="823"/>
      <c r="J79" s="823"/>
      <c r="K79" s="823"/>
      <c r="L79" s="823"/>
      <c r="M79" s="823"/>
      <c r="N79" s="823"/>
      <c r="O79" s="823"/>
      <c r="P79" s="824"/>
      <c r="Q79" s="825"/>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81"/>
      <c r="BA79" s="781"/>
      <c r="BB79" s="781"/>
      <c r="BC79" s="781"/>
      <c r="BD79" s="782"/>
      <c r="BE79" s="63"/>
      <c r="BF79" s="63"/>
      <c r="BG79" s="63"/>
      <c r="BH79" s="63"/>
      <c r="BI79" s="63"/>
      <c r="BJ79" s="51"/>
      <c r="BK79" s="51"/>
      <c r="BL79" s="51"/>
      <c r="BM79" s="51"/>
      <c r="BN79" s="51"/>
      <c r="BO79" s="63"/>
      <c r="BP79" s="63"/>
      <c r="BQ79" s="60">
        <v>73</v>
      </c>
      <c r="BR79" s="65"/>
      <c r="BS79" s="808"/>
      <c r="BT79" s="809"/>
      <c r="BU79" s="809"/>
      <c r="BV79" s="809"/>
      <c r="BW79" s="809"/>
      <c r="BX79" s="809"/>
      <c r="BY79" s="809"/>
      <c r="BZ79" s="809"/>
      <c r="CA79" s="809"/>
      <c r="CB79" s="809"/>
      <c r="CC79" s="809"/>
      <c r="CD79" s="809"/>
      <c r="CE79" s="809"/>
      <c r="CF79" s="809"/>
      <c r="CG79" s="814"/>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51"/>
    </row>
    <row r="80" spans="1:131" ht="26.25" customHeight="1">
      <c r="A80" s="60">
        <v>13</v>
      </c>
      <c r="B80" s="822"/>
      <c r="C80" s="823"/>
      <c r="D80" s="823"/>
      <c r="E80" s="823"/>
      <c r="F80" s="823"/>
      <c r="G80" s="823"/>
      <c r="H80" s="823"/>
      <c r="I80" s="823"/>
      <c r="J80" s="823"/>
      <c r="K80" s="823"/>
      <c r="L80" s="823"/>
      <c r="M80" s="823"/>
      <c r="N80" s="823"/>
      <c r="O80" s="823"/>
      <c r="P80" s="824"/>
      <c r="Q80" s="825"/>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81"/>
      <c r="BA80" s="781"/>
      <c r="BB80" s="781"/>
      <c r="BC80" s="781"/>
      <c r="BD80" s="782"/>
      <c r="BE80" s="63"/>
      <c r="BF80" s="63"/>
      <c r="BG80" s="63"/>
      <c r="BH80" s="63"/>
      <c r="BI80" s="63"/>
      <c r="BJ80" s="63"/>
      <c r="BK80" s="63"/>
      <c r="BL80" s="63"/>
      <c r="BM80" s="63"/>
      <c r="BN80" s="63"/>
      <c r="BO80" s="63"/>
      <c r="BP80" s="63"/>
      <c r="BQ80" s="60">
        <v>74</v>
      </c>
      <c r="BR80" s="65"/>
      <c r="BS80" s="808"/>
      <c r="BT80" s="809"/>
      <c r="BU80" s="809"/>
      <c r="BV80" s="809"/>
      <c r="BW80" s="809"/>
      <c r="BX80" s="809"/>
      <c r="BY80" s="809"/>
      <c r="BZ80" s="809"/>
      <c r="CA80" s="809"/>
      <c r="CB80" s="809"/>
      <c r="CC80" s="809"/>
      <c r="CD80" s="809"/>
      <c r="CE80" s="809"/>
      <c r="CF80" s="809"/>
      <c r="CG80" s="814"/>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51"/>
    </row>
    <row r="81" spans="1:131" ht="26.25" customHeight="1">
      <c r="A81" s="60">
        <v>14</v>
      </c>
      <c r="B81" s="822"/>
      <c r="C81" s="823"/>
      <c r="D81" s="823"/>
      <c r="E81" s="823"/>
      <c r="F81" s="823"/>
      <c r="G81" s="823"/>
      <c r="H81" s="823"/>
      <c r="I81" s="823"/>
      <c r="J81" s="823"/>
      <c r="K81" s="823"/>
      <c r="L81" s="823"/>
      <c r="M81" s="823"/>
      <c r="N81" s="823"/>
      <c r="O81" s="823"/>
      <c r="P81" s="824"/>
      <c r="Q81" s="825"/>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81"/>
      <c r="BA81" s="781"/>
      <c r="BB81" s="781"/>
      <c r="BC81" s="781"/>
      <c r="BD81" s="782"/>
      <c r="BE81" s="63"/>
      <c r="BF81" s="63"/>
      <c r="BG81" s="63"/>
      <c r="BH81" s="63"/>
      <c r="BI81" s="63"/>
      <c r="BJ81" s="63"/>
      <c r="BK81" s="63"/>
      <c r="BL81" s="63"/>
      <c r="BM81" s="63"/>
      <c r="BN81" s="63"/>
      <c r="BO81" s="63"/>
      <c r="BP81" s="63"/>
      <c r="BQ81" s="60">
        <v>75</v>
      </c>
      <c r="BR81" s="65"/>
      <c r="BS81" s="808"/>
      <c r="BT81" s="809"/>
      <c r="BU81" s="809"/>
      <c r="BV81" s="809"/>
      <c r="BW81" s="809"/>
      <c r="BX81" s="809"/>
      <c r="BY81" s="809"/>
      <c r="BZ81" s="809"/>
      <c r="CA81" s="809"/>
      <c r="CB81" s="809"/>
      <c r="CC81" s="809"/>
      <c r="CD81" s="809"/>
      <c r="CE81" s="809"/>
      <c r="CF81" s="809"/>
      <c r="CG81" s="814"/>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51"/>
    </row>
    <row r="82" spans="1:131" ht="26.25" customHeight="1">
      <c r="A82" s="60">
        <v>15</v>
      </c>
      <c r="B82" s="822"/>
      <c r="C82" s="823"/>
      <c r="D82" s="823"/>
      <c r="E82" s="823"/>
      <c r="F82" s="823"/>
      <c r="G82" s="823"/>
      <c r="H82" s="823"/>
      <c r="I82" s="823"/>
      <c r="J82" s="823"/>
      <c r="K82" s="823"/>
      <c r="L82" s="823"/>
      <c r="M82" s="823"/>
      <c r="N82" s="823"/>
      <c r="O82" s="823"/>
      <c r="P82" s="824"/>
      <c r="Q82" s="825"/>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81"/>
      <c r="BA82" s="781"/>
      <c r="BB82" s="781"/>
      <c r="BC82" s="781"/>
      <c r="BD82" s="782"/>
      <c r="BE82" s="63"/>
      <c r="BF82" s="63"/>
      <c r="BG82" s="63"/>
      <c r="BH82" s="63"/>
      <c r="BI82" s="63"/>
      <c r="BJ82" s="63"/>
      <c r="BK82" s="63"/>
      <c r="BL82" s="63"/>
      <c r="BM82" s="63"/>
      <c r="BN82" s="63"/>
      <c r="BO82" s="63"/>
      <c r="BP82" s="63"/>
      <c r="BQ82" s="60">
        <v>76</v>
      </c>
      <c r="BR82" s="65"/>
      <c r="BS82" s="808"/>
      <c r="BT82" s="809"/>
      <c r="BU82" s="809"/>
      <c r="BV82" s="809"/>
      <c r="BW82" s="809"/>
      <c r="BX82" s="809"/>
      <c r="BY82" s="809"/>
      <c r="BZ82" s="809"/>
      <c r="CA82" s="809"/>
      <c r="CB82" s="809"/>
      <c r="CC82" s="809"/>
      <c r="CD82" s="809"/>
      <c r="CE82" s="809"/>
      <c r="CF82" s="809"/>
      <c r="CG82" s="814"/>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51"/>
    </row>
    <row r="83" spans="1:131" ht="26.25" customHeight="1">
      <c r="A83" s="60">
        <v>16</v>
      </c>
      <c r="B83" s="822"/>
      <c r="C83" s="823"/>
      <c r="D83" s="823"/>
      <c r="E83" s="823"/>
      <c r="F83" s="823"/>
      <c r="G83" s="823"/>
      <c r="H83" s="823"/>
      <c r="I83" s="823"/>
      <c r="J83" s="823"/>
      <c r="K83" s="823"/>
      <c r="L83" s="823"/>
      <c r="M83" s="823"/>
      <c r="N83" s="823"/>
      <c r="O83" s="823"/>
      <c r="P83" s="824"/>
      <c r="Q83" s="825"/>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81"/>
      <c r="BA83" s="781"/>
      <c r="BB83" s="781"/>
      <c r="BC83" s="781"/>
      <c r="BD83" s="782"/>
      <c r="BE83" s="63"/>
      <c r="BF83" s="63"/>
      <c r="BG83" s="63"/>
      <c r="BH83" s="63"/>
      <c r="BI83" s="63"/>
      <c r="BJ83" s="63"/>
      <c r="BK83" s="63"/>
      <c r="BL83" s="63"/>
      <c r="BM83" s="63"/>
      <c r="BN83" s="63"/>
      <c r="BO83" s="63"/>
      <c r="BP83" s="63"/>
      <c r="BQ83" s="60">
        <v>77</v>
      </c>
      <c r="BR83" s="65"/>
      <c r="BS83" s="808"/>
      <c r="BT83" s="809"/>
      <c r="BU83" s="809"/>
      <c r="BV83" s="809"/>
      <c r="BW83" s="809"/>
      <c r="BX83" s="809"/>
      <c r="BY83" s="809"/>
      <c r="BZ83" s="809"/>
      <c r="CA83" s="809"/>
      <c r="CB83" s="809"/>
      <c r="CC83" s="809"/>
      <c r="CD83" s="809"/>
      <c r="CE83" s="809"/>
      <c r="CF83" s="809"/>
      <c r="CG83" s="814"/>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51"/>
    </row>
    <row r="84" spans="1:131" ht="26.25" customHeight="1">
      <c r="A84" s="60">
        <v>17</v>
      </c>
      <c r="B84" s="822"/>
      <c r="C84" s="823"/>
      <c r="D84" s="823"/>
      <c r="E84" s="823"/>
      <c r="F84" s="823"/>
      <c r="G84" s="823"/>
      <c r="H84" s="823"/>
      <c r="I84" s="823"/>
      <c r="J84" s="823"/>
      <c r="K84" s="823"/>
      <c r="L84" s="823"/>
      <c r="M84" s="823"/>
      <c r="N84" s="823"/>
      <c r="O84" s="823"/>
      <c r="P84" s="824"/>
      <c r="Q84" s="825"/>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81"/>
      <c r="BA84" s="781"/>
      <c r="BB84" s="781"/>
      <c r="BC84" s="781"/>
      <c r="BD84" s="782"/>
      <c r="BE84" s="63"/>
      <c r="BF84" s="63"/>
      <c r="BG84" s="63"/>
      <c r="BH84" s="63"/>
      <c r="BI84" s="63"/>
      <c r="BJ84" s="63"/>
      <c r="BK84" s="63"/>
      <c r="BL84" s="63"/>
      <c r="BM84" s="63"/>
      <c r="BN84" s="63"/>
      <c r="BO84" s="63"/>
      <c r="BP84" s="63"/>
      <c r="BQ84" s="60">
        <v>78</v>
      </c>
      <c r="BR84" s="65"/>
      <c r="BS84" s="808"/>
      <c r="BT84" s="809"/>
      <c r="BU84" s="809"/>
      <c r="BV84" s="809"/>
      <c r="BW84" s="809"/>
      <c r="BX84" s="809"/>
      <c r="BY84" s="809"/>
      <c r="BZ84" s="809"/>
      <c r="CA84" s="809"/>
      <c r="CB84" s="809"/>
      <c r="CC84" s="809"/>
      <c r="CD84" s="809"/>
      <c r="CE84" s="809"/>
      <c r="CF84" s="809"/>
      <c r="CG84" s="814"/>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51"/>
    </row>
    <row r="85" spans="1:131" ht="26.25" customHeight="1">
      <c r="A85" s="60">
        <v>18</v>
      </c>
      <c r="B85" s="822"/>
      <c r="C85" s="823"/>
      <c r="D85" s="823"/>
      <c r="E85" s="823"/>
      <c r="F85" s="823"/>
      <c r="G85" s="823"/>
      <c r="H85" s="823"/>
      <c r="I85" s="823"/>
      <c r="J85" s="823"/>
      <c r="K85" s="823"/>
      <c r="L85" s="823"/>
      <c r="M85" s="823"/>
      <c r="N85" s="823"/>
      <c r="O85" s="823"/>
      <c r="P85" s="824"/>
      <c r="Q85" s="825"/>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81"/>
      <c r="BA85" s="781"/>
      <c r="BB85" s="781"/>
      <c r="BC85" s="781"/>
      <c r="BD85" s="782"/>
      <c r="BE85" s="63"/>
      <c r="BF85" s="63"/>
      <c r="BG85" s="63"/>
      <c r="BH85" s="63"/>
      <c r="BI85" s="63"/>
      <c r="BJ85" s="63"/>
      <c r="BK85" s="63"/>
      <c r="BL85" s="63"/>
      <c r="BM85" s="63"/>
      <c r="BN85" s="63"/>
      <c r="BO85" s="63"/>
      <c r="BP85" s="63"/>
      <c r="BQ85" s="60">
        <v>79</v>
      </c>
      <c r="BR85" s="65"/>
      <c r="BS85" s="808"/>
      <c r="BT85" s="809"/>
      <c r="BU85" s="809"/>
      <c r="BV85" s="809"/>
      <c r="BW85" s="809"/>
      <c r="BX85" s="809"/>
      <c r="BY85" s="809"/>
      <c r="BZ85" s="809"/>
      <c r="CA85" s="809"/>
      <c r="CB85" s="809"/>
      <c r="CC85" s="809"/>
      <c r="CD85" s="809"/>
      <c r="CE85" s="809"/>
      <c r="CF85" s="809"/>
      <c r="CG85" s="814"/>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51"/>
    </row>
    <row r="86" spans="1:131" ht="26.25" customHeight="1">
      <c r="A86" s="60">
        <v>19</v>
      </c>
      <c r="B86" s="822"/>
      <c r="C86" s="823"/>
      <c r="D86" s="823"/>
      <c r="E86" s="823"/>
      <c r="F86" s="823"/>
      <c r="G86" s="823"/>
      <c r="H86" s="823"/>
      <c r="I86" s="823"/>
      <c r="J86" s="823"/>
      <c r="K86" s="823"/>
      <c r="L86" s="823"/>
      <c r="M86" s="823"/>
      <c r="N86" s="823"/>
      <c r="O86" s="823"/>
      <c r="P86" s="824"/>
      <c r="Q86" s="825"/>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81"/>
      <c r="BA86" s="781"/>
      <c r="BB86" s="781"/>
      <c r="BC86" s="781"/>
      <c r="BD86" s="782"/>
      <c r="BE86" s="63"/>
      <c r="BF86" s="63"/>
      <c r="BG86" s="63"/>
      <c r="BH86" s="63"/>
      <c r="BI86" s="63"/>
      <c r="BJ86" s="63"/>
      <c r="BK86" s="63"/>
      <c r="BL86" s="63"/>
      <c r="BM86" s="63"/>
      <c r="BN86" s="63"/>
      <c r="BO86" s="63"/>
      <c r="BP86" s="63"/>
      <c r="BQ86" s="60">
        <v>80</v>
      </c>
      <c r="BR86" s="65"/>
      <c r="BS86" s="808"/>
      <c r="BT86" s="809"/>
      <c r="BU86" s="809"/>
      <c r="BV86" s="809"/>
      <c r="BW86" s="809"/>
      <c r="BX86" s="809"/>
      <c r="BY86" s="809"/>
      <c r="BZ86" s="809"/>
      <c r="CA86" s="809"/>
      <c r="CB86" s="809"/>
      <c r="CC86" s="809"/>
      <c r="CD86" s="809"/>
      <c r="CE86" s="809"/>
      <c r="CF86" s="809"/>
      <c r="CG86" s="814"/>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51"/>
    </row>
    <row r="87" spans="1:131" ht="26.25" customHeight="1">
      <c r="A87" s="66">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63"/>
      <c r="BF87" s="63"/>
      <c r="BG87" s="63"/>
      <c r="BH87" s="63"/>
      <c r="BI87" s="63"/>
      <c r="BJ87" s="63"/>
      <c r="BK87" s="63"/>
      <c r="BL87" s="63"/>
      <c r="BM87" s="63"/>
      <c r="BN87" s="63"/>
      <c r="BO87" s="63"/>
      <c r="BP87" s="63"/>
      <c r="BQ87" s="60">
        <v>81</v>
      </c>
      <c r="BR87" s="65"/>
      <c r="BS87" s="808"/>
      <c r="BT87" s="809"/>
      <c r="BU87" s="809"/>
      <c r="BV87" s="809"/>
      <c r="BW87" s="809"/>
      <c r="BX87" s="809"/>
      <c r="BY87" s="809"/>
      <c r="BZ87" s="809"/>
      <c r="CA87" s="809"/>
      <c r="CB87" s="809"/>
      <c r="CC87" s="809"/>
      <c r="CD87" s="809"/>
      <c r="CE87" s="809"/>
      <c r="CF87" s="809"/>
      <c r="CG87" s="814"/>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51"/>
    </row>
    <row r="88" spans="1:131" ht="26.25" customHeight="1" thickBot="1">
      <c r="A88" s="62" t="s">
        <v>307</v>
      </c>
      <c r="B88" s="738" t="s">
        <v>339</v>
      </c>
      <c r="C88" s="739"/>
      <c r="D88" s="739"/>
      <c r="E88" s="739"/>
      <c r="F88" s="739"/>
      <c r="G88" s="739"/>
      <c r="H88" s="739"/>
      <c r="I88" s="739"/>
      <c r="J88" s="739"/>
      <c r="K88" s="739"/>
      <c r="L88" s="739"/>
      <c r="M88" s="739"/>
      <c r="N88" s="739"/>
      <c r="O88" s="739"/>
      <c r="P88" s="740"/>
      <c r="Q88" s="789"/>
      <c r="R88" s="790"/>
      <c r="S88" s="790"/>
      <c r="T88" s="790"/>
      <c r="U88" s="790"/>
      <c r="V88" s="790"/>
      <c r="W88" s="790"/>
      <c r="X88" s="790"/>
      <c r="Y88" s="790"/>
      <c r="Z88" s="790"/>
      <c r="AA88" s="790"/>
      <c r="AB88" s="790"/>
      <c r="AC88" s="790"/>
      <c r="AD88" s="790"/>
      <c r="AE88" s="790"/>
      <c r="AF88" s="793">
        <v>19590</v>
      </c>
      <c r="AG88" s="793"/>
      <c r="AH88" s="793"/>
      <c r="AI88" s="793"/>
      <c r="AJ88" s="793"/>
      <c r="AK88" s="790"/>
      <c r="AL88" s="790"/>
      <c r="AM88" s="790"/>
      <c r="AN88" s="790"/>
      <c r="AO88" s="790"/>
      <c r="AP88" s="793">
        <v>4179</v>
      </c>
      <c r="AQ88" s="793"/>
      <c r="AR88" s="793"/>
      <c r="AS88" s="793"/>
      <c r="AT88" s="793"/>
      <c r="AU88" s="793">
        <v>966</v>
      </c>
      <c r="AV88" s="793"/>
      <c r="AW88" s="793"/>
      <c r="AX88" s="793"/>
      <c r="AY88" s="793"/>
      <c r="AZ88" s="798"/>
      <c r="BA88" s="798"/>
      <c r="BB88" s="798"/>
      <c r="BC88" s="798"/>
      <c r="BD88" s="799"/>
      <c r="BE88" s="63"/>
      <c r="BF88" s="63"/>
      <c r="BG88" s="63"/>
      <c r="BH88" s="63"/>
      <c r="BI88" s="63"/>
      <c r="BJ88" s="63"/>
      <c r="BK88" s="63"/>
      <c r="BL88" s="63"/>
      <c r="BM88" s="63"/>
      <c r="BN88" s="63"/>
      <c r="BO88" s="63"/>
      <c r="BP88" s="63"/>
      <c r="BQ88" s="60">
        <v>82</v>
      </c>
      <c r="BR88" s="65"/>
      <c r="BS88" s="808"/>
      <c r="BT88" s="809"/>
      <c r="BU88" s="809"/>
      <c r="BV88" s="809"/>
      <c r="BW88" s="809"/>
      <c r="BX88" s="809"/>
      <c r="BY88" s="809"/>
      <c r="BZ88" s="809"/>
      <c r="CA88" s="809"/>
      <c r="CB88" s="809"/>
      <c r="CC88" s="809"/>
      <c r="CD88" s="809"/>
      <c r="CE88" s="809"/>
      <c r="CF88" s="809"/>
      <c r="CG88" s="814"/>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51"/>
    </row>
    <row r="89" spans="1:131" ht="26.25" hidden="1" customHeight="1">
      <c r="A89" s="67"/>
      <c r="B89" s="68"/>
      <c r="C89" s="68"/>
      <c r="D89" s="68"/>
      <c r="E89" s="68"/>
      <c r="F89" s="68"/>
      <c r="G89" s="68"/>
      <c r="H89" s="68"/>
      <c r="I89" s="68"/>
      <c r="J89" s="68"/>
      <c r="K89" s="68"/>
      <c r="L89" s="68"/>
      <c r="M89" s="68"/>
      <c r="N89" s="68"/>
      <c r="O89" s="68"/>
      <c r="P89" s="68"/>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0"/>
      <c r="BA89" s="70"/>
      <c r="BB89" s="70"/>
      <c r="BC89" s="70"/>
      <c r="BD89" s="70"/>
      <c r="BE89" s="63"/>
      <c r="BF89" s="63"/>
      <c r="BG89" s="63"/>
      <c r="BH89" s="63"/>
      <c r="BI89" s="63"/>
      <c r="BJ89" s="63"/>
      <c r="BK89" s="63"/>
      <c r="BL89" s="63"/>
      <c r="BM89" s="63"/>
      <c r="BN89" s="63"/>
      <c r="BO89" s="63"/>
      <c r="BP89" s="63"/>
      <c r="BQ89" s="60">
        <v>83</v>
      </c>
      <c r="BR89" s="65"/>
      <c r="BS89" s="808"/>
      <c r="BT89" s="809"/>
      <c r="BU89" s="809"/>
      <c r="BV89" s="809"/>
      <c r="BW89" s="809"/>
      <c r="BX89" s="809"/>
      <c r="BY89" s="809"/>
      <c r="BZ89" s="809"/>
      <c r="CA89" s="809"/>
      <c r="CB89" s="809"/>
      <c r="CC89" s="809"/>
      <c r="CD89" s="809"/>
      <c r="CE89" s="809"/>
      <c r="CF89" s="809"/>
      <c r="CG89" s="814"/>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51"/>
    </row>
    <row r="90" spans="1:131" ht="26.25" hidden="1" customHeight="1">
      <c r="A90" s="67"/>
      <c r="B90" s="68"/>
      <c r="C90" s="68"/>
      <c r="D90" s="68"/>
      <c r="E90" s="68"/>
      <c r="F90" s="68"/>
      <c r="G90" s="68"/>
      <c r="H90" s="68"/>
      <c r="I90" s="68"/>
      <c r="J90" s="68"/>
      <c r="K90" s="68"/>
      <c r="L90" s="68"/>
      <c r="M90" s="68"/>
      <c r="N90" s="68"/>
      <c r="O90" s="68"/>
      <c r="P90" s="68"/>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0"/>
      <c r="BA90" s="70"/>
      <c r="BB90" s="70"/>
      <c r="BC90" s="70"/>
      <c r="BD90" s="70"/>
      <c r="BE90" s="63"/>
      <c r="BF90" s="63"/>
      <c r="BG90" s="63"/>
      <c r="BH90" s="63"/>
      <c r="BI90" s="63"/>
      <c r="BJ90" s="63"/>
      <c r="BK90" s="63"/>
      <c r="BL90" s="63"/>
      <c r="BM90" s="63"/>
      <c r="BN90" s="63"/>
      <c r="BO90" s="63"/>
      <c r="BP90" s="63"/>
      <c r="BQ90" s="60">
        <v>84</v>
      </c>
      <c r="BR90" s="65"/>
      <c r="BS90" s="808"/>
      <c r="BT90" s="809"/>
      <c r="BU90" s="809"/>
      <c r="BV90" s="809"/>
      <c r="BW90" s="809"/>
      <c r="BX90" s="809"/>
      <c r="BY90" s="809"/>
      <c r="BZ90" s="809"/>
      <c r="CA90" s="809"/>
      <c r="CB90" s="809"/>
      <c r="CC90" s="809"/>
      <c r="CD90" s="809"/>
      <c r="CE90" s="809"/>
      <c r="CF90" s="809"/>
      <c r="CG90" s="814"/>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51"/>
    </row>
    <row r="91" spans="1:131" ht="26.25" hidden="1" customHeight="1">
      <c r="A91" s="67"/>
      <c r="B91" s="68"/>
      <c r="C91" s="68"/>
      <c r="D91" s="68"/>
      <c r="E91" s="68"/>
      <c r="F91" s="68"/>
      <c r="G91" s="68"/>
      <c r="H91" s="68"/>
      <c r="I91" s="68"/>
      <c r="J91" s="68"/>
      <c r="K91" s="68"/>
      <c r="L91" s="68"/>
      <c r="M91" s="68"/>
      <c r="N91" s="68"/>
      <c r="O91" s="68"/>
      <c r="P91" s="68"/>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0"/>
      <c r="BA91" s="70"/>
      <c r="BB91" s="70"/>
      <c r="BC91" s="70"/>
      <c r="BD91" s="70"/>
      <c r="BE91" s="63"/>
      <c r="BF91" s="63"/>
      <c r="BG91" s="63"/>
      <c r="BH91" s="63"/>
      <c r="BI91" s="63"/>
      <c r="BJ91" s="63"/>
      <c r="BK91" s="63"/>
      <c r="BL91" s="63"/>
      <c r="BM91" s="63"/>
      <c r="BN91" s="63"/>
      <c r="BO91" s="63"/>
      <c r="BP91" s="63"/>
      <c r="BQ91" s="60">
        <v>85</v>
      </c>
      <c r="BR91" s="65"/>
      <c r="BS91" s="808"/>
      <c r="BT91" s="809"/>
      <c r="BU91" s="809"/>
      <c r="BV91" s="809"/>
      <c r="BW91" s="809"/>
      <c r="BX91" s="809"/>
      <c r="BY91" s="809"/>
      <c r="BZ91" s="809"/>
      <c r="CA91" s="809"/>
      <c r="CB91" s="809"/>
      <c r="CC91" s="809"/>
      <c r="CD91" s="809"/>
      <c r="CE91" s="809"/>
      <c r="CF91" s="809"/>
      <c r="CG91" s="814"/>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51"/>
    </row>
    <row r="92" spans="1:131" ht="26.25" hidden="1" customHeight="1">
      <c r="A92" s="67"/>
      <c r="B92" s="68"/>
      <c r="C92" s="68"/>
      <c r="D92" s="68"/>
      <c r="E92" s="68"/>
      <c r="F92" s="68"/>
      <c r="G92" s="68"/>
      <c r="H92" s="68"/>
      <c r="I92" s="68"/>
      <c r="J92" s="68"/>
      <c r="K92" s="68"/>
      <c r="L92" s="68"/>
      <c r="M92" s="68"/>
      <c r="N92" s="68"/>
      <c r="O92" s="68"/>
      <c r="P92" s="68"/>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0"/>
      <c r="BA92" s="70"/>
      <c r="BB92" s="70"/>
      <c r="BC92" s="70"/>
      <c r="BD92" s="70"/>
      <c r="BE92" s="63"/>
      <c r="BF92" s="63"/>
      <c r="BG92" s="63"/>
      <c r="BH92" s="63"/>
      <c r="BI92" s="63"/>
      <c r="BJ92" s="63"/>
      <c r="BK92" s="63"/>
      <c r="BL92" s="63"/>
      <c r="BM92" s="63"/>
      <c r="BN92" s="63"/>
      <c r="BO92" s="63"/>
      <c r="BP92" s="63"/>
      <c r="BQ92" s="60">
        <v>86</v>
      </c>
      <c r="BR92" s="65"/>
      <c r="BS92" s="808"/>
      <c r="BT92" s="809"/>
      <c r="BU92" s="809"/>
      <c r="BV92" s="809"/>
      <c r="BW92" s="809"/>
      <c r="BX92" s="809"/>
      <c r="BY92" s="809"/>
      <c r="BZ92" s="809"/>
      <c r="CA92" s="809"/>
      <c r="CB92" s="809"/>
      <c r="CC92" s="809"/>
      <c r="CD92" s="809"/>
      <c r="CE92" s="809"/>
      <c r="CF92" s="809"/>
      <c r="CG92" s="814"/>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51"/>
    </row>
    <row r="93" spans="1:131" ht="26.25" hidden="1" customHeight="1">
      <c r="A93" s="67"/>
      <c r="B93" s="68"/>
      <c r="C93" s="68"/>
      <c r="D93" s="68"/>
      <c r="E93" s="68"/>
      <c r="F93" s="68"/>
      <c r="G93" s="68"/>
      <c r="H93" s="68"/>
      <c r="I93" s="68"/>
      <c r="J93" s="68"/>
      <c r="K93" s="68"/>
      <c r="L93" s="68"/>
      <c r="M93" s="68"/>
      <c r="N93" s="68"/>
      <c r="O93" s="68"/>
      <c r="P93" s="68"/>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0"/>
      <c r="BA93" s="70"/>
      <c r="BB93" s="70"/>
      <c r="BC93" s="70"/>
      <c r="BD93" s="70"/>
      <c r="BE93" s="63"/>
      <c r="BF93" s="63"/>
      <c r="BG93" s="63"/>
      <c r="BH93" s="63"/>
      <c r="BI93" s="63"/>
      <c r="BJ93" s="63"/>
      <c r="BK93" s="63"/>
      <c r="BL93" s="63"/>
      <c r="BM93" s="63"/>
      <c r="BN93" s="63"/>
      <c r="BO93" s="63"/>
      <c r="BP93" s="63"/>
      <c r="BQ93" s="60">
        <v>87</v>
      </c>
      <c r="BR93" s="65"/>
      <c r="BS93" s="808"/>
      <c r="BT93" s="809"/>
      <c r="BU93" s="809"/>
      <c r="BV93" s="809"/>
      <c r="BW93" s="809"/>
      <c r="BX93" s="809"/>
      <c r="BY93" s="809"/>
      <c r="BZ93" s="809"/>
      <c r="CA93" s="809"/>
      <c r="CB93" s="809"/>
      <c r="CC93" s="809"/>
      <c r="CD93" s="809"/>
      <c r="CE93" s="809"/>
      <c r="CF93" s="809"/>
      <c r="CG93" s="814"/>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51"/>
    </row>
    <row r="94" spans="1:131" ht="26.25" hidden="1" customHeight="1">
      <c r="A94" s="67"/>
      <c r="B94" s="68"/>
      <c r="C94" s="68"/>
      <c r="D94" s="68"/>
      <c r="E94" s="68"/>
      <c r="F94" s="68"/>
      <c r="G94" s="68"/>
      <c r="H94" s="68"/>
      <c r="I94" s="68"/>
      <c r="J94" s="68"/>
      <c r="K94" s="68"/>
      <c r="L94" s="68"/>
      <c r="M94" s="68"/>
      <c r="N94" s="68"/>
      <c r="O94" s="68"/>
      <c r="P94" s="68"/>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0"/>
      <c r="BA94" s="70"/>
      <c r="BB94" s="70"/>
      <c r="BC94" s="70"/>
      <c r="BD94" s="70"/>
      <c r="BE94" s="63"/>
      <c r="BF94" s="63"/>
      <c r="BG94" s="63"/>
      <c r="BH94" s="63"/>
      <c r="BI94" s="63"/>
      <c r="BJ94" s="63"/>
      <c r="BK94" s="63"/>
      <c r="BL94" s="63"/>
      <c r="BM94" s="63"/>
      <c r="BN94" s="63"/>
      <c r="BO94" s="63"/>
      <c r="BP94" s="63"/>
      <c r="BQ94" s="60">
        <v>88</v>
      </c>
      <c r="BR94" s="65"/>
      <c r="BS94" s="808"/>
      <c r="BT94" s="809"/>
      <c r="BU94" s="809"/>
      <c r="BV94" s="809"/>
      <c r="BW94" s="809"/>
      <c r="BX94" s="809"/>
      <c r="BY94" s="809"/>
      <c r="BZ94" s="809"/>
      <c r="CA94" s="809"/>
      <c r="CB94" s="809"/>
      <c r="CC94" s="809"/>
      <c r="CD94" s="809"/>
      <c r="CE94" s="809"/>
      <c r="CF94" s="809"/>
      <c r="CG94" s="814"/>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51"/>
    </row>
    <row r="95" spans="1:131" ht="26.25" hidden="1" customHeight="1">
      <c r="A95" s="67"/>
      <c r="B95" s="68"/>
      <c r="C95" s="68"/>
      <c r="D95" s="68"/>
      <c r="E95" s="68"/>
      <c r="F95" s="68"/>
      <c r="G95" s="68"/>
      <c r="H95" s="68"/>
      <c r="I95" s="68"/>
      <c r="J95" s="68"/>
      <c r="K95" s="68"/>
      <c r="L95" s="68"/>
      <c r="M95" s="68"/>
      <c r="N95" s="68"/>
      <c r="O95" s="68"/>
      <c r="P95" s="68"/>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0"/>
      <c r="BA95" s="70"/>
      <c r="BB95" s="70"/>
      <c r="BC95" s="70"/>
      <c r="BD95" s="70"/>
      <c r="BE95" s="63"/>
      <c r="BF95" s="63"/>
      <c r="BG95" s="63"/>
      <c r="BH95" s="63"/>
      <c r="BI95" s="63"/>
      <c r="BJ95" s="63"/>
      <c r="BK95" s="63"/>
      <c r="BL95" s="63"/>
      <c r="BM95" s="63"/>
      <c r="BN95" s="63"/>
      <c r="BO95" s="63"/>
      <c r="BP95" s="63"/>
      <c r="BQ95" s="60">
        <v>89</v>
      </c>
      <c r="BR95" s="65"/>
      <c r="BS95" s="808"/>
      <c r="BT95" s="809"/>
      <c r="BU95" s="809"/>
      <c r="BV95" s="809"/>
      <c r="BW95" s="809"/>
      <c r="BX95" s="809"/>
      <c r="BY95" s="809"/>
      <c r="BZ95" s="809"/>
      <c r="CA95" s="809"/>
      <c r="CB95" s="809"/>
      <c r="CC95" s="809"/>
      <c r="CD95" s="809"/>
      <c r="CE95" s="809"/>
      <c r="CF95" s="809"/>
      <c r="CG95" s="814"/>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51"/>
    </row>
    <row r="96" spans="1:131" ht="26.25" hidden="1" customHeight="1">
      <c r="A96" s="67"/>
      <c r="B96" s="68"/>
      <c r="C96" s="68"/>
      <c r="D96" s="68"/>
      <c r="E96" s="68"/>
      <c r="F96" s="68"/>
      <c r="G96" s="68"/>
      <c r="H96" s="68"/>
      <c r="I96" s="68"/>
      <c r="J96" s="68"/>
      <c r="K96" s="68"/>
      <c r="L96" s="68"/>
      <c r="M96" s="68"/>
      <c r="N96" s="68"/>
      <c r="O96" s="68"/>
      <c r="P96" s="68"/>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0"/>
      <c r="BA96" s="70"/>
      <c r="BB96" s="70"/>
      <c r="BC96" s="70"/>
      <c r="BD96" s="70"/>
      <c r="BE96" s="63"/>
      <c r="BF96" s="63"/>
      <c r="BG96" s="63"/>
      <c r="BH96" s="63"/>
      <c r="BI96" s="63"/>
      <c r="BJ96" s="63"/>
      <c r="BK96" s="63"/>
      <c r="BL96" s="63"/>
      <c r="BM96" s="63"/>
      <c r="BN96" s="63"/>
      <c r="BO96" s="63"/>
      <c r="BP96" s="63"/>
      <c r="BQ96" s="60">
        <v>90</v>
      </c>
      <c r="BR96" s="65"/>
      <c r="BS96" s="808"/>
      <c r="BT96" s="809"/>
      <c r="BU96" s="809"/>
      <c r="BV96" s="809"/>
      <c r="BW96" s="809"/>
      <c r="BX96" s="809"/>
      <c r="BY96" s="809"/>
      <c r="BZ96" s="809"/>
      <c r="CA96" s="809"/>
      <c r="CB96" s="809"/>
      <c r="CC96" s="809"/>
      <c r="CD96" s="809"/>
      <c r="CE96" s="809"/>
      <c r="CF96" s="809"/>
      <c r="CG96" s="814"/>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51"/>
    </row>
    <row r="97" spans="1:131" ht="26.25" hidden="1" customHeight="1">
      <c r="A97" s="67"/>
      <c r="B97" s="68"/>
      <c r="C97" s="68"/>
      <c r="D97" s="68"/>
      <c r="E97" s="68"/>
      <c r="F97" s="68"/>
      <c r="G97" s="68"/>
      <c r="H97" s="68"/>
      <c r="I97" s="68"/>
      <c r="J97" s="68"/>
      <c r="K97" s="68"/>
      <c r="L97" s="68"/>
      <c r="M97" s="68"/>
      <c r="N97" s="68"/>
      <c r="O97" s="68"/>
      <c r="P97" s="68"/>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0"/>
      <c r="BA97" s="70"/>
      <c r="BB97" s="70"/>
      <c r="BC97" s="70"/>
      <c r="BD97" s="70"/>
      <c r="BE97" s="63"/>
      <c r="BF97" s="63"/>
      <c r="BG97" s="63"/>
      <c r="BH97" s="63"/>
      <c r="BI97" s="63"/>
      <c r="BJ97" s="63"/>
      <c r="BK97" s="63"/>
      <c r="BL97" s="63"/>
      <c r="BM97" s="63"/>
      <c r="BN97" s="63"/>
      <c r="BO97" s="63"/>
      <c r="BP97" s="63"/>
      <c r="BQ97" s="60">
        <v>91</v>
      </c>
      <c r="BR97" s="65"/>
      <c r="BS97" s="808"/>
      <c r="BT97" s="809"/>
      <c r="BU97" s="809"/>
      <c r="BV97" s="809"/>
      <c r="BW97" s="809"/>
      <c r="BX97" s="809"/>
      <c r="BY97" s="809"/>
      <c r="BZ97" s="809"/>
      <c r="CA97" s="809"/>
      <c r="CB97" s="809"/>
      <c r="CC97" s="809"/>
      <c r="CD97" s="809"/>
      <c r="CE97" s="809"/>
      <c r="CF97" s="809"/>
      <c r="CG97" s="814"/>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51"/>
    </row>
    <row r="98" spans="1:131" ht="26.25" hidden="1" customHeight="1">
      <c r="A98" s="67"/>
      <c r="B98" s="68"/>
      <c r="C98" s="68"/>
      <c r="D98" s="68"/>
      <c r="E98" s="68"/>
      <c r="F98" s="68"/>
      <c r="G98" s="68"/>
      <c r="H98" s="68"/>
      <c r="I98" s="68"/>
      <c r="J98" s="68"/>
      <c r="K98" s="68"/>
      <c r="L98" s="68"/>
      <c r="M98" s="68"/>
      <c r="N98" s="68"/>
      <c r="O98" s="68"/>
      <c r="P98" s="68"/>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0"/>
      <c r="BA98" s="70"/>
      <c r="BB98" s="70"/>
      <c r="BC98" s="70"/>
      <c r="BD98" s="70"/>
      <c r="BE98" s="63"/>
      <c r="BF98" s="63"/>
      <c r="BG98" s="63"/>
      <c r="BH98" s="63"/>
      <c r="BI98" s="63"/>
      <c r="BJ98" s="63"/>
      <c r="BK98" s="63"/>
      <c r="BL98" s="63"/>
      <c r="BM98" s="63"/>
      <c r="BN98" s="63"/>
      <c r="BO98" s="63"/>
      <c r="BP98" s="63"/>
      <c r="BQ98" s="60">
        <v>92</v>
      </c>
      <c r="BR98" s="65"/>
      <c r="BS98" s="808"/>
      <c r="BT98" s="809"/>
      <c r="BU98" s="809"/>
      <c r="BV98" s="809"/>
      <c r="BW98" s="809"/>
      <c r="BX98" s="809"/>
      <c r="BY98" s="809"/>
      <c r="BZ98" s="809"/>
      <c r="CA98" s="809"/>
      <c r="CB98" s="809"/>
      <c r="CC98" s="809"/>
      <c r="CD98" s="809"/>
      <c r="CE98" s="809"/>
      <c r="CF98" s="809"/>
      <c r="CG98" s="814"/>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51"/>
    </row>
    <row r="99" spans="1:131" ht="26.25" hidden="1" customHeight="1">
      <c r="A99" s="67"/>
      <c r="B99" s="68"/>
      <c r="C99" s="68"/>
      <c r="D99" s="68"/>
      <c r="E99" s="68"/>
      <c r="F99" s="68"/>
      <c r="G99" s="68"/>
      <c r="H99" s="68"/>
      <c r="I99" s="68"/>
      <c r="J99" s="68"/>
      <c r="K99" s="68"/>
      <c r="L99" s="68"/>
      <c r="M99" s="68"/>
      <c r="N99" s="68"/>
      <c r="O99" s="68"/>
      <c r="P99" s="68"/>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0"/>
      <c r="BA99" s="70"/>
      <c r="BB99" s="70"/>
      <c r="BC99" s="70"/>
      <c r="BD99" s="70"/>
      <c r="BE99" s="63"/>
      <c r="BF99" s="63"/>
      <c r="BG99" s="63"/>
      <c r="BH99" s="63"/>
      <c r="BI99" s="63"/>
      <c r="BJ99" s="63"/>
      <c r="BK99" s="63"/>
      <c r="BL99" s="63"/>
      <c r="BM99" s="63"/>
      <c r="BN99" s="63"/>
      <c r="BO99" s="63"/>
      <c r="BP99" s="63"/>
      <c r="BQ99" s="60">
        <v>93</v>
      </c>
      <c r="BR99" s="65"/>
      <c r="BS99" s="808"/>
      <c r="BT99" s="809"/>
      <c r="BU99" s="809"/>
      <c r="BV99" s="809"/>
      <c r="BW99" s="809"/>
      <c r="BX99" s="809"/>
      <c r="BY99" s="809"/>
      <c r="BZ99" s="809"/>
      <c r="CA99" s="809"/>
      <c r="CB99" s="809"/>
      <c r="CC99" s="809"/>
      <c r="CD99" s="809"/>
      <c r="CE99" s="809"/>
      <c r="CF99" s="809"/>
      <c r="CG99" s="814"/>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51"/>
    </row>
    <row r="100" spans="1:131" ht="26.25" hidden="1" customHeight="1">
      <c r="A100" s="67"/>
      <c r="B100" s="68"/>
      <c r="C100" s="68"/>
      <c r="D100" s="68"/>
      <c r="E100" s="68"/>
      <c r="F100" s="68"/>
      <c r="G100" s="68"/>
      <c r="H100" s="68"/>
      <c r="I100" s="68"/>
      <c r="J100" s="68"/>
      <c r="K100" s="68"/>
      <c r="L100" s="68"/>
      <c r="M100" s="68"/>
      <c r="N100" s="68"/>
      <c r="O100" s="68"/>
      <c r="P100" s="68"/>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0"/>
      <c r="BA100" s="70"/>
      <c r="BB100" s="70"/>
      <c r="BC100" s="70"/>
      <c r="BD100" s="70"/>
      <c r="BE100" s="63"/>
      <c r="BF100" s="63"/>
      <c r="BG100" s="63"/>
      <c r="BH100" s="63"/>
      <c r="BI100" s="63"/>
      <c r="BJ100" s="63"/>
      <c r="BK100" s="63"/>
      <c r="BL100" s="63"/>
      <c r="BM100" s="63"/>
      <c r="BN100" s="63"/>
      <c r="BO100" s="63"/>
      <c r="BP100" s="63"/>
      <c r="BQ100" s="60">
        <v>94</v>
      </c>
      <c r="BR100" s="65"/>
      <c r="BS100" s="808"/>
      <c r="BT100" s="809"/>
      <c r="BU100" s="809"/>
      <c r="BV100" s="809"/>
      <c r="BW100" s="809"/>
      <c r="BX100" s="809"/>
      <c r="BY100" s="809"/>
      <c r="BZ100" s="809"/>
      <c r="CA100" s="809"/>
      <c r="CB100" s="809"/>
      <c r="CC100" s="809"/>
      <c r="CD100" s="809"/>
      <c r="CE100" s="809"/>
      <c r="CF100" s="809"/>
      <c r="CG100" s="814"/>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51"/>
    </row>
    <row r="101" spans="1:131" ht="26.25" hidden="1" customHeight="1">
      <c r="A101" s="67"/>
      <c r="B101" s="68"/>
      <c r="C101" s="68"/>
      <c r="D101" s="68"/>
      <c r="E101" s="68"/>
      <c r="F101" s="68"/>
      <c r="G101" s="68"/>
      <c r="H101" s="68"/>
      <c r="I101" s="68"/>
      <c r="J101" s="68"/>
      <c r="K101" s="68"/>
      <c r="L101" s="68"/>
      <c r="M101" s="68"/>
      <c r="N101" s="68"/>
      <c r="O101" s="68"/>
      <c r="P101" s="68"/>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0"/>
      <c r="BA101" s="70"/>
      <c r="BB101" s="70"/>
      <c r="BC101" s="70"/>
      <c r="BD101" s="70"/>
      <c r="BE101" s="63"/>
      <c r="BF101" s="63"/>
      <c r="BG101" s="63"/>
      <c r="BH101" s="63"/>
      <c r="BI101" s="63"/>
      <c r="BJ101" s="63"/>
      <c r="BK101" s="63"/>
      <c r="BL101" s="63"/>
      <c r="BM101" s="63"/>
      <c r="BN101" s="63"/>
      <c r="BO101" s="63"/>
      <c r="BP101" s="63"/>
      <c r="BQ101" s="60">
        <v>95</v>
      </c>
      <c r="BR101" s="65"/>
      <c r="BS101" s="808"/>
      <c r="BT101" s="809"/>
      <c r="BU101" s="809"/>
      <c r="BV101" s="809"/>
      <c r="BW101" s="809"/>
      <c r="BX101" s="809"/>
      <c r="BY101" s="809"/>
      <c r="BZ101" s="809"/>
      <c r="CA101" s="809"/>
      <c r="CB101" s="809"/>
      <c r="CC101" s="809"/>
      <c r="CD101" s="809"/>
      <c r="CE101" s="809"/>
      <c r="CF101" s="809"/>
      <c r="CG101" s="814"/>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51"/>
    </row>
    <row r="102" spans="1:131" ht="26.25" customHeight="1" thickBot="1">
      <c r="A102" s="67"/>
      <c r="B102" s="68"/>
      <c r="C102" s="68"/>
      <c r="D102" s="68"/>
      <c r="E102" s="68"/>
      <c r="F102" s="68"/>
      <c r="G102" s="68"/>
      <c r="H102" s="68"/>
      <c r="I102" s="68"/>
      <c r="J102" s="68"/>
      <c r="K102" s="68"/>
      <c r="L102" s="68"/>
      <c r="M102" s="68"/>
      <c r="N102" s="68"/>
      <c r="O102" s="68"/>
      <c r="P102" s="68"/>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0"/>
      <c r="BA102" s="70"/>
      <c r="BB102" s="70"/>
      <c r="BC102" s="70"/>
      <c r="BD102" s="70"/>
      <c r="BE102" s="63"/>
      <c r="BF102" s="63"/>
      <c r="BG102" s="63"/>
      <c r="BH102" s="63"/>
      <c r="BI102" s="63"/>
      <c r="BJ102" s="63"/>
      <c r="BK102" s="63"/>
      <c r="BL102" s="63"/>
      <c r="BM102" s="63"/>
      <c r="BN102" s="63"/>
      <c r="BO102" s="63"/>
      <c r="BP102" s="63"/>
      <c r="BQ102" s="62" t="s">
        <v>307</v>
      </c>
      <c r="BR102" s="738" t="s">
        <v>340</v>
      </c>
      <c r="BS102" s="739"/>
      <c r="BT102" s="739"/>
      <c r="BU102" s="739"/>
      <c r="BV102" s="739"/>
      <c r="BW102" s="739"/>
      <c r="BX102" s="739"/>
      <c r="BY102" s="739"/>
      <c r="BZ102" s="739"/>
      <c r="CA102" s="739"/>
      <c r="CB102" s="739"/>
      <c r="CC102" s="739"/>
      <c r="CD102" s="739"/>
      <c r="CE102" s="739"/>
      <c r="CF102" s="739"/>
      <c r="CG102" s="740"/>
      <c r="CH102" s="836"/>
      <c r="CI102" s="837"/>
      <c r="CJ102" s="837"/>
      <c r="CK102" s="837"/>
      <c r="CL102" s="838"/>
      <c r="CM102" s="836"/>
      <c r="CN102" s="837"/>
      <c r="CO102" s="837"/>
      <c r="CP102" s="837"/>
      <c r="CQ102" s="838"/>
      <c r="CR102" s="839">
        <v>30</v>
      </c>
      <c r="CS102" s="801"/>
      <c r="CT102" s="801"/>
      <c r="CU102" s="801"/>
      <c r="CV102" s="840"/>
      <c r="CW102" s="839">
        <v>15</v>
      </c>
      <c r="CX102" s="801"/>
      <c r="CY102" s="801"/>
      <c r="CZ102" s="801"/>
      <c r="DA102" s="840"/>
      <c r="DB102" s="839"/>
      <c r="DC102" s="801"/>
      <c r="DD102" s="801"/>
      <c r="DE102" s="801"/>
      <c r="DF102" s="840"/>
      <c r="DG102" s="839"/>
      <c r="DH102" s="801"/>
      <c r="DI102" s="801"/>
      <c r="DJ102" s="801"/>
      <c r="DK102" s="840"/>
      <c r="DL102" s="839"/>
      <c r="DM102" s="801"/>
      <c r="DN102" s="801"/>
      <c r="DO102" s="801"/>
      <c r="DP102" s="840"/>
      <c r="DQ102" s="839"/>
      <c r="DR102" s="801"/>
      <c r="DS102" s="801"/>
      <c r="DT102" s="801"/>
      <c r="DU102" s="840"/>
      <c r="DV102" s="738"/>
      <c r="DW102" s="739"/>
      <c r="DX102" s="739"/>
      <c r="DY102" s="739"/>
      <c r="DZ102" s="863"/>
      <c r="EA102" s="51"/>
    </row>
    <row r="103" spans="1:131" ht="26.25" customHeight="1">
      <c r="A103" s="67"/>
      <c r="B103" s="68"/>
      <c r="C103" s="68"/>
      <c r="D103" s="68"/>
      <c r="E103" s="68"/>
      <c r="F103" s="68"/>
      <c r="G103" s="68"/>
      <c r="H103" s="68"/>
      <c r="I103" s="68"/>
      <c r="J103" s="68"/>
      <c r="K103" s="68"/>
      <c r="L103" s="68"/>
      <c r="M103" s="68"/>
      <c r="N103" s="68"/>
      <c r="O103" s="68"/>
      <c r="P103" s="68"/>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0"/>
      <c r="BA103" s="70"/>
      <c r="BB103" s="70"/>
      <c r="BC103" s="70"/>
      <c r="BD103" s="70"/>
      <c r="BE103" s="63"/>
      <c r="BF103" s="63"/>
      <c r="BG103" s="63"/>
      <c r="BH103" s="63"/>
      <c r="BI103" s="63"/>
      <c r="BJ103" s="63"/>
      <c r="BK103" s="63"/>
      <c r="BL103" s="63"/>
      <c r="BM103" s="63"/>
      <c r="BN103" s="63"/>
      <c r="BO103" s="63"/>
      <c r="BP103" s="63"/>
      <c r="BQ103" s="864" t="s">
        <v>341</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51"/>
    </row>
    <row r="104" spans="1:131" ht="26.25" customHeight="1">
      <c r="A104" s="67"/>
      <c r="B104" s="68"/>
      <c r="C104" s="68"/>
      <c r="D104" s="68"/>
      <c r="E104" s="68"/>
      <c r="F104" s="68"/>
      <c r="G104" s="68"/>
      <c r="H104" s="68"/>
      <c r="I104" s="68"/>
      <c r="J104" s="68"/>
      <c r="K104" s="68"/>
      <c r="L104" s="68"/>
      <c r="M104" s="68"/>
      <c r="N104" s="68"/>
      <c r="O104" s="68"/>
      <c r="P104" s="68"/>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0"/>
      <c r="BA104" s="70"/>
      <c r="BB104" s="70"/>
      <c r="BC104" s="70"/>
      <c r="BD104" s="70"/>
      <c r="BE104" s="63"/>
      <c r="BF104" s="63"/>
      <c r="BG104" s="63"/>
      <c r="BH104" s="63"/>
      <c r="BI104" s="63"/>
      <c r="BJ104" s="63"/>
      <c r="BK104" s="63"/>
      <c r="BL104" s="63"/>
      <c r="BM104" s="63"/>
      <c r="BN104" s="63"/>
      <c r="BO104" s="63"/>
      <c r="BP104" s="63"/>
      <c r="BQ104" s="865" t="s">
        <v>342</v>
      </c>
      <c r="BR104" s="865"/>
      <c r="BS104" s="865"/>
      <c r="BT104" s="865"/>
      <c r="BU104" s="865"/>
      <c r="BV104" s="865"/>
      <c r="BW104" s="865"/>
      <c r="BX104" s="865"/>
      <c r="BY104" s="865"/>
      <c r="BZ104" s="865"/>
      <c r="CA104" s="865"/>
      <c r="CB104" s="865"/>
      <c r="CC104" s="865"/>
      <c r="CD104" s="865"/>
      <c r="CE104" s="865"/>
      <c r="CF104" s="865"/>
      <c r="CG104" s="865"/>
      <c r="CH104" s="865"/>
      <c r="CI104" s="865"/>
      <c r="CJ104" s="865"/>
      <c r="CK104" s="865"/>
      <c r="CL104" s="865"/>
      <c r="CM104" s="865"/>
      <c r="CN104" s="865"/>
      <c r="CO104" s="865"/>
      <c r="CP104" s="865"/>
      <c r="CQ104" s="865"/>
      <c r="CR104" s="865"/>
      <c r="CS104" s="865"/>
      <c r="CT104" s="865"/>
      <c r="CU104" s="865"/>
      <c r="CV104" s="865"/>
      <c r="CW104" s="865"/>
      <c r="CX104" s="865"/>
      <c r="CY104" s="865"/>
      <c r="CZ104" s="865"/>
      <c r="DA104" s="865"/>
      <c r="DB104" s="865"/>
      <c r="DC104" s="865"/>
      <c r="DD104" s="865"/>
      <c r="DE104" s="865"/>
      <c r="DF104" s="865"/>
      <c r="DG104" s="865"/>
      <c r="DH104" s="865"/>
      <c r="DI104" s="865"/>
      <c r="DJ104" s="865"/>
      <c r="DK104" s="865"/>
      <c r="DL104" s="865"/>
      <c r="DM104" s="865"/>
      <c r="DN104" s="865"/>
      <c r="DO104" s="865"/>
      <c r="DP104" s="865"/>
      <c r="DQ104" s="865"/>
      <c r="DR104" s="865"/>
      <c r="DS104" s="865"/>
      <c r="DT104" s="865"/>
      <c r="DU104" s="865"/>
      <c r="DV104" s="865"/>
      <c r="DW104" s="865"/>
      <c r="DX104" s="865"/>
      <c r="DY104" s="865"/>
      <c r="DZ104" s="865"/>
      <c r="EA104" s="51"/>
    </row>
    <row r="105" spans="1:13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c r="A107" s="55" t="s">
        <v>343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55" t="s">
        <v>344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c r="A108" s="866" t="s">
        <v>345</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346</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51" customFormat="1" ht="26.25" customHeight="1">
      <c r="A109" s="861" t="s">
        <v>347</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348</v>
      </c>
      <c r="AB109" s="842"/>
      <c r="AC109" s="842"/>
      <c r="AD109" s="842"/>
      <c r="AE109" s="843"/>
      <c r="AF109" s="841" t="s">
        <v>349</v>
      </c>
      <c r="AG109" s="842"/>
      <c r="AH109" s="842"/>
      <c r="AI109" s="842"/>
      <c r="AJ109" s="843"/>
      <c r="AK109" s="841" t="s">
        <v>223</v>
      </c>
      <c r="AL109" s="842"/>
      <c r="AM109" s="842"/>
      <c r="AN109" s="842"/>
      <c r="AO109" s="843"/>
      <c r="AP109" s="841" t="s">
        <v>350</v>
      </c>
      <c r="AQ109" s="842"/>
      <c r="AR109" s="842"/>
      <c r="AS109" s="842"/>
      <c r="AT109" s="844"/>
      <c r="AU109" s="861" t="s">
        <v>347</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348</v>
      </c>
      <c r="BR109" s="842"/>
      <c r="BS109" s="842"/>
      <c r="BT109" s="842"/>
      <c r="BU109" s="843"/>
      <c r="BV109" s="841" t="s">
        <v>349</v>
      </c>
      <c r="BW109" s="842"/>
      <c r="BX109" s="842"/>
      <c r="BY109" s="842"/>
      <c r="BZ109" s="843"/>
      <c r="CA109" s="841" t="s">
        <v>223</v>
      </c>
      <c r="CB109" s="842"/>
      <c r="CC109" s="842"/>
      <c r="CD109" s="842"/>
      <c r="CE109" s="843"/>
      <c r="CF109" s="862" t="s">
        <v>350</v>
      </c>
      <c r="CG109" s="862"/>
      <c r="CH109" s="862"/>
      <c r="CI109" s="862"/>
      <c r="CJ109" s="862"/>
      <c r="CK109" s="841" t="s">
        <v>351</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348</v>
      </c>
      <c r="DH109" s="842"/>
      <c r="DI109" s="842"/>
      <c r="DJ109" s="842"/>
      <c r="DK109" s="843"/>
      <c r="DL109" s="841" t="s">
        <v>349</v>
      </c>
      <c r="DM109" s="842"/>
      <c r="DN109" s="842"/>
      <c r="DO109" s="842"/>
      <c r="DP109" s="843"/>
      <c r="DQ109" s="841" t="s">
        <v>223</v>
      </c>
      <c r="DR109" s="842"/>
      <c r="DS109" s="842"/>
      <c r="DT109" s="842"/>
      <c r="DU109" s="843"/>
      <c r="DV109" s="841" t="s">
        <v>350</v>
      </c>
      <c r="DW109" s="842"/>
      <c r="DX109" s="842"/>
      <c r="DY109" s="842"/>
      <c r="DZ109" s="844"/>
    </row>
    <row r="110" spans="1:131" s="51" customFormat="1" ht="26.25" customHeight="1">
      <c r="A110" s="845" t="s">
        <v>352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1763247</v>
      </c>
      <c r="AB110" s="849"/>
      <c r="AC110" s="849"/>
      <c r="AD110" s="849"/>
      <c r="AE110" s="850"/>
      <c r="AF110" s="851">
        <v>1907007</v>
      </c>
      <c r="AG110" s="849"/>
      <c r="AH110" s="849"/>
      <c r="AI110" s="849"/>
      <c r="AJ110" s="850"/>
      <c r="AK110" s="851">
        <v>1902149</v>
      </c>
      <c r="AL110" s="849"/>
      <c r="AM110" s="849"/>
      <c r="AN110" s="849"/>
      <c r="AO110" s="850"/>
      <c r="AP110" s="852">
        <v>13.4</v>
      </c>
      <c r="AQ110" s="853"/>
      <c r="AR110" s="853"/>
      <c r="AS110" s="853"/>
      <c r="AT110" s="854"/>
      <c r="AU110" s="855" t="s">
        <v>353</v>
      </c>
      <c r="AV110" s="856"/>
      <c r="AW110" s="856"/>
      <c r="AX110" s="856"/>
      <c r="AY110" s="856"/>
      <c r="AZ110" s="878" t="s">
        <v>354</v>
      </c>
      <c r="BA110" s="846"/>
      <c r="BB110" s="846"/>
      <c r="BC110" s="846"/>
      <c r="BD110" s="846"/>
      <c r="BE110" s="846"/>
      <c r="BF110" s="846"/>
      <c r="BG110" s="846"/>
      <c r="BH110" s="846"/>
      <c r="BI110" s="846"/>
      <c r="BJ110" s="846"/>
      <c r="BK110" s="846"/>
      <c r="BL110" s="846"/>
      <c r="BM110" s="846"/>
      <c r="BN110" s="846"/>
      <c r="BO110" s="846"/>
      <c r="BP110" s="847"/>
      <c r="BQ110" s="879">
        <v>21175808</v>
      </c>
      <c r="BR110" s="880"/>
      <c r="BS110" s="880"/>
      <c r="BT110" s="880"/>
      <c r="BU110" s="880"/>
      <c r="BV110" s="880">
        <v>23346341</v>
      </c>
      <c r="BW110" s="880"/>
      <c r="BX110" s="880"/>
      <c r="BY110" s="880"/>
      <c r="BZ110" s="880"/>
      <c r="CA110" s="880">
        <v>22850713</v>
      </c>
      <c r="CB110" s="880"/>
      <c r="CC110" s="880"/>
      <c r="CD110" s="880"/>
      <c r="CE110" s="880"/>
      <c r="CF110" s="893">
        <v>160.4</v>
      </c>
      <c r="CG110" s="894"/>
      <c r="CH110" s="894"/>
      <c r="CI110" s="894"/>
      <c r="CJ110" s="894"/>
      <c r="CK110" s="895" t="s">
        <v>355</v>
      </c>
      <c r="CL110" s="896"/>
      <c r="CM110" s="878" t="s">
        <v>356</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79" t="s">
        <v>47</v>
      </c>
      <c r="DH110" s="880"/>
      <c r="DI110" s="880"/>
      <c r="DJ110" s="880"/>
      <c r="DK110" s="880"/>
      <c r="DL110" s="880" t="s">
        <v>47</v>
      </c>
      <c r="DM110" s="880"/>
      <c r="DN110" s="880"/>
      <c r="DO110" s="880"/>
      <c r="DP110" s="880"/>
      <c r="DQ110" s="880" t="s">
        <v>47</v>
      </c>
      <c r="DR110" s="880"/>
      <c r="DS110" s="880"/>
      <c r="DT110" s="880"/>
      <c r="DU110" s="880"/>
      <c r="DV110" s="881" t="s">
        <v>47</v>
      </c>
      <c r="DW110" s="881"/>
      <c r="DX110" s="881"/>
      <c r="DY110" s="881"/>
      <c r="DZ110" s="882"/>
    </row>
    <row r="111" spans="1:131" s="51" customFormat="1" ht="26.25" customHeight="1">
      <c r="A111" s="883" t="s">
        <v>357</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t="s">
        <v>47</v>
      </c>
      <c r="AB111" s="887"/>
      <c r="AC111" s="887"/>
      <c r="AD111" s="887"/>
      <c r="AE111" s="888"/>
      <c r="AF111" s="889" t="s">
        <v>47</v>
      </c>
      <c r="AG111" s="887"/>
      <c r="AH111" s="887"/>
      <c r="AI111" s="887"/>
      <c r="AJ111" s="888"/>
      <c r="AK111" s="889" t="s">
        <v>47</v>
      </c>
      <c r="AL111" s="887"/>
      <c r="AM111" s="887"/>
      <c r="AN111" s="887"/>
      <c r="AO111" s="888"/>
      <c r="AP111" s="890" t="s">
        <v>47</v>
      </c>
      <c r="AQ111" s="891"/>
      <c r="AR111" s="891"/>
      <c r="AS111" s="891"/>
      <c r="AT111" s="892"/>
      <c r="AU111" s="857"/>
      <c r="AV111" s="858"/>
      <c r="AW111" s="858"/>
      <c r="AX111" s="858"/>
      <c r="AY111" s="858"/>
      <c r="AZ111" s="871" t="s">
        <v>358</v>
      </c>
      <c r="BA111" s="872"/>
      <c r="BB111" s="872"/>
      <c r="BC111" s="872"/>
      <c r="BD111" s="872"/>
      <c r="BE111" s="872"/>
      <c r="BF111" s="872"/>
      <c r="BG111" s="872"/>
      <c r="BH111" s="872"/>
      <c r="BI111" s="872"/>
      <c r="BJ111" s="872"/>
      <c r="BK111" s="872"/>
      <c r="BL111" s="872"/>
      <c r="BM111" s="872"/>
      <c r="BN111" s="872"/>
      <c r="BO111" s="872"/>
      <c r="BP111" s="873"/>
      <c r="BQ111" s="874" t="s">
        <v>47</v>
      </c>
      <c r="BR111" s="875"/>
      <c r="BS111" s="875"/>
      <c r="BT111" s="875"/>
      <c r="BU111" s="875"/>
      <c r="BV111" s="875" t="s">
        <v>47</v>
      </c>
      <c r="BW111" s="875"/>
      <c r="BX111" s="875"/>
      <c r="BY111" s="875"/>
      <c r="BZ111" s="875"/>
      <c r="CA111" s="875" t="s">
        <v>47</v>
      </c>
      <c r="CB111" s="875"/>
      <c r="CC111" s="875"/>
      <c r="CD111" s="875"/>
      <c r="CE111" s="875"/>
      <c r="CF111" s="869" t="s">
        <v>47</v>
      </c>
      <c r="CG111" s="870"/>
      <c r="CH111" s="870"/>
      <c r="CI111" s="870"/>
      <c r="CJ111" s="870"/>
      <c r="CK111" s="897"/>
      <c r="CL111" s="898"/>
      <c r="CM111" s="871" t="s">
        <v>359</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74" t="s">
        <v>47</v>
      </c>
      <c r="DH111" s="875"/>
      <c r="DI111" s="875"/>
      <c r="DJ111" s="875"/>
      <c r="DK111" s="875"/>
      <c r="DL111" s="875" t="s">
        <v>47</v>
      </c>
      <c r="DM111" s="875"/>
      <c r="DN111" s="875"/>
      <c r="DO111" s="875"/>
      <c r="DP111" s="875"/>
      <c r="DQ111" s="875" t="s">
        <v>47</v>
      </c>
      <c r="DR111" s="875"/>
      <c r="DS111" s="875"/>
      <c r="DT111" s="875"/>
      <c r="DU111" s="875"/>
      <c r="DV111" s="876" t="s">
        <v>47</v>
      </c>
      <c r="DW111" s="876"/>
      <c r="DX111" s="876"/>
      <c r="DY111" s="876"/>
      <c r="DZ111" s="877"/>
    </row>
    <row r="112" spans="1:131" s="51" customFormat="1" ht="26.25" customHeight="1">
      <c r="A112" s="901" t="s">
        <v>360</v>
      </c>
      <c r="B112" s="902"/>
      <c r="C112" s="872" t="s">
        <v>361</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3"/>
      <c r="AA112" s="907" t="s">
        <v>47</v>
      </c>
      <c r="AB112" s="908"/>
      <c r="AC112" s="908"/>
      <c r="AD112" s="908"/>
      <c r="AE112" s="909"/>
      <c r="AF112" s="910" t="s">
        <v>47</v>
      </c>
      <c r="AG112" s="908"/>
      <c r="AH112" s="908"/>
      <c r="AI112" s="908"/>
      <c r="AJ112" s="909"/>
      <c r="AK112" s="910" t="s">
        <v>47</v>
      </c>
      <c r="AL112" s="908"/>
      <c r="AM112" s="908"/>
      <c r="AN112" s="908"/>
      <c r="AO112" s="909"/>
      <c r="AP112" s="911" t="s">
        <v>47</v>
      </c>
      <c r="AQ112" s="912"/>
      <c r="AR112" s="912"/>
      <c r="AS112" s="912"/>
      <c r="AT112" s="913"/>
      <c r="AU112" s="857"/>
      <c r="AV112" s="858"/>
      <c r="AW112" s="858"/>
      <c r="AX112" s="858"/>
      <c r="AY112" s="858"/>
      <c r="AZ112" s="871" t="s">
        <v>362</v>
      </c>
      <c r="BA112" s="872"/>
      <c r="BB112" s="872"/>
      <c r="BC112" s="872"/>
      <c r="BD112" s="872"/>
      <c r="BE112" s="872"/>
      <c r="BF112" s="872"/>
      <c r="BG112" s="872"/>
      <c r="BH112" s="872"/>
      <c r="BI112" s="872"/>
      <c r="BJ112" s="872"/>
      <c r="BK112" s="872"/>
      <c r="BL112" s="872"/>
      <c r="BM112" s="872"/>
      <c r="BN112" s="872"/>
      <c r="BO112" s="872"/>
      <c r="BP112" s="873"/>
      <c r="BQ112" s="874">
        <v>1975635</v>
      </c>
      <c r="BR112" s="875"/>
      <c r="BS112" s="875"/>
      <c r="BT112" s="875"/>
      <c r="BU112" s="875"/>
      <c r="BV112" s="875">
        <v>2032548</v>
      </c>
      <c r="BW112" s="875"/>
      <c r="BX112" s="875"/>
      <c r="BY112" s="875"/>
      <c r="BZ112" s="875"/>
      <c r="CA112" s="875">
        <v>1888694</v>
      </c>
      <c r="CB112" s="875"/>
      <c r="CC112" s="875"/>
      <c r="CD112" s="875"/>
      <c r="CE112" s="875"/>
      <c r="CF112" s="869">
        <v>13.3</v>
      </c>
      <c r="CG112" s="870"/>
      <c r="CH112" s="870"/>
      <c r="CI112" s="870"/>
      <c r="CJ112" s="870"/>
      <c r="CK112" s="897"/>
      <c r="CL112" s="898"/>
      <c r="CM112" s="871" t="s">
        <v>363</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74" t="s">
        <v>47</v>
      </c>
      <c r="DH112" s="875"/>
      <c r="DI112" s="875"/>
      <c r="DJ112" s="875"/>
      <c r="DK112" s="875"/>
      <c r="DL112" s="875" t="s">
        <v>47</v>
      </c>
      <c r="DM112" s="875"/>
      <c r="DN112" s="875"/>
      <c r="DO112" s="875"/>
      <c r="DP112" s="875"/>
      <c r="DQ112" s="875" t="s">
        <v>47</v>
      </c>
      <c r="DR112" s="875"/>
      <c r="DS112" s="875"/>
      <c r="DT112" s="875"/>
      <c r="DU112" s="875"/>
      <c r="DV112" s="876" t="s">
        <v>47</v>
      </c>
      <c r="DW112" s="876"/>
      <c r="DX112" s="876"/>
      <c r="DY112" s="876"/>
      <c r="DZ112" s="877"/>
    </row>
    <row r="113" spans="1:130" s="51" customFormat="1" ht="26.25" customHeight="1">
      <c r="A113" s="903"/>
      <c r="B113" s="904"/>
      <c r="C113" s="872" t="s">
        <v>364</v>
      </c>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3"/>
      <c r="AA113" s="886">
        <v>304665</v>
      </c>
      <c r="AB113" s="887"/>
      <c r="AC113" s="887"/>
      <c r="AD113" s="887"/>
      <c r="AE113" s="888"/>
      <c r="AF113" s="889">
        <v>349936</v>
      </c>
      <c r="AG113" s="887"/>
      <c r="AH113" s="887"/>
      <c r="AI113" s="887"/>
      <c r="AJ113" s="888"/>
      <c r="AK113" s="889">
        <v>262954</v>
      </c>
      <c r="AL113" s="887"/>
      <c r="AM113" s="887"/>
      <c r="AN113" s="887"/>
      <c r="AO113" s="888"/>
      <c r="AP113" s="890">
        <v>1.8</v>
      </c>
      <c r="AQ113" s="891"/>
      <c r="AR113" s="891"/>
      <c r="AS113" s="891"/>
      <c r="AT113" s="892"/>
      <c r="AU113" s="857"/>
      <c r="AV113" s="858"/>
      <c r="AW113" s="858"/>
      <c r="AX113" s="858"/>
      <c r="AY113" s="858"/>
      <c r="AZ113" s="871" t="s">
        <v>365</v>
      </c>
      <c r="BA113" s="872"/>
      <c r="BB113" s="872"/>
      <c r="BC113" s="872"/>
      <c r="BD113" s="872"/>
      <c r="BE113" s="872"/>
      <c r="BF113" s="872"/>
      <c r="BG113" s="872"/>
      <c r="BH113" s="872"/>
      <c r="BI113" s="872"/>
      <c r="BJ113" s="872"/>
      <c r="BK113" s="872"/>
      <c r="BL113" s="872"/>
      <c r="BM113" s="872"/>
      <c r="BN113" s="872"/>
      <c r="BO113" s="872"/>
      <c r="BP113" s="873"/>
      <c r="BQ113" s="874">
        <v>624494</v>
      </c>
      <c r="BR113" s="875"/>
      <c r="BS113" s="875"/>
      <c r="BT113" s="875"/>
      <c r="BU113" s="875"/>
      <c r="BV113" s="875">
        <v>1033565</v>
      </c>
      <c r="BW113" s="875"/>
      <c r="BX113" s="875"/>
      <c r="BY113" s="875"/>
      <c r="BZ113" s="875"/>
      <c r="CA113" s="875">
        <v>966413</v>
      </c>
      <c r="CB113" s="875"/>
      <c r="CC113" s="875"/>
      <c r="CD113" s="875"/>
      <c r="CE113" s="875"/>
      <c r="CF113" s="869">
        <v>6.8</v>
      </c>
      <c r="CG113" s="870"/>
      <c r="CH113" s="870"/>
      <c r="CI113" s="870"/>
      <c r="CJ113" s="870"/>
      <c r="CK113" s="897"/>
      <c r="CL113" s="898"/>
      <c r="CM113" s="871" t="s">
        <v>366</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907" t="s">
        <v>47</v>
      </c>
      <c r="DH113" s="908"/>
      <c r="DI113" s="908"/>
      <c r="DJ113" s="908"/>
      <c r="DK113" s="909"/>
      <c r="DL113" s="910" t="s">
        <v>47</v>
      </c>
      <c r="DM113" s="908"/>
      <c r="DN113" s="908"/>
      <c r="DO113" s="908"/>
      <c r="DP113" s="909"/>
      <c r="DQ113" s="910" t="s">
        <v>47</v>
      </c>
      <c r="DR113" s="908"/>
      <c r="DS113" s="908"/>
      <c r="DT113" s="908"/>
      <c r="DU113" s="909"/>
      <c r="DV113" s="911" t="s">
        <v>47</v>
      </c>
      <c r="DW113" s="912"/>
      <c r="DX113" s="912"/>
      <c r="DY113" s="912"/>
      <c r="DZ113" s="913"/>
    </row>
    <row r="114" spans="1:130" s="51" customFormat="1" ht="26.25" customHeight="1">
      <c r="A114" s="903"/>
      <c r="B114" s="904"/>
      <c r="C114" s="872" t="s">
        <v>367</v>
      </c>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3"/>
      <c r="AA114" s="907">
        <v>30100</v>
      </c>
      <c r="AB114" s="908"/>
      <c r="AC114" s="908"/>
      <c r="AD114" s="908"/>
      <c r="AE114" s="909"/>
      <c r="AF114" s="910">
        <v>33623</v>
      </c>
      <c r="AG114" s="908"/>
      <c r="AH114" s="908"/>
      <c r="AI114" s="908"/>
      <c r="AJ114" s="909"/>
      <c r="AK114" s="910">
        <v>63740</v>
      </c>
      <c r="AL114" s="908"/>
      <c r="AM114" s="908"/>
      <c r="AN114" s="908"/>
      <c r="AO114" s="909"/>
      <c r="AP114" s="911">
        <v>0.4</v>
      </c>
      <c r="AQ114" s="912"/>
      <c r="AR114" s="912"/>
      <c r="AS114" s="912"/>
      <c r="AT114" s="913"/>
      <c r="AU114" s="857"/>
      <c r="AV114" s="858"/>
      <c r="AW114" s="858"/>
      <c r="AX114" s="858"/>
      <c r="AY114" s="858"/>
      <c r="AZ114" s="871" t="s">
        <v>368</v>
      </c>
      <c r="BA114" s="872"/>
      <c r="BB114" s="872"/>
      <c r="BC114" s="872"/>
      <c r="BD114" s="872"/>
      <c r="BE114" s="872"/>
      <c r="BF114" s="872"/>
      <c r="BG114" s="872"/>
      <c r="BH114" s="872"/>
      <c r="BI114" s="872"/>
      <c r="BJ114" s="872"/>
      <c r="BK114" s="872"/>
      <c r="BL114" s="872"/>
      <c r="BM114" s="872"/>
      <c r="BN114" s="872"/>
      <c r="BO114" s="872"/>
      <c r="BP114" s="873"/>
      <c r="BQ114" s="874">
        <v>1527208</v>
      </c>
      <c r="BR114" s="875"/>
      <c r="BS114" s="875"/>
      <c r="BT114" s="875"/>
      <c r="BU114" s="875"/>
      <c r="BV114" s="875">
        <v>1390667</v>
      </c>
      <c r="BW114" s="875"/>
      <c r="BX114" s="875"/>
      <c r="BY114" s="875"/>
      <c r="BZ114" s="875"/>
      <c r="CA114" s="875">
        <v>1441035</v>
      </c>
      <c r="CB114" s="875"/>
      <c r="CC114" s="875"/>
      <c r="CD114" s="875"/>
      <c r="CE114" s="875"/>
      <c r="CF114" s="869">
        <v>10.1</v>
      </c>
      <c r="CG114" s="870"/>
      <c r="CH114" s="870"/>
      <c r="CI114" s="870"/>
      <c r="CJ114" s="870"/>
      <c r="CK114" s="897"/>
      <c r="CL114" s="898"/>
      <c r="CM114" s="871" t="s">
        <v>369</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907" t="s">
        <v>47</v>
      </c>
      <c r="DH114" s="908"/>
      <c r="DI114" s="908"/>
      <c r="DJ114" s="908"/>
      <c r="DK114" s="909"/>
      <c r="DL114" s="910" t="s">
        <v>47</v>
      </c>
      <c r="DM114" s="908"/>
      <c r="DN114" s="908"/>
      <c r="DO114" s="908"/>
      <c r="DP114" s="909"/>
      <c r="DQ114" s="910" t="s">
        <v>47</v>
      </c>
      <c r="DR114" s="908"/>
      <c r="DS114" s="908"/>
      <c r="DT114" s="908"/>
      <c r="DU114" s="909"/>
      <c r="DV114" s="911" t="s">
        <v>47</v>
      </c>
      <c r="DW114" s="912"/>
      <c r="DX114" s="912"/>
      <c r="DY114" s="912"/>
      <c r="DZ114" s="913"/>
    </row>
    <row r="115" spans="1:130" s="51" customFormat="1" ht="26.25" customHeight="1">
      <c r="A115" s="903"/>
      <c r="B115" s="904"/>
      <c r="C115" s="872" t="s">
        <v>370</v>
      </c>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3"/>
      <c r="AA115" s="886" t="s">
        <v>47</v>
      </c>
      <c r="AB115" s="887"/>
      <c r="AC115" s="887"/>
      <c r="AD115" s="887"/>
      <c r="AE115" s="888"/>
      <c r="AF115" s="889" t="s">
        <v>47</v>
      </c>
      <c r="AG115" s="887"/>
      <c r="AH115" s="887"/>
      <c r="AI115" s="887"/>
      <c r="AJ115" s="888"/>
      <c r="AK115" s="889" t="s">
        <v>47</v>
      </c>
      <c r="AL115" s="887"/>
      <c r="AM115" s="887"/>
      <c r="AN115" s="887"/>
      <c r="AO115" s="888"/>
      <c r="AP115" s="890" t="s">
        <v>47</v>
      </c>
      <c r="AQ115" s="891"/>
      <c r="AR115" s="891"/>
      <c r="AS115" s="891"/>
      <c r="AT115" s="892"/>
      <c r="AU115" s="857"/>
      <c r="AV115" s="858"/>
      <c r="AW115" s="858"/>
      <c r="AX115" s="858"/>
      <c r="AY115" s="858"/>
      <c r="AZ115" s="871" t="s">
        <v>371</v>
      </c>
      <c r="BA115" s="872"/>
      <c r="BB115" s="872"/>
      <c r="BC115" s="872"/>
      <c r="BD115" s="872"/>
      <c r="BE115" s="872"/>
      <c r="BF115" s="872"/>
      <c r="BG115" s="872"/>
      <c r="BH115" s="872"/>
      <c r="BI115" s="872"/>
      <c r="BJ115" s="872"/>
      <c r="BK115" s="872"/>
      <c r="BL115" s="872"/>
      <c r="BM115" s="872"/>
      <c r="BN115" s="872"/>
      <c r="BO115" s="872"/>
      <c r="BP115" s="873"/>
      <c r="BQ115" s="874" t="s">
        <v>47</v>
      </c>
      <c r="BR115" s="875"/>
      <c r="BS115" s="875"/>
      <c r="BT115" s="875"/>
      <c r="BU115" s="875"/>
      <c r="BV115" s="875" t="s">
        <v>47</v>
      </c>
      <c r="BW115" s="875"/>
      <c r="BX115" s="875"/>
      <c r="BY115" s="875"/>
      <c r="BZ115" s="875"/>
      <c r="CA115" s="875" t="s">
        <v>47</v>
      </c>
      <c r="CB115" s="875"/>
      <c r="CC115" s="875"/>
      <c r="CD115" s="875"/>
      <c r="CE115" s="875"/>
      <c r="CF115" s="869" t="s">
        <v>47</v>
      </c>
      <c r="CG115" s="870"/>
      <c r="CH115" s="870"/>
      <c r="CI115" s="870"/>
      <c r="CJ115" s="870"/>
      <c r="CK115" s="897"/>
      <c r="CL115" s="898"/>
      <c r="CM115" s="871" t="s">
        <v>372</v>
      </c>
      <c r="CN115" s="872"/>
      <c r="CO115" s="872"/>
      <c r="CP115" s="872"/>
      <c r="CQ115" s="872"/>
      <c r="CR115" s="872"/>
      <c r="CS115" s="872"/>
      <c r="CT115" s="872"/>
      <c r="CU115" s="872"/>
      <c r="CV115" s="872"/>
      <c r="CW115" s="872"/>
      <c r="CX115" s="872"/>
      <c r="CY115" s="872"/>
      <c r="CZ115" s="872"/>
      <c r="DA115" s="872"/>
      <c r="DB115" s="872"/>
      <c r="DC115" s="872"/>
      <c r="DD115" s="872"/>
      <c r="DE115" s="872"/>
      <c r="DF115" s="873"/>
      <c r="DG115" s="907" t="s">
        <v>47</v>
      </c>
      <c r="DH115" s="908"/>
      <c r="DI115" s="908"/>
      <c r="DJ115" s="908"/>
      <c r="DK115" s="909"/>
      <c r="DL115" s="910" t="s">
        <v>47</v>
      </c>
      <c r="DM115" s="908"/>
      <c r="DN115" s="908"/>
      <c r="DO115" s="908"/>
      <c r="DP115" s="909"/>
      <c r="DQ115" s="910" t="s">
        <v>47</v>
      </c>
      <c r="DR115" s="908"/>
      <c r="DS115" s="908"/>
      <c r="DT115" s="908"/>
      <c r="DU115" s="909"/>
      <c r="DV115" s="911" t="s">
        <v>47</v>
      </c>
      <c r="DW115" s="912"/>
      <c r="DX115" s="912"/>
      <c r="DY115" s="912"/>
      <c r="DZ115" s="913"/>
    </row>
    <row r="116" spans="1:130" s="51" customFormat="1" ht="26.25" customHeight="1">
      <c r="A116" s="905"/>
      <c r="B116" s="906"/>
      <c r="C116" s="914" t="s">
        <v>373</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914"/>
      <c r="Z116" s="915"/>
      <c r="AA116" s="907" t="s">
        <v>47</v>
      </c>
      <c r="AB116" s="908"/>
      <c r="AC116" s="908"/>
      <c r="AD116" s="908"/>
      <c r="AE116" s="909"/>
      <c r="AF116" s="910" t="s">
        <v>47</v>
      </c>
      <c r="AG116" s="908"/>
      <c r="AH116" s="908"/>
      <c r="AI116" s="908"/>
      <c r="AJ116" s="909"/>
      <c r="AK116" s="910" t="s">
        <v>47</v>
      </c>
      <c r="AL116" s="908"/>
      <c r="AM116" s="908"/>
      <c r="AN116" s="908"/>
      <c r="AO116" s="909"/>
      <c r="AP116" s="911" t="s">
        <v>47</v>
      </c>
      <c r="AQ116" s="912"/>
      <c r="AR116" s="912"/>
      <c r="AS116" s="912"/>
      <c r="AT116" s="913"/>
      <c r="AU116" s="857"/>
      <c r="AV116" s="858"/>
      <c r="AW116" s="858"/>
      <c r="AX116" s="858"/>
      <c r="AY116" s="858"/>
      <c r="AZ116" s="916" t="s">
        <v>374</v>
      </c>
      <c r="BA116" s="917"/>
      <c r="BB116" s="917"/>
      <c r="BC116" s="917"/>
      <c r="BD116" s="917"/>
      <c r="BE116" s="917"/>
      <c r="BF116" s="917"/>
      <c r="BG116" s="917"/>
      <c r="BH116" s="917"/>
      <c r="BI116" s="917"/>
      <c r="BJ116" s="917"/>
      <c r="BK116" s="917"/>
      <c r="BL116" s="917"/>
      <c r="BM116" s="917"/>
      <c r="BN116" s="917"/>
      <c r="BO116" s="917"/>
      <c r="BP116" s="918"/>
      <c r="BQ116" s="874" t="s">
        <v>47</v>
      </c>
      <c r="BR116" s="875"/>
      <c r="BS116" s="875"/>
      <c r="BT116" s="875"/>
      <c r="BU116" s="875"/>
      <c r="BV116" s="875" t="s">
        <v>47</v>
      </c>
      <c r="BW116" s="875"/>
      <c r="BX116" s="875"/>
      <c r="BY116" s="875"/>
      <c r="BZ116" s="875"/>
      <c r="CA116" s="875" t="s">
        <v>47</v>
      </c>
      <c r="CB116" s="875"/>
      <c r="CC116" s="875"/>
      <c r="CD116" s="875"/>
      <c r="CE116" s="875"/>
      <c r="CF116" s="869" t="s">
        <v>47</v>
      </c>
      <c r="CG116" s="870"/>
      <c r="CH116" s="870"/>
      <c r="CI116" s="870"/>
      <c r="CJ116" s="870"/>
      <c r="CK116" s="897"/>
      <c r="CL116" s="898"/>
      <c r="CM116" s="871" t="s">
        <v>375</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907" t="s">
        <v>47</v>
      </c>
      <c r="DH116" s="908"/>
      <c r="DI116" s="908"/>
      <c r="DJ116" s="908"/>
      <c r="DK116" s="909"/>
      <c r="DL116" s="910" t="s">
        <v>47</v>
      </c>
      <c r="DM116" s="908"/>
      <c r="DN116" s="908"/>
      <c r="DO116" s="908"/>
      <c r="DP116" s="909"/>
      <c r="DQ116" s="910" t="s">
        <v>47</v>
      </c>
      <c r="DR116" s="908"/>
      <c r="DS116" s="908"/>
      <c r="DT116" s="908"/>
      <c r="DU116" s="909"/>
      <c r="DV116" s="911" t="s">
        <v>47</v>
      </c>
      <c r="DW116" s="912"/>
      <c r="DX116" s="912"/>
      <c r="DY116" s="912"/>
      <c r="DZ116" s="913"/>
    </row>
    <row r="117" spans="1:130" s="51" customFormat="1" ht="26.25" customHeight="1">
      <c r="A117" s="861" t="s">
        <v>104</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26" t="s">
        <v>376</v>
      </c>
      <c r="Z117" s="843"/>
      <c r="AA117" s="927">
        <v>2098012</v>
      </c>
      <c r="AB117" s="928"/>
      <c r="AC117" s="928"/>
      <c r="AD117" s="928"/>
      <c r="AE117" s="929"/>
      <c r="AF117" s="930">
        <v>2290566</v>
      </c>
      <c r="AG117" s="928"/>
      <c r="AH117" s="928"/>
      <c r="AI117" s="928"/>
      <c r="AJ117" s="929"/>
      <c r="AK117" s="930">
        <v>2228843</v>
      </c>
      <c r="AL117" s="928"/>
      <c r="AM117" s="928"/>
      <c r="AN117" s="928"/>
      <c r="AO117" s="929"/>
      <c r="AP117" s="931"/>
      <c r="AQ117" s="932"/>
      <c r="AR117" s="932"/>
      <c r="AS117" s="932"/>
      <c r="AT117" s="933"/>
      <c r="AU117" s="857"/>
      <c r="AV117" s="858"/>
      <c r="AW117" s="858"/>
      <c r="AX117" s="858"/>
      <c r="AY117" s="858"/>
      <c r="AZ117" s="923" t="s">
        <v>377</v>
      </c>
      <c r="BA117" s="924"/>
      <c r="BB117" s="924"/>
      <c r="BC117" s="924"/>
      <c r="BD117" s="924"/>
      <c r="BE117" s="924"/>
      <c r="BF117" s="924"/>
      <c r="BG117" s="924"/>
      <c r="BH117" s="924"/>
      <c r="BI117" s="924"/>
      <c r="BJ117" s="924"/>
      <c r="BK117" s="924"/>
      <c r="BL117" s="924"/>
      <c r="BM117" s="924"/>
      <c r="BN117" s="924"/>
      <c r="BO117" s="924"/>
      <c r="BP117" s="925"/>
      <c r="BQ117" s="874" t="s">
        <v>47</v>
      </c>
      <c r="BR117" s="875"/>
      <c r="BS117" s="875"/>
      <c r="BT117" s="875"/>
      <c r="BU117" s="875"/>
      <c r="BV117" s="875" t="s">
        <v>47</v>
      </c>
      <c r="BW117" s="875"/>
      <c r="BX117" s="875"/>
      <c r="BY117" s="875"/>
      <c r="BZ117" s="875"/>
      <c r="CA117" s="875" t="s">
        <v>47</v>
      </c>
      <c r="CB117" s="875"/>
      <c r="CC117" s="875"/>
      <c r="CD117" s="875"/>
      <c r="CE117" s="875"/>
      <c r="CF117" s="869" t="s">
        <v>47</v>
      </c>
      <c r="CG117" s="870"/>
      <c r="CH117" s="870"/>
      <c r="CI117" s="870"/>
      <c r="CJ117" s="870"/>
      <c r="CK117" s="897"/>
      <c r="CL117" s="898"/>
      <c r="CM117" s="871" t="s">
        <v>378</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907" t="s">
        <v>47</v>
      </c>
      <c r="DH117" s="908"/>
      <c r="DI117" s="908"/>
      <c r="DJ117" s="908"/>
      <c r="DK117" s="909"/>
      <c r="DL117" s="910" t="s">
        <v>47</v>
      </c>
      <c r="DM117" s="908"/>
      <c r="DN117" s="908"/>
      <c r="DO117" s="908"/>
      <c r="DP117" s="909"/>
      <c r="DQ117" s="910" t="s">
        <v>47</v>
      </c>
      <c r="DR117" s="908"/>
      <c r="DS117" s="908"/>
      <c r="DT117" s="908"/>
      <c r="DU117" s="909"/>
      <c r="DV117" s="911" t="s">
        <v>47</v>
      </c>
      <c r="DW117" s="912"/>
      <c r="DX117" s="912"/>
      <c r="DY117" s="912"/>
      <c r="DZ117" s="913"/>
    </row>
    <row r="118" spans="1:130" s="51" customFormat="1" ht="26.25" customHeight="1">
      <c r="A118" s="861" t="s">
        <v>351</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348</v>
      </c>
      <c r="AB118" s="842"/>
      <c r="AC118" s="842"/>
      <c r="AD118" s="842"/>
      <c r="AE118" s="843"/>
      <c r="AF118" s="841" t="s">
        <v>349</v>
      </c>
      <c r="AG118" s="842"/>
      <c r="AH118" s="842"/>
      <c r="AI118" s="842"/>
      <c r="AJ118" s="843"/>
      <c r="AK118" s="841" t="s">
        <v>223</v>
      </c>
      <c r="AL118" s="842"/>
      <c r="AM118" s="842"/>
      <c r="AN118" s="842"/>
      <c r="AO118" s="843"/>
      <c r="AP118" s="919" t="s">
        <v>350</v>
      </c>
      <c r="AQ118" s="920"/>
      <c r="AR118" s="920"/>
      <c r="AS118" s="920"/>
      <c r="AT118" s="921"/>
      <c r="AU118" s="857"/>
      <c r="AV118" s="858"/>
      <c r="AW118" s="858"/>
      <c r="AX118" s="858"/>
      <c r="AY118" s="858"/>
      <c r="AZ118" s="922" t="s">
        <v>379</v>
      </c>
      <c r="BA118" s="914"/>
      <c r="BB118" s="914"/>
      <c r="BC118" s="914"/>
      <c r="BD118" s="914"/>
      <c r="BE118" s="914"/>
      <c r="BF118" s="914"/>
      <c r="BG118" s="914"/>
      <c r="BH118" s="914"/>
      <c r="BI118" s="914"/>
      <c r="BJ118" s="914"/>
      <c r="BK118" s="914"/>
      <c r="BL118" s="914"/>
      <c r="BM118" s="914"/>
      <c r="BN118" s="914"/>
      <c r="BO118" s="914"/>
      <c r="BP118" s="915"/>
      <c r="BQ118" s="948" t="s">
        <v>47</v>
      </c>
      <c r="BR118" s="949"/>
      <c r="BS118" s="949"/>
      <c r="BT118" s="949"/>
      <c r="BU118" s="949"/>
      <c r="BV118" s="949" t="s">
        <v>47</v>
      </c>
      <c r="BW118" s="949"/>
      <c r="BX118" s="949"/>
      <c r="BY118" s="949"/>
      <c r="BZ118" s="949"/>
      <c r="CA118" s="949" t="s">
        <v>47</v>
      </c>
      <c r="CB118" s="949"/>
      <c r="CC118" s="949"/>
      <c r="CD118" s="949"/>
      <c r="CE118" s="949"/>
      <c r="CF118" s="869" t="s">
        <v>47</v>
      </c>
      <c r="CG118" s="870"/>
      <c r="CH118" s="870"/>
      <c r="CI118" s="870"/>
      <c r="CJ118" s="870"/>
      <c r="CK118" s="897"/>
      <c r="CL118" s="898"/>
      <c r="CM118" s="871" t="s">
        <v>380</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907" t="s">
        <v>47</v>
      </c>
      <c r="DH118" s="908"/>
      <c r="DI118" s="908"/>
      <c r="DJ118" s="908"/>
      <c r="DK118" s="909"/>
      <c r="DL118" s="910" t="s">
        <v>47</v>
      </c>
      <c r="DM118" s="908"/>
      <c r="DN118" s="908"/>
      <c r="DO118" s="908"/>
      <c r="DP118" s="909"/>
      <c r="DQ118" s="910" t="s">
        <v>47</v>
      </c>
      <c r="DR118" s="908"/>
      <c r="DS118" s="908"/>
      <c r="DT118" s="908"/>
      <c r="DU118" s="909"/>
      <c r="DV118" s="911" t="s">
        <v>47</v>
      </c>
      <c r="DW118" s="912"/>
      <c r="DX118" s="912"/>
      <c r="DY118" s="912"/>
      <c r="DZ118" s="913"/>
    </row>
    <row r="119" spans="1:130" s="51" customFormat="1" ht="26.25" customHeight="1">
      <c r="A119" s="1011" t="s">
        <v>355</v>
      </c>
      <c r="B119" s="896"/>
      <c r="C119" s="878" t="s">
        <v>356</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48" t="s">
        <v>47</v>
      </c>
      <c r="AB119" s="849"/>
      <c r="AC119" s="849"/>
      <c r="AD119" s="849"/>
      <c r="AE119" s="850"/>
      <c r="AF119" s="851" t="s">
        <v>47</v>
      </c>
      <c r="AG119" s="849"/>
      <c r="AH119" s="849"/>
      <c r="AI119" s="849"/>
      <c r="AJ119" s="850"/>
      <c r="AK119" s="851" t="s">
        <v>47</v>
      </c>
      <c r="AL119" s="849"/>
      <c r="AM119" s="849"/>
      <c r="AN119" s="849"/>
      <c r="AO119" s="850"/>
      <c r="AP119" s="852" t="s">
        <v>47</v>
      </c>
      <c r="AQ119" s="853"/>
      <c r="AR119" s="853"/>
      <c r="AS119" s="853"/>
      <c r="AT119" s="854"/>
      <c r="AU119" s="859"/>
      <c r="AV119" s="860"/>
      <c r="AW119" s="860"/>
      <c r="AX119" s="860"/>
      <c r="AY119" s="860"/>
      <c r="AZ119" s="74" t="s">
        <v>104</v>
      </c>
      <c r="BA119" s="74"/>
      <c r="BB119" s="74"/>
      <c r="BC119" s="74"/>
      <c r="BD119" s="74"/>
      <c r="BE119" s="74"/>
      <c r="BF119" s="74"/>
      <c r="BG119" s="74"/>
      <c r="BH119" s="74"/>
      <c r="BI119" s="74"/>
      <c r="BJ119" s="74"/>
      <c r="BK119" s="74"/>
      <c r="BL119" s="74"/>
      <c r="BM119" s="74"/>
      <c r="BN119" s="74"/>
      <c r="BO119" s="926" t="s">
        <v>381</v>
      </c>
      <c r="BP119" s="954"/>
      <c r="BQ119" s="948">
        <v>25303145</v>
      </c>
      <c r="BR119" s="949"/>
      <c r="BS119" s="949"/>
      <c r="BT119" s="949"/>
      <c r="BU119" s="949"/>
      <c r="BV119" s="949">
        <v>27803121</v>
      </c>
      <c r="BW119" s="949"/>
      <c r="BX119" s="949"/>
      <c r="BY119" s="949"/>
      <c r="BZ119" s="949"/>
      <c r="CA119" s="949">
        <v>27146855</v>
      </c>
      <c r="CB119" s="949"/>
      <c r="CC119" s="949"/>
      <c r="CD119" s="949"/>
      <c r="CE119" s="949"/>
      <c r="CF119" s="950"/>
      <c r="CG119" s="951"/>
      <c r="CH119" s="951"/>
      <c r="CI119" s="951"/>
      <c r="CJ119" s="952"/>
      <c r="CK119" s="899"/>
      <c r="CL119" s="900"/>
      <c r="CM119" s="922" t="s">
        <v>382</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953" t="s">
        <v>47</v>
      </c>
      <c r="DH119" s="935"/>
      <c r="DI119" s="935"/>
      <c r="DJ119" s="935"/>
      <c r="DK119" s="936"/>
      <c r="DL119" s="934" t="s">
        <v>47</v>
      </c>
      <c r="DM119" s="935"/>
      <c r="DN119" s="935"/>
      <c r="DO119" s="935"/>
      <c r="DP119" s="936"/>
      <c r="DQ119" s="934" t="s">
        <v>47</v>
      </c>
      <c r="DR119" s="935"/>
      <c r="DS119" s="935"/>
      <c r="DT119" s="935"/>
      <c r="DU119" s="936"/>
      <c r="DV119" s="937" t="s">
        <v>47</v>
      </c>
      <c r="DW119" s="938"/>
      <c r="DX119" s="938"/>
      <c r="DY119" s="938"/>
      <c r="DZ119" s="939"/>
    </row>
    <row r="120" spans="1:130" s="51" customFormat="1" ht="26.25" customHeight="1">
      <c r="A120" s="1012"/>
      <c r="B120" s="898"/>
      <c r="C120" s="871" t="s">
        <v>359</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907" t="s">
        <v>47</v>
      </c>
      <c r="AB120" s="908"/>
      <c r="AC120" s="908"/>
      <c r="AD120" s="908"/>
      <c r="AE120" s="909"/>
      <c r="AF120" s="910" t="s">
        <v>47</v>
      </c>
      <c r="AG120" s="908"/>
      <c r="AH120" s="908"/>
      <c r="AI120" s="908"/>
      <c r="AJ120" s="909"/>
      <c r="AK120" s="910" t="s">
        <v>47</v>
      </c>
      <c r="AL120" s="908"/>
      <c r="AM120" s="908"/>
      <c r="AN120" s="908"/>
      <c r="AO120" s="909"/>
      <c r="AP120" s="911" t="s">
        <v>47</v>
      </c>
      <c r="AQ120" s="912"/>
      <c r="AR120" s="912"/>
      <c r="AS120" s="912"/>
      <c r="AT120" s="913"/>
      <c r="AU120" s="940" t="s">
        <v>383</v>
      </c>
      <c r="AV120" s="941"/>
      <c r="AW120" s="941"/>
      <c r="AX120" s="941"/>
      <c r="AY120" s="942"/>
      <c r="AZ120" s="878" t="s">
        <v>384</v>
      </c>
      <c r="BA120" s="846"/>
      <c r="BB120" s="846"/>
      <c r="BC120" s="846"/>
      <c r="BD120" s="846"/>
      <c r="BE120" s="846"/>
      <c r="BF120" s="846"/>
      <c r="BG120" s="846"/>
      <c r="BH120" s="846"/>
      <c r="BI120" s="846"/>
      <c r="BJ120" s="846"/>
      <c r="BK120" s="846"/>
      <c r="BL120" s="846"/>
      <c r="BM120" s="846"/>
      <c r="BN120" s="846"/>
      <c r="BO120" s="846"/>
      <c r="BP120" s="847"/>
      <c r="BQ120" s="879">
        <v>6072533</v>
      </c>
      <c r="BR120" s="880"/>
      <c r="BS120" s="880"/>
      <c r="BT120" s="880"/>
      <c r="BU120" s="880"/>
      <c r="BV120" s="880">
        <v>5595153</v>
      </c>
      <c r="BW120" s="880"/>
      <c r="BX120" s="880"/>
      <c r="BY120" s="880"/>
      <c r="BZ120" s="880"/>
      <c r="CA120" s="880">
        <v>5836339</v>
      </c>
      <c r="CB120" s="880"/>
      <c r="CC120" s="880"/>
      <c r="CD120" s="880"/>
      <c r="CE120" s="880"/>
      <c r="CF120" s="893">
        <v>41</v>
      </c>
      <c r="CG120" s="894"/>
      <c r="CH120" s="894"/>
      <c r="CI120" s="894"/>
      <c r="CJ120" s="894"/>
      <c r="CK120" s="955" t="s">
        <v>385</v>
      </c>
      <c r="CL120" s="956"/>
      <c r="CM120" s="956"/>
      <c r="CN120" s="956"/>
      <c r="CO120" s="957"/>
      <c r="CP120" s="963" t="s">
        <v>325</v>
      </c>
      <c r="CQ120" s="964"/>
      <c r="CR120" s="964"/>
      <c r="CS120" s="964"/>
      <c r="CT120" s="964"/>
      <c r="CU120" s="964"/>
      <c r="CV120" s="964"/>
      <c r="CW120" s="964"/>
      <c r="CX120" s="964"/>
      <c r="CY120" s="964"/>
      <c r="CZ120" s="964"/>
      <c r="DA120" s="964"/>
      <c r="DB120" s="964"/>
      <c r="DC120" s="964"/>
      <c r="DD120" s="964"/>
      <c r="DE120" s="964"/>
      <c r="DF120" s="965"/>
      <c r="DG120" s="879">
        <v>1971500</v>
      </c>
      <c r="DH120" s="880"/>
      <c r="DI120" s="880"/>
      <c r="DJ120" s="880"/>
      <c r="DK120" s="880"/>
      <c r="DL120" s="880">
        <v>2022180</v>
      </c>
      <c r="DM120" s="880"/>
      <c r="DN120" s="880"/>
      <c r="DO120" s="880"/>
      <c r="DP120" s="880"/>
      <c r="DQ120" s="880">
        <v>1881096</v>
      </c>
      <c r="DR120" s="880"/>
      <c r="DS120" s="880"/>
      <c r="DT120" s="880"/>
      <c r="DU120" s="880"/>
      <c r="DV120" s="881">
        <v>13.2</v>
      </c>
      <c r="DW120" s="881"/>
      <c r="DX120" s="881"/>
      <c r="DY120" s="881"/>
      <c r="DZ120" s="882"/>
    </row>
    <row r="121" spans="1:130" s="51" customFormat="1" ht="26.25" customHeight="1">
      <c r="A121" s="1012"/>
      <c r="B121" s="898"/>
      <c r="C121" s="923" t="s">
        <v>386</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07" t="s">
        <v>47</v>
      </c>
      <c r="AB121" s="908"/>
      <c r="AC121" s="908"/>
      <c r="AD121" s="908"/>
      <c r="AE121" s="909"/>
      <c r="AF121" s="910" t="s">
        <v>47</v>
      </c>
      <c r="AG121" s="908"/>
      <c r="AH121" s="908"/>
      <c r="AI121" s="908"/>
      <c r="AJ121" s="909"/>
      <c r="AK121" s="910" t="s">
        <v>47</v>
      </c>
      <c r="AL121" s="908"/>
      <c r="AM121" s="908"/>
      <c r="AN121" s="908"/>
      <c r="AO121" s="909"/>
      <c r="AP121" s="911" t="s">
        <v>47</v>
      </c>
      <c r="AQ121" s="912"/>
      <c r="AR121" s="912"/>
      <c r="AS121" s="912"/>
      <c r="AT121" s="913"/>
      <c r="AU121" s="943"/>
      <c r="AV121" s="944"/>
      <c r="AW121" s="944"/>
      <c r="AX121" s="944"/>
      <c r="AY121" s="945"/>
      <c r="AZ121" s="871" t="s">
        <v>387</v>
      </c>
      <c r="BA121" s="872"/>
      <c r="BB121" s="872"/>
      <c r="BC121" s="872"/>
      <c r="BD121" s="872"/>
      <c r="BE121" s="872"/>
      <c r="BF121" s="872"/>
      <c r="BG121" s="872"/>
      <c r="BH121" s="872"/>
      <c r="BI121" s="872"/>
      <c r="BJ121" s="872"/>
      <c r="BK121" s="872"/>
      <c r="BL121" s="872"/>
      <c r="BM121" s="872"/>
      <c r="BN121" s="872"/>
      <c r="BO121" s="872"/>
      <c r="BP121" s="873"/>
      <c r="BQ121" s="874">
        <v>2812695</v>
      </c>
      <c r="BR121" s="875"/>
      <c r="BS121" s="875"/>
      <c r="BT121" s="875"/>
      <c r="BU121" s="875"/>
      <c r="BV121" s="875">
        <v>3511799</v>
      </c>
      <c r="BW121" s="875"/>
      <c r="BX121" s="875"/>
      <c r="BY121" s="875"/>
      <c r="BZ121" s="875"/>
      <c r="CA121" s="875">
        <v>3976966</v>
      </c>
      <c r="CB121" s="875"/>
      <c r="CC121" s="875"/>
      <c r="CD121" s="875"/>
      <c r="CE121" s="875"/>
      <c r="CF121" s="869">
        <v>27.9</v>
      </c>
      <c r="CG121" s="870"/>
      <c r="CH121" s="870"/>
      <c r="CI121" s="870"/>
      <c r="CJ121" s="870"/>
      <c r="CK121" s="958"/>
      <c r="CL121" s="959"/>
      <c r="CM121" s="959"/>
      <c r="CN121" s="959"/>
      <c r="CO121" s="960"/>
      <c r="CP121" s="968" t="s">
        <v>323</v>
      </c>
      <c r="CQ121" s="969"/>
      <c r="CR121" s="969"/>
      <c r="CS121" s="969"/>
      <c r="CT121" s="969"/>
      <c r="CU121" s="969"/>
      <c r="CV121" s="969"/>
      <c r="CW121" s="969"/>
      <c r="CX121" s="969"/>
      <c r="CY121" s="969"/>
      <c r="CZ121" s="969"/>
      <c r="DA121" s="969"/>
      <c r="DB121" s="969"/>
      <c r="DC121" s="969"/>
      <c r="DD121" s="969"/>
      <c r="DE121" s="969"/>
      <c r="DF121" s="970"/>
      <c r="DG121" s="874">
        <v>4135</v>
      </c>
      <c r="DH121" s="875"/>
      <c r="DI121" s="875"/>
      <c r="DJ121" s="875"/>
      <c r="DK121" s="875"/>
      <c r="DL121" s="875">
        <v>10368</v>
      </c>
      <c r="DM121" s="875"/>
      <c r="DN121" s="875"/>
      <c r="DO121" s="875"/>
      <c r="DP121" s="875"/>
      <c r="DQ121" s="875">
        <v>7598</v>
      </c>
      <c r="DR121" s="875"/>
      <c r="DS121" s="875"/>
      <c r="DT121" s="875"/>
      <c r="DU121" s="875"/>
      <c r="DV121" s="876">
        <v>0.1</v>
      </c>
      <c r="DW121" s="876"/>
      <c r="DX121" s="876"/>
      <c r="DY121" s="876"/>
      <c r="DZ121" s="877"/>
    </row>
    <row r="122" spans="1:130" s="51" customFormat="1" ht="26.25" customHeight="1">
      <c r="A122" s="1012"/>
      <c r="B122" s="898"/>
      <c r="C122" s="871" t="s">
        <v>369</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907" t="s">
        <v>47</v>
      </c>
      <c r="AB122" s="908"/>
      <c r="AC122" s="908"/>
      <c r="AD122" s="908"/>
      <c r="AE122" s="909"/>
      <c r="AF122" s="910" t="s">
        <v>47</v>
      </c>
      <c r="AG122" s="908"/>
      <c r="AH122" s="908"/>
      <c r="AI122" s="908"/>
      <c r="AJ122" s="909"/>
      <c r="AK122" s="910" t="s">
        <v>47</v>
      </c>
      <c r="AL122" s="908"/>
      <c r="AM122" s="908"/>
      <c r="AN122" s="908"/>
      <c r="AO122" s="909"/>
      <c r="AP122" s="911" t="s">
        <v>47</v>
      </c>
      <c r="AQ122" s="912"/>
      <c r="AR122" s="912"/>
      <c r="AS122" s="912"/>
      <c r="AT122" s="913"/>
      <c r="AU122" s="943"/>
      <c r="AV122" s="944"/>
      <c r="AW122" s="944"/>
      <c r="AX122" s="944"/>
      <c r="AY122" s="945"/>
      <c r="AZ122" s="922" t="s">
        <v>388</v>
      </c>
      <c r="BA122" s="914"/>
      <c r="BB122" s="914"/>
      <c r="BC122" s="914"/>
      <c r="BD122" s="914"/>
      <c r="BE122" s="914"/>
      <c r="BF122" s="914"/>
      <c r="BG122" s="914"/>
      <c r="BH122" s="914"/>
      <c r="BI122" s="914"/>
      <c r="BJ122" s="914"/>
      <c r="BK122" s="914"/>
      <c r="BL122" s="914"/>
      <c r="BM122" s="914"/>
      <c r="BN122" s="914"/>
      <c r="BO122" s="914"/>
      <c r="BP122" s="915"/>
      <c r="BQ122" s="948">
        <v>17993858</v>
      </c>
      <c r="BR122" s="949"/>
      <c r="BS122" s="949"/>
      <c r="BT122" s="949"/>
      <c r="BU122" s="949"/>
      <c r="BV122" s="949">
        <v>18037652</v>
      </c>
      <c r="BW122" s="949"/>
      <c r="BX122" s="949"/>
      <c r="BY122" s="949"/>
      <c r="BZ122" s="949"/>
      <c r="CA122" s="949">
        <v>17513526</v>
      </c>
      <c r="CB122" s="949"/>
      <c r="CC122" s="949"/>
      <c r="CD122" s="949"/>
      <c r="CE122" s="949"/>
      <c r="CF122" s="966">
        <v>123</v>
      </c>
      <c r="CG122" s="967"/>
      <c r="CH122" s="967"/>
      <c r="CI122" s="967"/>
      <c r="CJ122" s="967"/>
      <c r="CK122" s="958"/>
      <c r="CL122" s="959"/>
      <c r="CM122" s="959"/>
      <c r="CN122" s="959"/>
      <c r="CO122" s="960"/>
      <c r="CP122" s="968" t="s">
        <v>321</v>
      </c>
      <c r="CQ122" s="969"/>
      <c r="CR122" s="969"/>
      <c r="CS122" s="969"/>
      <c r="CT122" s="969"/>
      <c r="CU122" s="969"/>
      <c r="CV122" s="969"/>
      <c r="CW122" s="969"/>
      <c r="CX122" s="969"/>
      <c r="CY122" s="969"/>
      <c r="CZ122" s="969"/>
      <c r="DA122" s="969"/>
      <c r="DB122" s="969"/>
      <c r="DC122" s="969"/>
      <c r="DD122" s="969"/>
      <c r="DE122" s="969"/>
      <c r="DF122" s="970"/>
      <c r="DG122" s="874" t="s">
        <v>47</v>
      </c>
      <c r="DH122" s="875"/>
      <c r="DI122" s="875"/>
      <c r="DJ122" s="875"/>
      <c r="DK122" s="875"/>
      <c r="DL122" s="875" t="s">
        <v>47</v>
      </c>
      <c r="DM122" s="875"/>
      <c r="DN122" s="875"/>
      <c r="DO122" s="875"/>
      <c r="DP122" s="875"/>
      <c r="DQ122" s="875" t="s">
        <v>47</v>
      </c>
      <c r="DR122" s="875"/>
      <c r="DS122" s="875"/>
      <c r="DT122" s="875"/>
      <c r="DU122" s="875"/>
      <c r="DV122" s="876" t="s">
        <v>47</v>
      </c>
      <c r="DW122" s="876"/>
      <c r="DX122" s="876"/>
      <c r="DY122" s="876"/>
      <c r="DZ122" s="877"/>
    </row>
    <row r="123" spans="1:130" s="51" customFormat="1" ht="26.25" customHeight="1">
      <c r="A123" s="1012"/>
      <c r="B123" s="898"/>
      <c r="C123" s="871" t="s">
        <v>375</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907" t="s">
        <v>47</v>
      </c>
      <c r="AB123" s="908"/>
      <c r="AC123" s="908"/>
      <c r="AD123" s="908"/>
      <c r="AE123" s="909"/>
      <c r="AF123" s="910" t="s">
        <v>47</v>
      </c>
      <c r="AG123" s="908"/>
      <c r="AH123" s="908"/>
      <c r="AI123" s="908"/>
      <c r="AJ123" s="909"/>
      <c r="AK123" s="910" t="s">
        <v>47</v>
      </c>
      <c r="AL123" s="908"/>
      <c r="AM123" s="908"/>
      <c r="AN123" s="908"/>
      <c r="AO123" s="909"/>
      <c r="AP123" s="911" t="s">
        <v>47</v>
      </c>
      <c r="AQ123" s="912"/>
      <c r="AR123" s="912"/>
      <c r="AS123" s="912"/>
      <c r="AT123" s="913"/>
      <c r="AU123" s="946"/>
      <c r="AV123" s="947"/>
      <c r="AW123" s="947"/>
      <c r="AX123" s="947"/>
      <c r="AY123" s="947"/>
      <c r="AZ123" s="74" t="s">
        <v>104</v>
      </c>
      <c r="BA123" s="74"/>
      <c r="BB123" s="74"/>
      <c r="BC123" s="74"/>
      <c r="BD123" s="74"/>
      <c r="BE123" s="74"/>
      <c r="BF123" s="74"/>
      <c r="BG123" s="74"/>
      <c r="BH123" s="74"/>
      <c r="BI123" s="74"/>
      <c r="BJ123" s="74"/>
      <c r="BK123" s="74"/>
      <c r="BL123" s="74"/>
      <c r="BM123" s="74"/>
      <c r="BN123" s="74"/>
      <c r="BO123" s="926" t="s">
        <v>389</v>
      </c>
      <c r="BP123" s="954"/>
      <c r="BQ123" s="984">
        <v>26879086</v>
      </c>
      <c r="BR123" s="985"/>
      <c r="BS123" s="985"/>
      <c r="BT123" s="985"/>
      <c r="BU123" s="985"/>
      <c r="BV123" s="985">
        <v>27144604</v>
      </c>
      <c r="BW123" s="985"/>
      <c r="BX123" s="985"/>
      <c r="BY123" s="985"/>
      <c r="BZ123" s="985"/>
      <c r="CA123" s="985">
        <v>27326831</v>
      </c>
      <c r="CB123" s="985"/>
      <c r="CC123" s="985"/>
      <c r="CD123" s="985"/>
      <c r="CE123" s="985"/>
      <c r="CF123" s="950"/>
      <c r="CG123" s="951"/>
      <c r="CH123" s="951"/>
      <c r="CI123" s="951"/>
      <c r="CJ123" s="952"/>
      <c r="CK123" s="958"/>
      <c r="CL123" s="959"/>
      <c r="CM123" s="959"/>
      <c r="CN123" s="959"/>
      <c r="CO123" s="960"/>
      <c r="CP123" s="968" t="s">
        <v>322</v>
      </c>
      <c r="CQ123" s="969"/>
      <c r="CR123" s="969"/>
      <c r="CS123" s="969"/>
      <c r="CT123" s="969"/>
      <c r="CU123" s="969"/>
      <c r="CV123" s="969"/>
      <c r="CW123" s="969"/>
      <c r="CX123" s="969"/>
      <c r="CY123" s="969"/>
      <c r="CZ123" s="969"/>
      <c r="DA123" s="969"/>
      <c r="DB123" s="969"/>
      <c r="DC123" s="969"/>
      <c r="DD123" s="969"/>
      <c r="DE123" s="969"/>
      <c r="DF123" s="970"/>
      <c r="DG123" s="907" t="s">
        <v>47</v>
      </c>
      <c r="DH123" s="908"/>
      <c r="DI123" s="908"/>
      <c r="DJ123" s="908"/>
      <c r="DK123" s="909"/>
      <c r="DL123" s="910" t="s">
        <v>47</v>
      </c>
      <c r="DM123" s="908"/>
      <c r="DN123" s="908"/>
      <c r="DO123" s="908"/>
      <c r="DP123" s="909"/>
      <c r="DQ123" s="910" t="s">
        <v>47</v>
      </c>
      <c r="DR123" s="908"/>
      <c r="DS123" s="908"/>
      <c r="DT123" s="908"/>
      <c r="DU123" s="909"/>
      <c r="DV123" s="911" t="s">
        <v>47</v>
      </c>
      <c r="DW123" s="912"/>
      <c r="DX123" s="912"/>
      <c r="DY123" s="912"/>
      <c r="DZ123" s="913"/>
    </row>
    <row r="124" spans="1:130" s="51" customFormat="1" ht="26.25" customHeight="1" thickBot="1">
      <c r="A124" s="1012"/>
      <c r="B124" s="898"/>
      <c r="C124" s="871" t="s">
        <v>378</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907" t="s">
        <v>47</v>
      </c>
      <c r="AB124" s="908"/>
      <c r="AC124" s="908"/>
      <c r="AD124" s="908"/>
      <c r="AE124" s="909"/>
      <c r="AF124" s="910" t="s">
        <v>47</v>
      </c>
      <c r="AG124" s="908"/>
      <c r="AH124" s="908"/>
      <c r="AI124" s="908"/>
      <c r="AJ124" s="909"/>
      <c r="AK124" s="910" t="s">
        <v>47</v>
      </c>
      <c r="AL124" s="908"/>
      <c r="AM124" s="908"/>
      <c r="AN124" s="908"/>
      <c r="AO124" s="909"/>
      <c r="AP124" s="911" t="s">
        <v>47</v>
      </c>
      <c r="AQ124" s="912"/>
      <c r="AR124" s="912"/>
      <c r="AS124" s="912"/>
      <c r="AT124" s="913"/>
      <c r="AU124" s="980" t="s">
        <v>390</v>
      </c>
      <c r="AV124" s="981"/>
      <c r="AW124" s="981"/>
      <c r="AX124" s="981"/>
      <c r="AY124" s="981"/>
      <c r="AZ124" s="981"/>
      <c r="BA124" s="981"/>
      <c r="BB124" s="981"/>
      <c r="BC124" s="981"/>
      <c r="BD124" s="981"/>
      <c r="BE124" s="981"/>
      <c r="BF124" s="981"/>
      <c r="BG124" s="981"/>
      <c r="BH124" s="981"/>
      <c r="BI124" s="981"/>
      <c r="BJ124" s="981"/>
      <c r="BK124" s="981"/>
      <c r="BL124" s="981"/>
      <c r="BM124" s="981"/>
      <c r="BN124" s="981"/>
      <c r="BO124" s="981"/>
      <c r="BP124" s="982"/>
      <c r="BQ124" s="983" t="s">
        <v>47</v>
      </c>
      <c r="BR124" s="976"/>
      <c r="BS124" s="976"/>
      <c r="BT124" s="976"/>
      <c r="BU124" s="976"/>
      <c r="BV124" s="976">
        <v>4.7</v>
      </c>
      <c r="BW124" s="976"/>
      <c r="BX124" s="976"/>
      <c r="BY124" s="976"/>
      <c r="BZ124" s="976"/>
      <c r="CA124" s="976" t="s">
        <v>47</v>
      </c>
      <c r="CB124" s="976"/>
      <c r="CC124" s="976"/>
      <c r="CD124" s="976"/>
      <c r="CE124" s="976"/>
      <c r="CF124" s="977"/>
      <c r="CG124" s="978"/>
      <c r="CH124" s="978"/>
      <c r="CI124" s="978"/>
      <c r="CJ124" s="979"/>
      <c r="CK124" s="961"/>
      <c r="CL124" s="961"/>
      <c r="CM124" s="961"/>
      <c r="CN124" s="961"/>
      <c r="CO124" s="962"/>
      <c r="CP124" s="968" t="s">
        <v>391</v>
      </c>
      <c r="CQ124" s="969"/>
      <c r="CR124" s="969"/>
      <c r="CS124" s="969"/>
      <c r="CT124" s="969"/>
      <c r="CU124" s="969"/>
      <c r="CV124" s="969"/>
      <c r="CW124" s="969"/>
      <c r="CX124" s="969"/>
      <c r="CY124" s="969"/>
      <c r="CZ124" s="969"/>
      <c r="DA124" s="969"/>
      <c r="DB124" s="969"/>
      <c r="DC124" s="969"/>
      <c r="DD124" s="969"/>
      <c r="DE124" s="969"/>
      <c r="DF124" s="970"/>
      <c r="DG124" s="953" t="s">
        <v>47</v>
      </c>
      <c r="DH124" s="935"/>
      <c r="DI124" s="935"/>
      <c r="DJ124" s="935"/>
      <c r="DK124" s="936"/>
      <c r="DL124" s="934" t="s">
        <v>47</v>
      </c>
      <c r="DM124" s="935"/>
      <c r="DN124" s="935"/>
      <c r="DO124" s="935"/>
      <c r="DP124" s="936"/>
      <c r="DQ124" s="934" t="s">
        <v>47</v>
      </c>
      <c r="DR124" s="935"/>
      <c r="DS124" s="935"/>
      <c r="DT124" s="935"/>
      <c r="DU124" s="936"/>
      <c r="DV124" s="937" t="s">
        <v>47</v>
      </c>
      <c r="DW124" s="938"/>
      <c r="DX124" s="938"/>
      <c r="DY124" s="938"/>
      <c r="DZ124" s="939"/>
    </row>
    <row r="125" spans="1:130" s="51" customFormat="1" ht="26.25" customHeight="1">
      <c r="A125" s="1012"/>
      <c r="B125" s="898"/>
      <c r="C125" s="871" t="s">
        <v>380</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907" t="s">
        <v>47</v>
      </c>
      <c r="AB125" s="908"/>
      <c r="AC125" s="908"/>
      <c r="AD125" s="908"/>
      <c r="AE125" s="909"/>
      <c r="AF125" s="910" t="s">
        <v>47</v>
      </c>
      <c r="AG125" s="908"/>
      <c r="AH125" s="908"/>
      <c r="AI125" s="908"/>
      <c r="AJ125" s="909"/>
      <c r="AK125" s="910" t="s">
        <v>47</v>
      </c>
      <c r="AL125" s="908"/>
      <c r="AM125" s="908"/>
      <c r="AN125" s="908"/>
      <c r="AO125" s="909"/>
      <c r="AP125" s="911" t="s">
        <v>47</v>
      </c>
      <c r="AQ125" s="912"/>
      <c r="AR125" s="912"/>
      <c r="AS125" s="912"/>
      <c r="AT125" s="913"/>
      <c r="AU125" s="72"/>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53"/>
      <c r="BR125" s="53"/>
      <c r="BS125" s="53"/>
      <c r="BT125" s="53"/>
      <c r="BU125" s="53"/>
      <c r="BV125" s="53"/>
      <c r="BW125" s="53"/>
      <c r="BX125" s="53"/>
      <c r="BY125" s="53"/>
      <c r="BZ125" s="53"/>
      <c r="CA125" s="53"/>
      <c r="CB125" s="53"/>
      <c r="CC125" s="53"/>
      <c r="CD125" s="53"/>
      <c r="CE125" s="53"/>
      <c r="CF125" s="53"/>
      <c r="CG125" s="53"/>
      <c r="CH125" s="53"/>
      <c r="CI125" s="53"/>
      <c r="CJ125" s="75"/>
      <c r="CK125" s="971" t="s">
        <v>392</v>
      </c>
      <c r="CL125" s="956"/>
      <c r="CM125" s="956"/>
      <c r="CN125" s="956"/>
      <c r="CO125" s="957"/>
      <c r="CP125" s="878" t="s">
        <v>393</v>
      </c>
      <c r="CQ125" s="846"/>
      <c r="CR125" s="846"/>
      <c r="CS125" s="846"/>
      <c r="CT125" s="846"/>
      <c r="CU125" s="846"/>
      <c r="CV125" s="846"/>
      <c r="CW125" s="846"/>
      <c r="CX125" s="846"/>
      <c r="CY125" s="846"/>
      <c r="CZ125" s="846"/>
      <c r="DA125" s="846"/>
      <c r="DB125" s="846"/>
      <c r="DC125" s="846"/>
      <c r="DD125" s="846"/>
      <c r="DE125" s="846"/>
      <c r="DF125" s="847"/>
      <c r="DG125" s="879" t="s">
        <v>47</v>
      </c>
      <c r="DH125" s="880"/>
      <c r="DI125" s="880"/>
      <c r="DJ125" s="880"/>
      <c r="DK125" s="880"/>
      <c r="DL125" s="880" t="s">
        <v>47</v>
      </c>
      <c r="DM125" s="880"/>
      <c r="DN125" s="880"/>
      <c r="DO125" s="880"/>
      <c r="DP125" s="880"/>
      <c r="DQ125" s="880" t="s">
        <v>47</v>
      </c>
      <c r="DR125" s="880"/>
      <c r="DS125" s="880"/>
      <c r="DT125" s="880"/>
      <c r="DU125" s="880"/>
      <c r="DV125" s="881" t="s">
        <v>47</v>
      </c>
      <c r="DW125" s="881"/>
      <c r="DX125" s="881"/>
      <c r="DY125" s="881"/>
      <c r="DZ125" s="882"/>
    </row>
    <row r="126" spans="1:130" s="51" customFormat="1" ht="26.25" customHeight="1" thickBot="1">
      <c r="A126" s="1012"/>
      <c r="B126" s="898"/>
      <c r="C126" s="871" t="s">
        <v>382</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907" t="s">
        <v>47</v>
      </c>
      <c r="AB126" s="908"/>
      <c r="AC126" s="908"/>
      <c r="AD126" s="908"/>
      <c r="AE126" s="909"/>
      <c r="AF126" s="910" t="s">
        <v>47</v>
      </c>
      <c r="AG126" s="908"/>
      <c r="AH126" s="908"/>
      <c r="AI126" s="908"/>
      <c r="AJ126" s="909"/>
      <c r="AK126" s="910" t="s">
        <v>47</v>
      </c>
      <c r="AL126" s="908"/>
      <c r="AM126" s="908"/>
      <c r="AN126" s="908"/>
      <c r="AO126" s="909"/>
      <c r="AP126" s="911" t="s">
        <v>47</v>
      </c>
      <c r="AQ126" s="912"/>
      <c r="AR126" s="912"/>
      <c r="AS126" s="912"/>
      <c r="AT126" s="91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972"/>
      <c r="CL126" s="959"/>
      <c r="CM126" s="959"/>
      <c r="CN126" s="959"/>
      <c r="CO126" s="960"/>
      <c r="CP126" s="871" t="s">
        <v>394</v>
      </c>
      <c r="CQ126" s="872"/>
      <c r="CR126" s="872"/>
      <c r="CS126" s="872"/>
      <c r="CT126" s="872"/>
      <c r="CU126" s="872"/>
      <c r="CV126" s="872"/>
      <c r="CW126" s="872"/>
      <c r="CX126" s="872"/>
      <c r="CY126" s="872"/>
      <c r="CZ126" s="872"/>
      <c r="DA126" s="872"/>
      <c r="DB126" s="872"/>
      <c r="DC126" s="872"/>
      <c r="DD126" s="872"/>
      <c r="DE126" s="872"/>
      <c r="DF126" s="873"/>
      <c r="DG126" s="874" t="s">
        <v>47</v>
      </c>
      <c r="DH126" s="875"/>
      <c r="DI126" s="875"/>
      <c r="DJ126" s="875"/>
      <c r="DK126" s="875"/>
      <c r="DL126" s="875" t="s">
        <v>47</v>
      </c>
      <c r="DM126" s="875"/>
      <c r="DN126" s="875"/>
      <c r="DO126" s="875"/>
      <c r="DP126" s="875"/>
      <c r="DQ126" s="875" t="s">
        <v>47</v>
      </c>
      <c r="DR126" s="875"/>
      <c r="DS126" s="875"/>
      <c r="DT126" s="875"/>
      <c r="DU126" s="875"/>
      <c r="DV126" s="876" t="s">
        <v>47</v>
      </c>
      <c r="DW126" s="876"/>
      <c r="DX126" s="876"/>
      <c r="DY126" s="876"/>
      <c r="DZ126" s="877"/>
    </row>
    <row r="127" spans="1:130" s="51" customFormat="1" ht="26.25" customHeight="1">
      <c r="A127" s="1013"/>
      <c r="B127" s="900"/>
      <c r="C127" s="922" t="s">
        <v>395</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907" t="s">
        <v>47</v>
      </c>
      <c r="AB127" s="908"/>
      <c r="AC127" s="908"/>
      <c r="AD127" s="908"/>
      <c r="AE127" s="909"/>
      <c r="AF127" s="910" t="s">
        <v>47</v>
      </c>
      <c r="AG127" s="908"/>
      <c r="AH127" s="908"/>
      <c r="AI127" s="908"/>
      <c r="AJ127" s="909"/>
      <c r="AK127" s="910" t="s">
        <v>47</v>
      </c>
      <c r="AL127" s="908"/>
      <c r="AM127" s="908"/>
      <c r="AN127" s="908"/>
      <c r="AO127" s="909"/>
      <c r="AP127" s="911" t="s">
        <v>47</v>
      </c>
      <c r="AQ127" s="912"/>
      <c r="AR127" s="912"/>
      <c r="AS127" s="912"/>
      <c r="AT127" s="913"/>
      <c r="AU127" s="53"/>
      <c r="AV127" s="53"/>
      <c r="AW127" s="53"/>
      <c r="AX127" s="986" t="s">
        <v>396</v>
      </c>
      <c r="AY127" s="987"/>
      <c r="AZ127" s="987"/>
      <c r="BA127" s="987"/>
      <c r="BB127" s="987"/>
      <c r="BC127" s="987"/>
      <c r="BD127" s="987"/>
      <c r="BE127" s="988"/>
      <c r="BF127" s="989" t="s">
        <v>397</v>
      </c>
      <c r="BG127" s="987"/>
      <c r="BH127" s="987"/>
      <c r="BI127" s="987"/>
      <c r="BJ127" s="987"/>
      <c r="BK127" s="987"/>
      <c r="BL127" s="988"/>
      <c r="BM127" s="989" t="s">
        <v>398</v>
      </c>
      <c r="BN127" s="987"/>
      <c r="BO127" s="987"/>
      <c r="BP127" s="987"/>
      <c r="BQ127" s="987"/>
      <c r="BR127" s="987"/>
      <c r="BS127" s="988"/>
      <c r="BT127" s="989" t="s">
        <v>399</v>
      </c>
      <c r="BU127" s="987"/>
      <c r="BV127" s="987"/>
      <c r="BW127" s="987"/>
      <c r="BX127" s="987"/>
      <c r="BY127" s="987"/>
      <c r="BZ127" s="1010"/>
      <c r="CA127" s="53"/>
      <c r="CB127" s="53"/>
      <c r="CC127" s="53"/>
      <c r="CD127" s="76"/>
      <c r="CE127" s="76"/>
      <c r="CF127" s="76"/>
      <c r="CG127" s="53"/>
      <c r="CH127" s="53"/>
      <c r="CI127" s="53"/>
      <c r="CJ127" s="75"/>
      <c r="CK127" s="972"/>
      <c r="CL127" s="959"/>
      <c r="CM127" s="959"/>
      <c r="CN127" s="959"/>
      <c r="CO127" s="960"/>
      <c r="CP127" s="871" t="s">
        <v>400</v>
      </c>
      <c r="CQ127" s="872"/>
      <c r="CR127" s="872"/>
      <c r="CS127" s="872"/>
      <c r="CT127" s="872"/>
      <c r="CU127" s="872"/>
      <c r="CV127" s="872"/>
      <c r="CW127" s="872"/>
      <c r="CX127" s="872"/>
      <c r="CY127" s="872"/>
      <c r="CZ127" s="872"/>
      <c r="DA127" s="872"/>
      <c r="DB127" s="872"/>
      <c r="DC127" s="872"/>
      <c r="DD127" s="872"/>
      <c r="DE127" s="872"/>
      <c r="DF127" s="873"/>
      <c r="DG127" s="874" t="s">
        <v>47</v>
      </c>
      <c r="DH127" s="875"/>
      <c r="DI127" s="875"/>
      <c r="DJ127" s="875"/>
      <c r="DK127" s="875"/>
      <c r="DL127" s="875" t="s">
        <v>47</v>
      </c>
      <c r="DM127" s="875"/>
      <c r="DN127" s="875"/>
      <c r="DO127" s="875"/>
      <c r="DP127" s="875"/>
      <c r="DQ127" s="875" t="s">
        <v>47</v>
      </c>
      <c r="DR127" s="875"/>
      <c r="DS127" s="875"/>
      <c r="DT127" s="875"/>
      <c r="DU127" s="875"/>
      <c r="DV127" s="876" t="s">
        <v>47</v>
      </c>
      <c r="DW127" s="876"/>
      <c r="DX127" s="876"/>
      <c r="DY127" s="876"/>
      <c r="DZ127" s="877"/>
    </row>
    <row r="128" spans="1:130" s="51" customFormat="1" ht="26.25" customHeight="1" thickBot="1">
      <c r="A128" s="996" t="s">
        <v>401</v>
      </c>
      <c r="B128" s="997"/>
      <c r="C128" s="997"/>
      <c r="D128" s="997"/>
      <c r="E128" s="997"/>
      <c r="F128" s="997"/>
      <c r="G128" s="997"/>
      <c r="H128" s="997"/>
      <c r="I128" s="997"/>
      <c r="J128" s="997"/>
      <c r="K128" s="997"/>
      <c r="L128" s="997"/>
      <c r="M128" s="997"/>
      <c r="N128" s="997"/>
      <c r="O128" s="997"/>
      <c r="P128" s="997"/>
      <c r="Q128" s="997"/>
      <c r="R128" s="997"/>
      <c r="S128" s="997"/>
      <c r="T128" s="997"/>
      <c r="U128" s="997"/>
      <c r="V128" s="997"/>
      <c r="W128" s="998" t="s">
        <v>402</v>
      </c>
      <c r="X128" s="998"/>
      <c r="Y128" s="998"/>
      <c r="Z128" s="999"/>
      <c r="AA128" s="1000">
        <v>382682</v>
      </c>
      <c r="AB128" s="1001"/>
      <c r="AC128" s="1001"/>
      <c r="AD128" s="1001"/>
      <c r="AE128" s="1002"/>
      <c r="AF128" s="1003">
        <v>425254</v>
      </c>
      <c r="AG128" s="1001"/>
      <c r="AH128" s="1001"/>
      <c r="AI128" s="1001"/>
      <c r="AJ128" s="1002"/>
      <c r="AK128" s="1003">
        <v>475606</v>
      </c>
      <c r="AL128" s="1001"/>
      <c r="AM128" s="1001"/>
      <c r="AN128" s="1001"/>
      <c r="AO128" s="1002"/>
      <c r="AP128" s="1004"/>
      <c r="AQ128" s="1005"/>
      <c r="AR128" s="1005"/>
      <c r="AS128" s="1005"/>
      <c r="AT128" s="1006"/>
      <c r="AU128" s="53"/>
      <c r="AV128" s="53"/>
      <c r="AW128" s="53"/>
      <c r="AX128" s="845" t="s">
        <v>403</v>
      </c>
      <c r="AY128" s="846"/>
      <c r="AZ128" s="846"/>
      <c r="BA128" s="846"/>
      <c r="BB128" s="846"/>
      <c r="BC128" s="846"/>
      <c r="BD128" s="846"/>
      <c r="BE128" s="847"/>
      <c r="BF128" s="1007" t="s">
        <v>47</v>
      </c>
      <c r="BG128" s="1008"/>
      <c r="BH128" s="1008"/>
      <c r="BI128" s="1008"/>
      <c r="BJ128" s="1008"/>
      <c r="BK128" s="1008"/>
      <c r="BL128" s="1009"/>
      <c r="BM128" s="1007">
        <v>12.73</v>
      </c>
      <c r="BN128" s="1008"/>
      <c r="BO128" s="1008"/>
      <c r="BP128" s="1008"/>
      <c r="BQ128" s="1008"/>
      <c r="BR128" s="1008"/>
      <c r="BS128" s="1009"/>
      <c r="BT128" s="1007">
        <v>20</v>
      </c>
      <c r="BU128" s="1008"/>
      <c r="BV128" s="1008"/>
      <c r="BW128" s="1008"/>
      <c r="BX128" s="1008"/>
      <c r="BY128" s="1008"/>
      <c r="BZ128" s="1025"/>
      <c r="CA128" s="76"/>
      <c r="CB128" s="76"/>
      <c r="CC128" s="76"/>
      <c r="CD128" s="76"/>
      <c r="CE128" s="76"/>
      <c r="CF128" s="76"/>
      <c r="CG128" s="53"/>
      <c r="CH128" s="53"/>
      <c r="CI128" s="53"/>
      <c r="CJ128" s="75"/>
      <c r="CK128" s="973"/>
      <c r="CL128" s="974"/>
      <c r="CM128" s="974"/>
      <c r="CN128" s="974"/>
      <c r="CO128" s="975"/>
      <c r="CP128" s="990" t="s">
        <v>404</v>
      </c>
      <c r="CQ128" s="689"/>
      <c r="CR128" s="689"/>
      <c r="CS128" s="689"/>
      <c r="CT128" s="689"/>
      <c r="CU128" s="689"/>
      <c r="CV128" s="689"/>
      <c r="CW128" s="689"/>
      <c r="CX128" s="689"/>
      <c r="CY128" s="689"/>
      <c r="CZ128" s="689"/>
      <c r="DA128" s="689"/>
      <c r="DB128" s="689"/>
      <c r="DC128" s="689"/>
      <c r="DD128" s="689"/>
      <c r="DE128" s="689"/>
      <c r="DF128" s="991"/>
      <c r="DG128" s="992" t="s">
        <v>47</v>
      </c>
      <c r="DH128" s="993"/>
      <c r="DI128" s="993"/>
      <c r="DJ128" s="993"/>
      <c r="DK128" s="993"/>
      <c r="DL128" s="993" t="s">
        <v>47</v>
      </c>
      <c r="DM128" s="993"/>
      <c r="DN128" s="993"/>
      <c r="DO128" s="993"/>
      <c r="DP128" s="993"/>
      <c r="DQ128" s="993" t="s">
        <v>47</v>
      </c>
      <c r="DR128" s="993"/>
      <c r="DS128" s="993"/>
      <c r="DT128" s="993"/>
      <c r="DU128" s="993"/>
      <c r="DV128" s="994" t="s">
        <v>47</v>
      </c>
      <c r="DW128" s="994"/>
      <c r="DX128" s="994"/>
      <c r="DY128" s="994"/>
      <c r="DZ128" s="995"/>
    </row>
    <row r="129" spans="1:131" s="51" customFormat="1" ht="26.25" customHeight="1">
      <c r="A129" s="883" t="s">
        <v>28</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9" t="s">
        <v>405</v>
      </c>
      <c r="X129" s="1020"/>
      <c r="Y129" s="1020"/>
      <c r="Z129" s="1021"/>
      <c r="AA129" s="907">
        <v>15736442</v>
      </c>
      <c r="AB129" s="908"/>
      <c r="AC129" s="908"/>
      <c r="AD129" s="908"/>
      <c r="AE129" s="909"/>
      <c r="AF129" s="910">
        <v>15356169</v>
      </c>
      <c r="AG129" s="908"/>
      <c r="AH129" s="908"/>
      <c r="AI129" s="908"/>
      <c r="AJ129" s="909"/>
      <c r="AK129" s="910">
        <v>15670145</v>
      </c>
      <c r="AL129" s="908"/>
      <c r="AM129" s="908"/>
      <c r="AN129" s="908"/>
      <c r="AO129" s="909"/>
      <c r="AP129" s="1022"/>
      <c r="AQ129" s="1023"/>
      <c r="AR129" s="1023"/>
      <c r="AS129" s="1023"/>
      <c r="AT129" s="1024"/>
      <c r="AU129" s="54"/>
      <c r="AV129" s="54"/>
      <c r="AW129" s="54"/>
      <c r="AX129" s="1014" t="s">
        <v>406</v>
      </c>
      <c r="AY129" s="872"/>
      <c r="AZ129" s="872"/>
      <c r="BA129" s="872"/>
      <c r="BB129" s="872"/>
      <c r="BC129" s="872"/>
      <c r="BD129" s="872"/>
      <c r="BE129" s="873"/>
      <c r="BF129" s="1015" t="s">
        <v>47</v>
      </c>
      <c r="BG129" s="1016"/>
      <c r="BH129" s="1016"/>
      <c r="BI129" s="1016"/>
      <c r="BJ129" s="1016"/>
      <c r="BK129" s="1016"/>
      <c r="BL129" s="1017"/>
      <c r="BM129" s="1015">
        <v>17.73</v>
      </c>
      <c r="BN129" s="1016"/>
      <c r="BO129" s="1016"/>
      <c r="BP129" s="1016"/>
      <c r="BQ129" s="1016"/>
      <c r="BR129" s="1016"/>
      <c r="BS129" s="1017"/>
      <c r="BT129" s="1015">
        <v>30</v>
      </c>
      <c r="BU129" s="1016"/>
      <c r="BV129" s="1016"/>
      <c r="BW129" s="1016"/>
      <c r="BX129" s="1016"/>
      <c r="BY129" s="1016"/>
      <c r="BZ129" s="1018"/>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c r="A130" s="883" t="s">
        <v>407</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9" t="s">
        <v>408</v>
      </c>
      <c r="X130" s="1020"/>
      <c r="Y130" s="1020"/>
      <c r="Z130" s="1021"/>
      <c r="AA130" s="907">
        <v>1421202</v>
      </c>
      <c r="AB130" s="908"/>
      <c r="AC130" s="908"/>
      <c r="AD130" s="908"/>
      <c r="AE130" s="909"/>
      <c r="AF130" s="910">
        <v>1429789</v>
      </c>
      <c r="AG130" s="908"/>
      <c r="AH130" s="908"/>
      <c r="AI130" s="908"/>
      <c r="AJ130" s="909"/>
      <c r="AK130" s="910">
        <v>1426393</v>
      </c>
      <c r="AL130" s="908"/>
      <c r="AM130" s="908"/>
      <c r="AN130" s="908"/>
      <c r="AO130" s="909"/>
      <c r="AP130" s="1022"/>
      <c r="AQ130" s="1023"/>
      <c r="AR130" s="1023"/>
      <c r="AS130" s="1023"/>
      <c r="AT130" s="1024"/>
      <c r="AU130" s="54"/>
      <c r="AV130" s="54"/>
      <c r="AW130" s="54"/>
      <c r="AX130" s="1014" t="s">
        <v>409</v>
      </c>
      <c r="AY130" s="872"/>
      <c r="AZ130" s="872"/>
      <c r="BA130" s="872"/>
      <c r="BB130" s="872"/>
      <c r="BC130" s="872"/>
      <c r="BD130" s="872"/>
      <c r="BE130" s="873"/>
      <c r="BF130" s="1050">
        <v>2.4</v>
      </c>
      <c r="BG130" s="1051"/>
      <c r="BH130" s="1051"/>
      <c r="BI130" s="1051"/>
      <c r="BJ130" s="1051"/>
      <c r="BK130" s="1051"/>
      <c r="BL130" s="1052"/>
      <c r="BM130" s="1050">
        <v>25</v>
      </c>
      <c r="BN130" s="1051"/>
      <c r="BO130" s="1051"/>
      <c r="BP130" s="1051"/>
      <c r="BQ130" s="1051"/>
      <c r="BR130" s="1051"/>
      <c r="BS130" s="1052"/>
      <c r="BT130" s="1050">
        <v>35</v>
      </c>
      <c r="BU130" s="1051"/>
      <c r="BV130" s="1051"/>
      <c r="BW130" s="1051"/>
      <c r="BX130" s="1051"/>
      <c r="BY130" s="1051"/>
      <c r="BZ130" s="1053"/>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410</v>
      </c>
      <c r="X131" s="1057"/>
      <c r="Y131" s="1057"/>
      <c r="Z131" s="1058"/>
      <c r="AA131" s="953">
        <v>14315240</v>
      </c>
      <c r="AB131" s="935"/>
      <c r="AC131" s="935"/>
      <c r="AD131" s="935"/>
      <c r="AE131" s="936"/>
      <c r="AF131" s="934">
        <v>13926380</v>
      </c>
      <c r="AG131" s="935"/>
      <c r="AH131" s="935"/>
      <c r="AI131" s="935"/>
      <c r="AJ131" s="936"/>
      <c r="AK131" s="934">
        <v>14243752</v>
      </c>
      <c r="AL131" s="935"/>
      <c r="AM131" s="935"/>
      <c r="AN131" s="935"/>
      <c r="AO131" s="936"/>
      <c r="AP131" s="1059"/>
      <c r="AQ131" s="1060"/>
      <c r="AR131" s="1060"/>
      <c r="AS131" s="1060"/>
      <c r="AT131" s="1061"/>
      <c r="AU131" s="54"/>
      <c r="AV131" s="54"/>
      <c r="AW131" s="54"/>
      <c r="AX131" s="1032" t="s">
        <v>411</v>
      </c>
      <c r="AY131" s="689"/>
      <c r="AZ131" s="689"/>
      <c r="BA131" s="689"/>
      <c r="BB131" s="689"/>
      <c r="BC131" s="689"/>
      <c r="BD131" s="689"/>
      <c r="BE131" s="991"/>
      <c r="BF131" s="1033" t="s">
        <v>47</v>
      </c>
      <c r="BG131" s="1034"/>
      <c r="BH131" s="1034"/>
      <c r="BI131" s="1034"/>
      <c r="BJ131" s="1034"/>
      <c r="BK131" s="1034"/>
      <c r="BL131" s="1035"/>
      <c r="BM131" s="1033">
        <v>350</v>
      </c>
      <c r="BN131" s="1034"/>
      <c r="BO131" s="1034"/>
      <c r="BP131" s="1034"/>
      <c r="BQ131" s="1034"/>
      <c r="BR131" s="1034"/>
      <c r="BS131" s="1035"/>
      <c r="BT131" s="1036"/>
      <c r="BU131" s="1037"/>
      <c r="BV131" s="1037"/>
      <c r="BW131" s="1037"/>
      <c r="BX131" s="1037"/>
      <c r="BY131" s="1037"/>
      <c r="BZ131" s="1038"/>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c r="A132" s="1039" t="s">
        <v>412</v>
      </c>
      <c r="B132" s="1040"/>
      <c r="C132" s="1040"/>
      <c r="D132" s="1040"/>
      <c r="E132" s="1040"/>
      <c r="F132" s="1040"/>
      <c r="G132" s="1040"/>
      <c r="H132" s="1040"/>
      <c r="I132" s="1040"/>
      <c r="J132" s="1040"/>
      <c r="K132" s="1040"/>
      <c r="L132" s="1040"/>
      <c r="M132" s="1040"/>
      <c r="N132" s="1040"/>
      <c r="O132" s="1040"/>
      <c r="P132" s="1040"/>
      <c r="Q132" s="1040"/>
      <c r="R132" s="1040"/>
      <c r="S132" s="1040"/>
      <c r="T132" s="1040"/>
      <c r="U132" s="1040"/>
      <c r="V132" s="1043" t="s">
        <v>413</v>
      </c>
      <c r="W132" s="1043"/>
      <c r="X132" s="1043"/>
      <c r="Y132" s="1043"/>
      <c r="Z132" s="1044"/>
      <c r="AA132" s="1045">
        <v>2.054649451</v>
      </c>
      <c r="AB132" s="1046"/>
      <c r="AC132" s="1046"/>
      <c r="AD132" s="1046"/>
      <c r="AE132" s="1047"/>
      <c r="AF132" s="1048">
        <v>3.1273238270000001</v>
      </c>
      <c r="AG132" s="1046"/>
      <c r="AH132" s="1046"/>
      <c r="AI132" s="1046"/>
      <c r="AJ132" s="1047"/>
      <c r="AK132" s="1048">
        <v>2.2946482079999999</v>
      </c>
      <c r="AL132" s="1046"/>
      <c r="AM132" s="1046"/>
      <c r="AN132" s="1046"/>
      <c r="AO132" s="1047"/>
      <c r="AP132" s="950"/>
      <c r="AQ132" s="951"/>
      <c r="AR132" s="951"/>
      <c r="AS132" s="951"/>
      <c r="AT132" s="1049"/>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6"/>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c r="A133" s="1041"/>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26" t="s">
        <v>414</v>
      </c>
      <c r="W133" s="1026"/>
      <c r="X133" s="1026"/>
      <c r="Y133" s="1026"/>
      <c r="Z133" s="1027"/>
      <c r="AA133" s="1028">
        <v>1.4</v>
      </c>
      <c r="AB133" s="1029"/>
      <c r="AC133" s="1029"/>
      <c r="AD133" s="1029"/>
      <c r="AE133" s="1030"/>
      <c r="AF133" s="1028">
        <v>2.2000000000000002</v>
      </c>
      <c r="AG133" s="1029"/>
      <c r="AH133" s="1029"/>
      <c r="AI133" s="1029"/>
      <c r="AJ133" s="1030"/>
      <c r="AK133" s="1028">
        <v>2.4</v>
      </c>
      <c r="AL133" s="1029"/>
      <c r="AM133" s="1029"/>
      <c r="AN133" s="1029"/>
      <c r="AO133" s="1030"/>
      <c r="AP133" s="977"/>
      <c r="AQ133" s="978"/>
      <c r="AR133" s="978"/>
      <c r="AS133" s="978"/>
      <c r="AT133" s="1031"/>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 hidden="1">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sheetProtection algorithmName="SHA-512" hashValue="24Fs0wk/aBEEHXvTzdBLERPVmMq/hqQ1wTf+c3slvbvw2h/4cT+upRnoHunbYhpeY3jcQl9TpOSyyPLlPRviFg==" saltValue="Ucy8EBg5XIiWF26cFX1w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530F-2E73-48F8-B98F-2BD80C6E631D}">
  <sheetPr>
    <pageSetUpPr fitToPage="1"/>
  </sheetPr>
  <dimension ref="A1:DQ105"/>
  <sheetViews>
    <sheetView showGridLines="0" view="pageBreakPreview" topLeftCell="A37" zoomScale="70" zoomScaleNormal="85" zoomScaleSheetLayoutView="70" workbookViewId="0">
      <selection activeCell="BY37" sqref="BY37:CM37"/>
    </sheetView>
  </sheetViews>
  <sheetFormatPr defaultColWidth="0" defaultRowHeight="13.5" customHeight="1" zeroHeight="1"/>
  <cols>
    <col min="1" max="120" width="2.7265625" style="81" customWidth="1"/>
    <col min="121" max="121" width="0" style="80" hidden="1" customWidth="1"/>
    <col min="122" max="16384" width="9" style="80" hidden="1"/>
  </cols>
  <sheetData>
    <row r="1" spans="1:120" ht="13">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80"/>
    </row>
    <row r="17" spans="119:120" ht="13">
      <c r="DP17" s="80"/>
    </row>
    <row r="18" spans="119:120" ht="13"/>
    <row r="19" spans="119:120" ht="13"/>
    <row r="20" spans="119:120" ht="13">
      <c r="DO20" s="80"/>
      <c r="DP20" s="80"/>
    </row>
    <row r="21" spans="119:120" ht="13">
      <c r="DP21" s="80"/>
    </row>
    <row r="22" spans="119:120" ht="13"/>
    <row r="23" spans="119:120" ht="13">
      <c r="DO23" s="80"/>
      <c r="DP23" s="80"/>
    </row>
    <row r="24" spans="119:120" ht="13">
      <c r="DP24" s="80"/>
    </row>
    <row r="25" spans="119:120" ht="13">
      <c r="DP25" s="80"/>
    </row>
    <row r="26" spans="119:120" ht="13">
      <c r="DO26" s="80"/>
      <c r="DP26" s="80"/>
    </row>
    <row r="27" spans="119:120" ht="13"/>
    <row r="28" spans="119:120" ht="13">
      <c r="DO28" s="80"/>
      <c r="DP28" s="80"/>
    </row>
    <row r="29" spans="119:120" ht="13">
      <c r="DP29" s="80"/>
    </row>
    <row r="30" spans="119:120" ht="13"/>
    <row r="31" spans="119:120" ht="13">
      <c r="DO31" s="80"/>
      <c r="DP31" s="80"/>
    </row>
    <row r="32" spans="119:120" ht="13"/>
    <row r="33" spans="98:120" ht="13">
      <c r="DO33" s="80"/>
      <c r="DP33" s="80"/>
    </row>
    <row r="34" spans="98:120" ht="13">
      <c r="DM34" s="80"/>
    </row>
    <row r="35" spans="98:120" ht="13">
      <c r="CT35" s="80"/>
      <c r="CU35" s="80"/>
      <c r="CV35" s="80"/>
      <c r="CY35" s="80"/>
      <c r="CZ35" s="80"/>
      <c r="DA35" s="80"/>
      <c r="DD35" s="80"/>
      <c r="DE35" s="80"/>
      <c r="DF35" s="80"/>
      <c r="DI35" s="80"/>
      <c r="DJ35" s="80"/>
      <c r="DK35" s="80"/>
      <c r="DM35" s="80"/>
      <c r="DN35" s="80"/>
      <c r="DO35" s="80"/>
      <c r="DP35" s="80"/>
    </row>
    <row r="36" spans="98:120" ht="13"/>
    <row r="37" spans="98:120" ht="13">
      <c r="CW37" s="80"/>
      <c r="DB37" s="80"/>
      <c r="DG37" s="80"/>
      <c r="DL37" s="80"/>
      <c r="DP37" s="80"/>
    </row>
    <row r="38" spans="98:120" ht="13">
      <c r="CT38" s="80"/>
      <c r="CU38" s="80"/>
      <c r="CV38" s="80"/>
      <c r="CW38" s="80"/>
      <c r="CY38" s="80"/>
      <c r="CZ38" s="80"/>
      <c r="DA38" s="80"/>
      <c r="DB38" s="80"/>
      <c r="DD38" s="80"/>
      <c r="DE38" s="80"/>
      <c r="DF38" s="80"/>
      <c r="DG38" s="80"/>
      <c r="DI38" s="80"/>
      <c r="DJ38" s="80"/>
      <c r="DK38" s="80"/>
      <c r="DL38" s="80"/>
      <c r="DN38" s="80"/>
      <c r="DO38" s="80"/>
      <c r="DP38" s="80"/>
    </row>
    <row r="39" spans="98:120" ht="13"/>
    <row r="40" spans="98:120" ht="13"/>
    <row r="41" spans="98:120" ht="13"/>
    <row r="42" spans="98:120" ht="13"/>
    <row r="43" spans="98:120" ht="13"/>
    <row r="44" spans="98:120" ht="13"/>
    <row r="45" spans="98:120" ht="13"/>
    <row r="46" spans="98:120" ht="13"/>
    <row r="47" spans="98:120" ht="13"/>
    <row r="48" spans="98:120" ht="13"/>
    <row r="49" spans="22:120" ht="13">
      <c r="DN49" s="80"/>
      <c r="DO49" s="80"/>
      <c r="DP49" s="8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80"/>
      <c r="CS63" s="80"/>
      <c r="CX63" s="80"/>
      <c r="DC63" s="80"/>
      <c r="DH63" s="80"/>
    </row>
    <row r="64" spans="22:120" ht="13">
      <c r="V64" s="80"/>
    </row>
    <row r="65" spans="15:120" ht="13">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ht="13">
      <c r="Q66" s="80"/>
      <c r="S66" s="80"/>
      <c r="U66" s="80"/>
      <c r="DM66" s="80"/>
    </row>
    <row r="67" spans="15:120" ht="13">
      <c r="O67" s="80"/>
      <c r="P67" s="80"/>
      <c r="R67" s="80"/>
      <c r="T67" s="80"/>
      <c r="Y67" s="80"/>
      <c r="CT67" s="80"/>
      <c r="CV67" s="80"/>
      <c r="CW67" s="80"/>
      <c r="CY67" s="80"/>
      <c r="DA67" s="80"/>
      <c r="DB67" s="80"/>
      <c r="DD67" s="80"/>
      <c r="DF67" s="80"/>
      <c r="DG67" s="80"/>
      <c r="DI67" s="80"/>
      <c r="DK67" s="80"/>
      <c r="DL67" s="80"/>
      <c r="DN67" s="80"/>
      <c r="DO67" s="80"/>
      <c r="DP67" s="80"/>
    </row>
    <row r="68" spans="15:120" ht="13"/>
    <row r="69" spans="15:120" ht="13"/>
    <row r="70" spans="15:120" ht="13"/>
    <row r="71" spans="15:120" ht="13"/>
    <row r="72" spans="15:120" ht="13">
      <c r="DP72" s="80"/>
    </row>
    <row r="73" spans="15:120" ht="13">
      <c r="DP73" s="8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80"/>
      <c r="CX96" s="80"/>
      <c r="DC96" s="80"/>
      <c r="DH96" s="80"/>
    </row>
    <row r="97" spans="24:120" ht="13">
      <c r="CS97" s="80"/>
      <c r="CX97" s="80"/>
      <c r="DC97" s="80"/>
      <c r="DH97" s="80"/>
      <c r="DP97" s="81" t="s">
        <v>415</v>
      </c>
    </row>
    <row r="98" spans="24:120" ht="13" hidden="1">
      <c r="CS98" s="80"/>
      <c r="CX98" s="80"/>
      <c r="DC98" s="80"/>
      <c r="DH98" s="80"/>
    </row>
    <row r="99" spans="24:120" ht="13" hidden="1">
      <c r="CS99" s="80"/>
      <c r="CX99" s="80"/>
      <c r="DC99" s="80"/>
      <c r="DH99" s="80"/>
    </row>
    <row r="101" spans="24:120" ht="12" hidden="1" customHeight="1">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c r="CU102" s="80"/>
      <c r="CZ102" s="80"/>
      <c r="DE102" s="80"/>
      <c r="DJ102" s="80"/>
      <c r="DM102" s="80"/>
    </row>
    <row r="103" spans="24:120" ht="13" hidden="1">
      <c r="CT103" s="80"/>
      <c r="CV103" s="80"/>
      <c r="CW103" s="80"/>
      <c r="CY103" s="80"/>
      <c r="DA103" s="80"/>
      <c r="DB103" s="80"/>
      <c r="DD103" s="80"/>
      <c r="DF103" s="80"/>
      <c r="DG103" s="80"/>
      <c r="DI103" s="80"/>
      <c r="DK103" s="80"/>
      <c r="DL103" s="80"/>
      <c r="DM103" s="80"/>
      <c r="DN103" s="80"/>
      <c r="DO103" s="80"/>
      <c r="DP103" s="80"/>
    </row>
    <row r="104" spans="24:120" ht="13" hidden="1">
      <c r="CV104" s="80"/>
      <c r="CW104" s="80"/>
      <c r="DA104" s="80"/>
      <c r="DB104" s="80"/>
      <c r="DF104" s="80"/>
      <c r="DG104" s="80"/>
      <c r="DK104" s="80"/>
      <c r="DL104" s="80"/>
      <c r="DN104" s="80"/>
      <c r="DO104" s="80"/>
      <c r="DP104" s="80"/>
    </row>
    <row r="105" spans="24:120" ht="12.75" hidden="1" customHeight="1"/>
  </sheetData>
  <sheetProtection algorithmName="SHA-512" hashValue="TzC2hCZ45yBIgXn1EF/f3RzZ5JYqjCTHEDOLrIgtWZUQKXoZtAbMhAoPHDHzuf0oSXMclPCjFCz9L6xUBR5rJA==" saltValue="E/SsHCWZX/DvIrlZlhaBlg==" spinCount="100000"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AF93-21CB-422C-AE75-1CCFE8B15238}">
  <sheetPr>
    <pageSetUpPr fitToPage="1"/>
  </sheetPr>
  <dimension ref="A1:DL89"/>
  <sheetViews>
    <sheetView showGridLines="0" topLeftCell="A16" zoomScale="70" zoomScaleNormal="70" zoomScaleSheetLayoutView="55" workbookViewId="0">
      <selection activeCell="BY37" sqref="BY37:CM37"/>
    </sheetView>
  </sheetViews>
  <sheetFormatPr defaultColWidth="0" defaultRowHeight="13.5" customHeight="1" zeroHeight="1"/>
  <cols>
    <col min="1" max="116" width="2.6328125" style="81" customWidth="1"/>
    <col min="117" max="16384" width="9" style="80" hidden="1"/>
  </cols>
  <sheetData>
    <row r="1" spans="2:116" ht="13">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ht="13"/>
    <row r="3" spans="2:116" ht="13"/>
    <row r="4" spans="2:116" ht="13">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ht="13">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ht="13"/>
    <row r="20" spans="9:116" ht="13"/>
    <row r="21" spans="9:116" ht="13">
      <c r="DL21" s="80"/>
    </row>
    <row r="22" spans="9:116" ht="13">
      <c r="DI22" s="80"/>
      <c r="DJ22" s="80"/>
      <c r="DK22" s="80"/>
      <c r="DL22" s="80"/>
    </row>
    <row r="23" spans="9:116" ht="13">
      <c r="CY23" s="80"/>
      <c r="CZ23" s="80"/>
      <c r="DA23" s="80"/>
      <c r="DB23" s="80"/>
      <c r="DC23" s="80"/>
      <c r="DD23" s="80"/>
      <c r="DE23" s="80"/>
      <c r="DF23" s="80"/>
      <c r="DG23" s="80"/>
      <c r="DH23" s="80"/>
      <c r="DI23" s="80"/>
      <c r="DJ23" s="80"/>
      <c r="DK23" s="80"/>
      <c r="DL23" s="8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80"/>
      <c r="DA35" s="80"/>
      <c r="DB35" s="80"/>
      <c r="DC35" s="80"/>
      <c r="DD35" s="80"/>
      <c r="DE35" s="80"/>
      <c r="DF35" s="80"/>
      <c r="DG35" s="80"/>
      <c r="DH35" s="80"/>
      <c r="DI35" s="80"/>
      <c r="DJ35" s="80"/>
      <c r="DK35" s="80"/>
      <c r="DL35" s="80"/>
    </row>
    <row r="36" spans="15:116" ht="13"/>
    <row r="37" spans="15:116" ht="13">
      <c r="DL37" s="80"/>
    </row>
    <row r="38" spans="15:116" ht="13">
      <c r="DI38" s="80"/>
      <c r="DJ38" s="80"/>
      <c r="DK38" s="80"/>
      <c r="DL38" s="80"/>
    </row>
    <row r="39" spans="15:116" ht="13"/>
    <row r="40" spans="15:116" ht="13"/>
    <row r="41" spans="15:116" ht="13"/>
    <row r="42" spans="15:116" ht="13"/>
    <row r="43" spans="15:116" ht="13">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ht="13">
      <c r="DL44" s="80"/>
    </row>
    <row r="45" spans="15:116" ht="13"/>
    <row r="46" spans="15:116" ht="13">
      <c r="DA46" s="80"/>
      <c r="DB46" s="80"/>
      <c r="DC46" s="80"/>
      <c r="DD46" s="80"/>
      <c r="DE46" s="80"/>
      <c r="DF46" s="80"/>
      <c r="DG46" s="80"/>
      <c r="DH46" s="80"/>
      <c r="DI46" s="80"/>
      <c r="DJ46" s="80"/>
      <c r="DK46" s="80"/>
      <c r="DL46" s="80"/>
    </row>
    <row r="47" spans="15:116" ht="13"/>
    <row r="48" spans="15:116" ht="13"/>
    <row r="49" spans="104:116" ht="13"/>
    <row r="50" spans="104:116" ht="13">
      <c r="CZ50" s="80"/>
      <c r="DA50" s="80"/>
      <c r="DB50" s="80"/>
      <c r="DC50" s="80"/>
      <c r="DD50" s="80"/>
      <c r="DE50" s="80"/>
      <c r="DF50" s="80"/>
      <c r="DG50" s="80"/>
      <c r="DH50" s="80"/>
      <c r="DI50" s="80"/>
      <c r="DJ50" s="80"/>
      <c r="DK50" s="80"/>
      <c r="DL50" s="80"/>
    </row>
    <row r="51" spans="104:116" ht="13"/>
    <row r="52" spans="104:116" ht="13"/>
    <row r="53" spans="104:116" ht="13">
      <c r="DL53" s="8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80"/>
      <c r="DD67" s="80"/>
      <c r="DE67" s="80"/>
      <c r="DF67" s="80"/>
      <c r="DG67" s="80"/>
      <c r="DH67" s="80"/>
      <c r="DI67" s="80"/>
      <c r="DJ67" s="80"/>
      <c r="DK67" s="80"/>
      <c r="DL67" s="8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cMfpa/bma/tZ8Etw48pZG3/58ffBvo0680U/U2xTob0mMD0tL26MEJ66fI35pZuO88KBC2AYzqpQLukzxXCCg==" saltValue="n74gW0zPyZ71o2f5c1PgLQ=="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F0B5-5B18-4A75-8B9D-3B31B3FA33C2}">
  <sheetPr>
    <pageSetUpPr fitToPage="1"/>
  </sheetPr>
  <dimension ref="A1:AZ73"/>
  <sheetViews>
    <sheetView showGridLines="0" view="pageBreakPreview" zoomScale="85" zoomScaleSheetLayoutView="85" workbookViewId="0">
      <selection activeCell="BY37" sqref="BY37:CM37"/>
    </sheetView>
  </sheetViews>
  <sheetFormatPr defaultColWidth="0" defaultRowHeight="13.5" customHeight="1" zeroHeight="1"/>
  <cols>
    <col min="1" max="36" width="2.453125" style="82" customWidth="1"/>
    <col min="37" max="44" width="17" style="82" customWidth="1"/>
    <col min="45" max="45" width="6.08984375" style="88" customWidth="1"/>
    <col min="46" max="46" width="3" style="86" customWidth="1"/>
    <col min="47" max="47" width="19.08984375" style="82" hidden="1" customWidth="1"/>
    <col min="48" max="52" width="12.6328125" style="82" hidden="1" customWidth="1"/>
    <col min="53" max="16384" width="8.6328125" style="82" hidden="1"/>
  </cols>
  <sheetData>
    <row r="1" spans="1:46" ht="13">
      <c r="AS1" s="82"/>
      <c r="AT1" s="82"/>
    </row>
    <row r="2" spans="1:46" ht="13">
      <c r="AS2" s="82"/>
      <c r="AT2" s="82"/>
    </row>
    <row r="3" spans="1:46" ht="13">
      <c r="AS3" s="82"/>
      <c r="AT3" s="82"/>
    </row>
    <row r="4" spans="1:46" ht="13">
      <c r="AS4" s="82"/>
      <c r="AT4" s="82"/>
    </row>
    <row r="5" spans="1:46" ht="16.5">
      <c r="A5" s="83" t="s">
        <v>416</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ht="13">
      <c r="A6" s="86"/>
      <c r="AK6" s="87" t="s">
        <v>417</v>
      </c>
      <c r="AL6" s="87"/>
      <c r="AM6" s="87"/>
      <c r="AN6" s="87"/>
    </row>
    <row r="7" spans="1:46" ht="13.5" customHeight="1">
      <c r="A7" s="86"/>
      <c r="AK7" s="89"/>
      <c r="AL7" s="90"/>
      <c r="AM7" s="90"/>
      <c r="AN7" s="91"/>
      <c r="AO7" s="1063" t="s">
        <v>418</v>
      </c>
      <c r="AP7" s="92"/>
      <c r="AQ7" s="93" t="s">
        <v>419</v>
      </c>
      <c r="AR7" s="94"/>
    </row>
    <row r="8" spans="1:46" ht="13">
      <c r="A8" s="86"/>
      <c r="AK8" s="95"/>
      <c r="AL8" s="96"/>
      <c r="AM8" s="96"/>
      <c r="AN8" s="97"/>
      <c r="AO8" s="1064"/>
      <c r="AP8" s="98" t="s">
        <v>420</v>
      </c>
      <c r="AQ8" s="99" t="s">
        <v>421</v>
      </c>
      <c r="AR8" s="100" t="s">
        <v>422</v>
      </c>
    </row>
    <row r="9" spans="1:46" ht="13">
      <c r="A9" s="86"/>
      <c r="AK9" s="1065" t="s">
        <v>423</v>
      </c>
      <c r="AL9" s="1066"/>
      <c r="AM9" s="1066"/>
      <c r="AN9" s="1067"/>
      <c r="AO9" s="101">
        <v>3858734</v>
      </c>
      <c r="AP9" s="101">
        <v>50565</v>
      </c>
      <c r="AQ9" s="102">
        <v>66486</v>
      </c>
      <c r="AR9" s="103">
        <v>-23.9</v>
      </c>
    </row>
    <row r="10" spans="1:46" ht="13.5" customHeight="1">
      <c r="A10" s="86"/>
      <c r="AK10" s="1065" t="s">
        <v>424</v>
      </c>
      <c r="AL10" s="1066"/>
      <c r="AM10" s="1066"/>
      <c r="AN10" s="1067"/>
      <c r="AO10" s="104">
        <v>738985</v>
      </c>
      <c r="AP10" s="104">
        <v>9684</v>
      </c>
      <c r="AQ10" s="105">
        <v>6147</v>
      </c>
      <c r="AR10" s="106">
        <v>57.5</v>
      </c>
    </row>
    <row r="11" spans="1:46" ht="13.5" customHeight="1">
      <c r="A11" s="86"/>
      <c r="AK11" s="1065" t="s">
        <v>425</v>
      </c>
      <c r="AL11" s="1066"/>
      <c r="AM11" s="1066"/>
      <c r="AN11" s="1067"/>
      <c r="AO11" s="104">
        <v>35019</v>
      </c>
      <c r="AP11" s="104">
        <v>459</v>
      </c>
      <c r="AQ11" s="105">
        <v>1219</v>
      </c>
      <c r="AR11" s="106">
        <v>-62.3</v>
      </c>
    </row>
    <row r="12" spans="1:46" ht="13.5" customHeight="1">
      <c r="A12" s="86"/>
      <c r="AK12" s="1065" t="s">
        <v>426</v>
      </c>
      <c r="AL12" s="1066"/>
      <c r="AM12" s="1066"/>
      <c r="AN12" s="1067"/>
      <c r="AO12" s="104" t="s">
        <v>427</v>
      </c>
      <c r="AP12" s="104" t="s">
        <v>427</v>
      </c>
      <c r="AQ12" s="105">
        <v>9</v>
      </c>
      <c r="AR12" s="106" t="s">
        <v>427</v>
      </c>
    </row>
    <row r="13" spans="1:46" ht="13.5" customHeight="1">
      <c r="A13" s="86"/>
      <c r="AK13" s="1065" t="s">
        <v>428</v>
      </c>
      <c r="AL13" s="1066"/>
      <c r="AM13" s="1066"/>
      <c r="AN13" s="1067"/>
      <c r="AO13" s="104">
        <v>396434</v>
      </c>
      <c r="AP13" s="104">
        <v>5195</v>
      </c>
      <c r="AQ13" s="105">
        <v>2955</v>
      </c>
      <c r="AR13" s="106">
        <v>75.8</v>
      </c>
    </row>
    <row r="14" spans="1:46" ht="13.5" customHeight="1">
      <c r="A14" s="86"/>
      <c r="AK14" s="1065" t="s">
        <v>429</v>
      </c>
      <c r="AL14" s="1066"/>
      <c r="AM14" s="1066"/>
      <c r="AN14" s="1067"/>
      <c r="AO14" s="104">
        <v>15750</v>
      </c>
      <c r="AP14" s="104">
        <v>206</v>
      </c>
      <c r="AQ14" s="105">
        <v>1434</v>
      </c>
      <c r="AR14" s="106">
        <v>-85.6</v>
      </c>
    </row>
    <row r="15" spans="1:46" ht="13.5" customHeight="1">
      <c r="A15" s="86"/>
      <c r="AK15" s="1068" t="s">
        <v>430</v>
      </c>
      <c r="AL15" s="1069"/>
      <c r="AM15" s="1069"/>
      <c r="AN15" s="1070"/>
      <c r="AO15" s="104">
        <v>-214810</v>
      </c>
      <c r="AP15" s="104">
        <v>-2815</v>
      </c>
      <c r="AQ15" s="105">
        <v>-3102</v>
      </c>
      <c r="AR15" s="106">
        <v>-9.3000000000000007</v>
      </c>
    </row>
    <row r="16" spans="1:46" ht="13">
      <c r="A16" s="86"/>
      <c r="AK16" s="1068" t="s">
        <v>104</v>
      </c>
      <c r="AL16" s="1069"/>
      <c r="AM16" s="1069"/>
      <c r="AN16" s="1070"/>
      <c r="AO16" s="104">
        <v>4830112</v>
      </c>
      <c r="AP16" s="104">
        <v>63294</v>
      </c>
      <c r="AQ16" s="105">
        <v>75147</v>
      </c>
      <c r="AR16" s="106">
        <v>-15.8</v>
      </c>
    </row>
    <row r="17" spans="1:46" ht="13">
      <c r="A17" s="86"/>
    </row>
    <row r="18" spans="1:46" ht="13">
      <c r="A18" s="86"/>
      <c r="AQ18" s="107"/>
      <c r="AR18" s="107"/>
    </row>
    <row r="19" spans="1:46" ht="13">
      <c r="A19" s="86"/>
      <c r="AK19" s="82" t="s">
        <v>431</v>
      </c>
    </row>
    <row r="20" spans="1:46" ht="13">
      <c r="A20" s="86"/>
      <c r="AK20" s="108"/>
      <c r="AL20" s="109"/>
      <c r="AM20" s="109"/>
      <c r="AN20" s="110"/>
      <c r="AO20" s="111" t="s">
        <v>432</v>
      </c>
      <c r="AP20" s="112" t="s">
        <v>433</v>
      </c>
      <c r="AQ20" s="113" t="s">
        <v>434</v>
      </c>
      <c r="AR20" s="114"/>
    </row>
    <row r="21" spans="1:46" s="87" customFormat="1" ht="13">
      <c r="A21" s="115"/>
      <c r="AK21" s="1071" t="s">
        <v>435</v>
      </c>
      <c r="AL21" s="1072"/>
      <c r="AM21" s="1072"/>
      <c r="AN21" s="1073"/>
      <c r="AO21" s="116">
        <v>4.7300000000000004</v>
      </c>
      <c r="AP21" s="117">
        <v>6.62</v>
      </c>
      <c r="AQ21" s="118">
        <v>-1.89</v>
      </c>
      <c r="AS21" s="119"/>
      <c r="AT21" s="115"/>
    </row>
    <row r="22" spans="1:46" s="87" customFormat="1" ht="13">
      <c r="A22" s="115"/>
      <c r="AK22" s="1071" t="s">
        <v>436</v>
      </c>
      <c r="AL22" s="1072"/>
      <c r="AM22" s="1072"/>
      <c r="AN22" s="1073"/>
      <c r="AO22" s="120">
        <v>100.8</v>
      </c>
      <c r="AP22" s="121">
        <v>98.3</v>
      </c>
      <c r="AQ22" s="122">
        <v>2.5</v>
      </c>
      <c r="AR22" s="107"/>
      <c r="AS22" s="119"/>
      <c r="AT22" s="115"/>
    </row>
    <row r="23" spans="1:46" s="87" customFormat="1" ht="13">
      <c r="A23" s="115"/>
      <c r="AP23" s="107"/>
      <c r="AQ23" s="107"/>
      <c r="AR23" s="107"/>
      <c r="AS23" s="119"/>
      <c r="AT23" s="115"/>
    </row>
    <row r="24" spans="1:46" s="87" customFormat="1" ht="13">
      <c r="A24" s="115"/>
      <c r="AP24" s="107"/>
      <c r="AQ24" s="107"/>
      <c r="AR24" s="107"/>
      <c r="AS24" s="119"/>
      <c r="AT24" s="115"/>
    </row>
    <row r="25" spans="1:46" s="87" customFormat="1" ht="13">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ht="13">
      <c r="A26" s="1062" t="s">
        <v>437</v>
      </c>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row>
    <row r="27" spans="1:46" ht="13">
      <c r="A27" s="127"/>
      <c r="AS27" s="82"/>
      <c r="AT27" s="82"/>
    </row>
    <row r="28" spans="1:46" ht="16.5">
      <c r="A28" s="83" t="s">
        <v>438</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ht="13">
      <c r="A29" s="86"/>
      <c r="AK29" s="87" t="s">
        <v>439</v>
      </c>
      <c r="AL29" s="87"/>
      <c r="AM29" s="87"/>
      <c r="AN29" s="87"/>
      <c r="AS29" s="129"/>
    </row>
    <row r="30" spans="1:46" ht="13.5" customHeight="1">
      <c r="A30" s="86"/>
      <c r="AK30" s="89"/>
      <c r="AL30" s="90"/>
      <c r="AM30" s="90"/>
      <c r="AN30" s="91"/>
      <c r="AO30" s="1063" t="s">
        <v>418</v>
      </c>
      <c r="AP30" s="92"/>
      <c r="AQ30" s="93" t="s">
        <v>419</v>
      </c>
      <c r="AR30" s="94"/>
    </row>
    <row r="31" spans="1:46" ht="13">
      <c r="A31" s="86"/>
      <c r="AK31" s="95"/>
      <c r="AL31" s="96"/>
      <c r="AM31" s="96"/>
      <c r="AN31" s="97"/>
      <c r="AO31" s="1064"/>
      <c r="AP31" s="98" t="s">
        <v>420</v>
      </c>
      <c r="AQ31" s="99" t="s">
        <v>421</v>
      </c>
      <c r="AR31" s="100" t="s">
        <v>422</v>
      </c>
    </row>
    <row r="32" spans="1:46" ht="27" customHeight="1">
      <c r="A32" s="86"/>
      <c r="AK32" s="1079" t="s">
        <v>440</v>
      </c>
      <c r="AL32" s="1080"/>
      <c r="AM32" s="1080"/>
      <c r="AN32" s="1081"/>
      <c r="AO32" s="130">
        <v>1902149</v>
      </c>
      <c r="AP32" s="130">
        <v>24926</v>
      </c>
      <c r="AQ32" s="131">
        <v>34847</v>
      </c>
      <c r="AR32" s="132">
        <v>-28.5</v>
      </c>
    </row>
    <row r="33" spans="1:46" ht="13.5" customHeight="1">
      <c r="A33" s="86"/>
      <c r="AK33" s="1079" t="s">
        <v>441</v>
      </c>
      <c r="AL33" s="1080"/>
      <c r="AM33" s="1080"/>
      <c r="AN33" s="1081"/>
      <c r="AO33" s="130" t="s">
        <v>427</v>
      </c>
      <c r="AP33" s="130" t="s">
        <v>427</v>
      </c>
      <c r="AQ33" s="131" t="s">
        <v>427</v>
      </c>
      <c r="AR33" s="132" t="s">
        <v>427</v>
      </c>
    </row>
    <row r="34" spans="1:46" ht="27" customHeight="1">
      <c r="A34" s="86"/>
      <c r="AK34" s="1079" t="s">
        <v>442</v>
      </c>
      <c r="AL34" s="1080"/>
      <c r="AM34" s="1080"/>
      <c r="AN34" s="1081"/>
      <c r="AO34" s="130" t="s">
        <v>427</v>
      </c>
      <c r="AP34" s="130" t="s">
        <v>427</v>
      </c>
      <c r="AQ34" s="131">
        <v>5</v>
      </c>
      <c r="AR34" s="132" t="s">
        <v>427</v>
      </c>
    </row>
    <row r="35" spans="1:46" ht="27" customHeight="1">
      <c r="A35" s="86"/>
      <c r="AK35" s="1079" t="s">
        <v>443</v>
      </c>
      <c r="AL35" s="1080"/>
      <c r="AM35" s="1080"/>
      <c r="AN35" s="1081"/>
      <c r="AO35" s="130">
        <v>262954</v>
      </c>
      <c r="AP35" s="130">
        <v>3446</v>
      </c>
      <c r="AQ35" s="131">
        <v>8260</v>
      </c>
      <c r="AR35" s="132">
        <v>-58.3</v>
      </c>
    </row>
    <row r="36" spans="1:46" ht="27" customHeight="1">
      <c r="A36" s="86"/>
      <c r="AK36" s="1079" t="s">
        <v>444</v>
      </c>
      <c r="AL36" s="1080"/>
      <c r="AM36" s="1080"/>
      <c r="AN36" s="1081"/>
      <c r="AO36" s="130">
        <v>63740</v>
      </c>
      <c r="AP36" s="130">
        <v>835</v>
      </c>
      <c r="AQ36" s="131">
        <v>1689</v>
      </c>
      <c r="AR36" s="132">
        <v>-50.6</v>
      </c>
    </row>
    <row r="37" spans="1:46" ht="13.5" customHeight="1">
      <c r="A37" s="86"/>
      <c r="AK37" s="1079" t="s">
        <v>445</v>
      </c>
      <c r="AL37" s="1080"/>
      <c r="AM37" s="1080"/>
      <c r="AN37" s="1081"/>
      <c r="AO37" s="130" t="s">
        <v>427</v>
      </c>
      <c r="AP37" s="130" t="s">
        <v>427</v>
      </c>
      <c r="AQ37" s="131">
        <v>748</v>
      </c>
      <c r="AR37" s="132" t="s">
        <v>427</v>
      </c>
    </row>
    <row r="38" spans="1:46" ht="27" customHeight="1">
      <c r="A38" s="86"/>
      <c r="AK38" s="1082" t="s">
        <v>446</v>
      </c>
      <c r="AL38" s="1083"/>
      <c r="AM38" s="1083"/>
      <c r="AN38" s="1084"/>
      <c r="AO38" s="133" t="s">
        <v>427</v>
      </c>
      <c r="AP38" s="133" t="s">
        <v>427</v>
      </c>
      <c r="AQ38" s="134">
        <v>1</v>
      </c>
      <c r="AR38" s="122" t="s">
        <v>427</v>
      </c>
      <c r="AS38" s="129"/>
    </row>
    <row r="39" spans="1:46" ht="13">
      <c r="A39" s="86"/>
      <c r="AK39" s="1082" t="s">
        <v>447</v>
      </c>
      <c r="AL39" s="1083"/>
      <c r="AM39" s="1083"/>
      <c r="AN39" s="1084"/>
      <c r="AO39" s="130">
        <v>-475606</v>
      </c>
      <c r="AP39" s="130">
        <v>-6232</v>
      </c>
      <c r="AQ39" s="131">
        <v>-5762</v>
      </c>
      <c r="AR39" s="132">
        <v>8.1999999999999993</v>
      </c>
      <c r="AS39" s="129"/>
    </row>
    <row r="40" spans="1:46" ht="27" customHeight="1">
      <c r="A40" s="86"/>
      <c r="AK40" s="1079" t="s">
        <v>448</v>
      </c>
      <c r="AL40" s="1080"/>
      <c r="AM40" s="1080"/>
      <c r="AN40" s="1081"/>
      <c r="AO40" s="130">
        <v>-1426393</v>
      </c>
      <c r="AP40" s="130">
        <v>-18692</v>
      </c>
      <c r="AQ40" s="131">
        <v>-27609</v>
      </c>
      <c r="AR40" s="132">
        <v>-32.299999999999997</v>
      </c>
      <c r="AS40" s="129"/>
    </row>
    <row r="41" spans="1:46" ht="13">
      <c r="A41" s="86"/>
      <c r="AK41" s="1085" t="s">
        <v>215</v>
      </c>
      <c r="AL41" s="1086"/>
      <c r="AM41" s="1086"/>
      <c r="AN41" s="1087"/>
      <c r="AO41" s="130">
        <v>326844</v>
      </c>
      <c r="AP41" s="130">
        <v>4283</v>
      </c>
      <c r="AQ41" s="131">
        <v>12179</v>
      </c>
      <c r="AR41" s="132">
        <v>-64.8</v>
      </c>
      <c r="AS41" s="129"/>
    </row>
    <row r="42" spans="1:46" ht="13">
      <c r="A42" s="86"/>
      <c r="AK42" s="135"/>
      <c r="AQ42" s="107"/>
      <c r="AR42" s="107"/>
      <c r="AS42" s="129"/>
    </row>
    <row r="43" spans="1:46" ht="13">
      <c r="A43" s="86"/>
      <c r="AP43" s="136"/>
      <c r="AQ43" s="107"/>
      <c r="AS43" s="129"/>
    </row>
    <row r="44" spans="1:46" ht="13">
      <c r="A44" s="86"/>
      <c r="AQ44" s="107"/>
    </row>
    <row r="45" spans="1:46" ht="13">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ht="13">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c r="A47" s="139" t="s">
        <v>449</v>
      </c>
    </row>
    <row r="48" spans="1:46" ht="13">
      <c r="A48" s="86"/>
      <c r="AK48" s="140" t="s">
        <v>450</v>
      </c>
      <c r="AL48" s="140"/>
      <c r="AM48" s="140"/>
      <c r="AN48" s="140"/>
      <c r="AO48" s="140"/>
      <c r="AP48" s="140"/>
      <c r="AQ48" s="141"/>
      <c r="AR48" s="140"/>
    </row>
    <row r="49" spans="1:44" ht="13.5" customHeight="1">
      <c r="A49" s="86"/>
      <c r="AK49" s="142"/>
      <c r="AL49" s="143"/>
      <c r="AM49" s="1074" t="s">
        <v>418</v>
      </c>
      <c r="AN49" s="1076" t="s">
        <v>451</v>
      </c>
      <c r="AO49" s="1077"/>
      <c r="AP49" s="1077"/>
      <c r="AQ49" s="1077"/>
      <c r="AR49" s="1078"/>
    </row>
    <row r="50" spans="1:44" ht="13">
      <c r="A50" s="86"/>
      <c r="AK50" s="144"/>
      <c r="AL50" s="145"/>
      <c r="AM50" s="1075"/>
      <c r="AN50" s="146" t="s">
        <v>452</v>
      </c>
      <c r="AO50" s="147" t="s">
        <v>453</v>
      </c>
      <c r="AP50" s="148" t="s">
        <v>454</v>
      </c>
      <c r="AQ50" s="149" t="s">
        <v>455</v>
      </c>
      <c r="AR50" s="150" t="s">
        <v>456</v>
      </c>
    </row>
    <row r="51" spans="1:44" ht="13">
      <c r="A51" s="86"/>
      <c r="AK51" s="142" t="s">
        <v>457</v>
      </c>
      <c r="AL51" s="143"/>
      <c r="AM51" s="151">
        <v>1663847</v>
      </c>
      <c r="AN51" s="152">
        <v>21757</v>
      </c>
      <c r="AO51" s="153">
        <v>0.3</v>
      </c>
      <c r="AP51" s="154">
        <v>45588</v>
      </c>
      <c r="AQ51" s="155">
        <v>8.6999999999999993</v>
      </c>
      <c r="AR51" s="156">
        <v>-8.4</v>
      </c>
    </row>
    <row r="52" spans="1:44" ht="13">
      <c r="A52" s="86"/>
      <c r="AK52" s="157"/>
      <c r="AL52" s="158" t="s">
        <v>458</v>
      </c>
      <c r="AM52" s="159">
        <v>1515625</v>
      </c>
      <c r="AN52" s="160">
        <v>19819</v>
      </c>
      <c r="AO52" s="161">
        <v>41</v>
      </c>
      <c r="AP52" s="162">
        <v>24150</v>
      </c>
      <c r="AQ52" s="163">
        <v>3.4</v>
      </c>
      <c r="AR52" s="164">
        <v>37.6</v>
      </c>
    </row>
    <row r="53" spans="1:44" ht="13">
      <c r="A53" s="86"/>
      <c r="AK53" s="142" t="s">
        <v>459</v>
      </c>
      <c r="AL53" s="143"/>
      <c r="AM53" s="151">
        <v>2967137</v>
      </c>
      <c r="AN53" s="152">
        <v>38808</v>
      </c>
      <c r="AO53" s="153">
        <v>78.400000000000006</v>
      </c>
      <c r="AP53" s="154">
        <v>45483</v>
      </c>
      <c r="AQ53" s="155">
        <v>-0.2</v>
      </c>
      <c r="AR53" s="156">
        <v>78.599999999999994</v>
      </c>
    </row>
    <row r="54" spans="1:44" ht="13">
      <c r="A54" s="86"/>
      <c r="AK54" s="157"/>
      <c r="AL54" s="158" t="s">
        <v>458</v>
      </c>
      <c r="AM54" s="159">
        <v>2619768</v>
      </c>
      <c r="AN54" s="160">
        <v>34265</v>
      </c>
      <c r="AO54" s="161">
        <v>72.900000000000006</v>
      </c>
      <c r="AP54" s="162">
        <v>24241</v>
      </c>
      <c r="AQ54" s="163">
        <v>0.4</v>
      </c>
      <c r="AR54" s="164">
        <v>72.5</v>
      </c>
    </row>
    <row r="55" spans="1:44" ht="13">
      <c r="A55" s="86"/>
      <c r="AK55" s="142" t="s">
        <v>460</v>
      </c>
      <c r="AL55" s="143"/>
      <c r="AM55" s="151">
        <v>4706943</v>
      </c>
      <c r="AN55" s="152">
        <v>61452</v>
      </c>
      <c r="AO55" s="153">
        <v>58.3</v>
      </c>
      <c r="AP55" s="154">
        <v>45945</v>
      </c>
      <c r="AQ55" s="155">
        <v>1</v>
      </c>
      <c r="AR55" s="156">
        <v>57.3</v>
      </c>
    </row>
    <row r="56" spans="1:44" ht="13">
      <c r="A56" s="86"/>
      <c r="AK56" s="157"/>
      <c r="AL56" s="158" t="s">
        <v>458</v>
      </c>
      <c r="AM56" s="159">
        <v>4584320</v>
      </c>
      <c r="AN56" s="160">
        <v>59851</v>
      </c>
      <c r="AO56" s="161">
        <v>74.7</v>
      </c>
      <c r="AP56" s="162">
        <v>25180</v>
      </c>
      <c r="AQ56" s="163">
        <v>3.9</v>
      </c>
      <c r="AR56" s="164">
        <v>70.8</v>
      </c>
    </row>
    <row r="57" spans="1:44" ht="13">
      <c r="A57" s="86"/>
      <c r="AK57" s="142" t="s">
        <v>461</v>
      </c>
      <c r="AL57" s="143"/>
      <c r="AM57" s="151">
        <v>4617022</v>
      </c>
      <c r="AN57" s="152">
        <v>60420</v>
      </c>
      <c r="AO57" s="153">
        <v>-1.7</v>
      </c>
      <c r="AP57" s="154">
        <v>44475</v>
      </c>
      <c r="AQ57" s="155">
        <v>-3.2</v>
      </c>
      <c r="AR57" s="156">
        <v>1.5</v>
      </c>
    </row>
    <row r="58" spans="1:44" ht="13">
      <c r="A58" s="86"/>
      <c r="AK58" s="157"/>
      <c r="AL58" s="158" t="s">
        <v>458</v>
      </c>
      <c r="AM58" s="159">
        <v>4514087</v>
      </c>
      <c r="AN58" s="160">
        <v>59073</v>
      </c>
      <c r="AO58" s="161">
        <v>-1.3</v>
      </c>
      <c r="AP58" s="162">
        <v>24780</v>
      </c>
      <c r="AQ58" s="163">
        <v>-1.6</v>
      </c>
      <c r="AR58" s="164">
        <v>0.3</v>
      </c>
    </row>
    <row r="59" spans="1:44" ht="13">
      <c r="A59" s="86"/>
      <c r="AK59" s="142" t="s">
        <v>462</v>
      </c>
      <c r="AL59" s="143"/>
      <c r="AM59" s="151">
        <v>1592039</v>
      </c>
      <c r="AN59" s="152">
        <v>20862</v>
      </c>
      <c r="AO59" s="153">
        <v>-65.5</v>
      </c>
      <c r="AP59" s="154">
        <v>45982</v>
      </c>
      <c r="AQ59" s="155">
        <v>3.4</v>
      </c>
      <c r="AR59" s="156">
        <v>-68.900000000000006</v>
      </c>
    </row>
    <row r="60" spans="1:44" ht="13">
      <c r="A60" s="86"/>
      <c r="AK60" s="157"/>
      <c r="AL60" s="158" t="s">
        <v>458</v>
      </c>
      <c r="AM60" s="159">
        <v>1483305</v>
      </c>
      <c r="AN60" s="160">
        <v>19437</v>
      </c>
      <c r="AO60" s="161">
        <v>-67.099999999999994</v>
      </c>
      <c r="AP60" s="162">
        <v>25583</v>
      </c>
      <c r="AQ60" s="163">
        <v>3.2</v>
      </c>
      <c r="AR60" s="164">
        <v>-70.3</v>
      </c>
    </row>
    <row r="61" spans="1:44" ht="13">
      <c r="A61" s="86"/>
      <c r="AK61" s="142" t="s">
        <v>463</v>
      </c>
      <c r="AL61" s="165"/>
      <c r="AM61" s="151">
        <v>3109398</v>
      </c>
      <c r="AN61" s="152">
        <v>40660</v>
      </c>
      <c r="AO61" s="153">
        <v>14</v>
      </c>
      <c r="AP61" s="154">
        <v>45495</v>
      </c>
      <c r="AQ61" s="166">
        <v>1.9</v>
      </c>
      <c r="AR61" s="156">
        <v>12.1</v>
      </c>
    </row>
    <row r="62" spans="1:44" ht="13">
      <c r="A62" s="86"/>
      <c r="AK62" s="157"/>
      <c r="AL62" s="158" t="s">
        <v>458</v>
      </c>
      <c r="AM62" s="159">
        <v>2943421</v>
      </c>
      <c r="AN62" s="160">
        <v>38489</v>
      </c>
      <c r="AO62" s="161">
        <v>24</v>
      </c>
      <c r="AP62" s="162">
        <v>24787</v>
      </c>
      <c r="AQ62" s="163">
        <v>1.9</v>
      </c>
      <c r="AR62" s="164">
        <v>22.1</v>
      </c>
    </row>
    <row r="63" spans="1:44" ht="13">
      <c r="A63" s="86"/>
    </row>
    <row r="64" spans="1:44" ht="13">
      <c r="A64" s="86"/>
    </row>
    <row r="65" spans="1:46" ht="13">
      <c r="A65" s="86"/>
    </row>
    <row r="66" spans="1:46" ht="13">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c r="AS67" s="82"/>
      <c r="AT67" s="82"/>
    </row>
    <row r="70" spans="1:46" ht="13" hidden="1"/>
    <row r="71" spans="1:46" ht="13" hidden="1"/>
    <row r="72" spans="1:46" ht="13" hidden="1"/>
    <row r="73" spans="1:46" ht="13" hidden="1"/>
  </sheetData>
  <sheetProtection algorithmName="SHA-512" hashValue="T1mFoZogC+sChnHlE/o9CGs/P8KknEJ7mc+l4gDw+UGXnw8CxaIs5z4nRpNZcX36rYjdBzEaZeAgqV3xHiIXKA==" saltValue="9+nbcR/pBzfoKNAJFoH8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A203-655A-4FD7-B418-263CED48F0E1}">
  <sheetPr>
    <pageSetUpPr fitToPage="1"/>
  </sheetPr>
  <dimension ref="A1:DU121"/>
  <sheetViews>
    <sheetView showGridLines="0" topLeftCell="A61" zoomScale="70" zoomScaleNormal="70" zoomScaleSheetLayoutView="55" workbookViewId="0">
      <selection activeCell="BY37" sqref="BY37:CM37"/>
    </sheetView>
  </sheetViews>
  <sheetFormatPr defaultColWidth="0" defaultRowHeight="13.5" customHeight="1" zeroHeight="1"/>
  <cols>
    <col min="1" max="125" width="2.453125" style="81" customWidth="1"/>
    <col min="126" max="16384" width="9" style="80" hidden="1"/>
  </cols>
  <sheetData>
    <row r="1" spans="2:125"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ht="13">
      <c r="B2" s="80"/>
      <c r="DG2" s="80"/>
    </row>
    <row r="3" spans="2:125" ht="13">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ht="13"/>
    <row r="5" spans="2:125" ht="13"/>
    <row r="6" spans="2:125" ht="13"/>
    <row r="7" spans="2:125" ht="13"/>
    <row r="8" spans="2:125" ht="13"/>
    <row r="9" spans="2:125" ht="13">
      <c r="DU9" s="80"/>
    </row>
    <row r="10" spans="2:125" ht="13"/>
    <row r="11" spans="2:125" ht="13"/>
    <row r="12" spans="2:125" ht="13"/>
    <row r="13" spans="2:125" ht="13"/>
    <row r="14" spans="2:125" ht="13"/>
    <row r="15" spans="2:125" ht="13"/>
    <row r="16" spans="2:125" ht="13"/>
    <row r="17" spans="125:125" ht="13">
      <c r="DU17" s="80"/>
    </row>
    <row r="18" spans="125:125" ht="13"/>
    <row r="19" spans="125:125" ht="13"/>
    <row r="20" spans="125:125" ht="13">
      <c r="DU20" s="80"/>
    </row>
    <row r="21" spans="125:125" ht="13">
      <c r="DU21" s="80"/>
    </row>
    <row r="22" spans="125:125" ht="13"/>
    <row r="23" spans="125:125" ht="13"/>
    <row r="24" spans="125:125" ht="13"/>
    <row r="25" spans="125:125" ht="13"/>
    <row r="26" spans="125:125" ht="13"/>
    <row r="27" spans="125:125" ht="13"/>
    <row r="28" spans="125:125" ht="13">
      <c r="DU28" s="80"/>
    </row>
    <row r="29" spans="125:125" ht="13"/>
    <row r="30" spans="125:125" ht="13"/>
    <row r="31" spans="125:125" ht="13"/>
    <row r="32" spans="125:125" ht="13"/>
    <row r="33" spans="2:125" ht="13">
      <c r="B33" s="80"/>
      <c r="G33" s="80"/>
      <c r="I33" s="80"/>
    </row>
    <row r="34" spans="2:125" ht="13">
      <c r="C34" s="80"/>
      <c r="P34" s="80"/>
      <c r="DE34" s="80"/>
      <c r="DH34" s="80"/>
    </row>
    <row r="35" spans="2:125" ht="13">
      <c r="D35" s="80"/>
      <c r="E35" s="80"/>
      <c r="DG35" s="80"/>
      <c r="DJ35" s="80"/>
      <c r="DP35" s="80"/>
      <c r="DQ35" s="80"/>
      <c r="DR35" s="80"/>
      <c r="DS35" s="80"/>
      <c r="DT35" s="80"/>
      <c r="DU35" s="80"/>
    </row>
    <row r="36" spans="2:125" ht="13">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ht="13">
      <c r="DU37" s="80"/>
    </row>
    <row r="38" spans="2:125" ht="13">
      <c r="DT38" s="80"/>
      <c r="DU38" s="80"/>
    </row>
    <row r="39" spans="2:125" ht="13"/>
    <row r="40" spans="2:125" ht="13">
      <c r="DH40" s="80"/>
    </row>
    <row r="41" spans="2:125" ht="13">
      <c r="DE41" s="80"/>
    </row>
    <row r="42" spans="2:125" ht="13">
      <c r="DG42" s="80"/>
      <c r="DJ42" s="80"/>
    </row>
    <row r="43" spans="2:125" ht="13">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ht="13">
      <c r="DU44" s="80"/>
    </row>
    <row r="45" spans="2:125" ht="13"/>
    <row r="46" spans="2:125" ht="13"/>
    <row r="47" spans="2:125" ht="13"/>
    <row r="48" spans="2:125" ht="13">
      <c r="DT48" s="80"/>
      <c r="DU48" s="80"/>
    </row>
    <row r="49" spans="120:125" ht="13">
      <c r="DU49" s="80"/>
    </row>
    <row r="50" spans="120:125" ht="13">
      <c r="DU50" s="80"/>
    </row>
    <row r="51" spans="120:125" ht="13">
      <c r="DP51" s="80"/>
      <c r="DQ51" s="80"/>
      <c r="DR51" s="80"/>
      <c r="DS51" s="80"/>
      <c r="DT51" s="80"/>
      <c r="DU51" s="80"/>
    </row>
    <row r="52" spans="120:125" ht="13"/>
    <row r="53" spans="120:125" ht="13"/>
    <row r="54" spans="120:125" ht="13">
      <c r="DU54" s="80"/>
    </row>
    <row r="55" spans="120:125" ht="13"/>
    <row r="56" spans="120:125" ht="13"/>
    <row r="57" spans="120:125" ht="13"/>
    <row r="58" spans="120:125" ht="13">
      <c r="DU58" s="80"/>
    </row>
    <row r="59" spans="120:125" ht="13"/>
    <row r="60" spans="120:125" ht="13"/>
    <row r="61" spans="120:125" ht="13"/>
    <row r="62" spans="120:125" ht="13"/>
    <row r="63" spans="120:125" ht="13">
      <c r="DU63" s="80"/>
    </row>
    <row r="64" spans="120:125" ht="13">
      <c r="DT64" s="80"/>
      <c r="DU64" s="80"/>
    </row>
    <row r="65" spans="123:125" ht="13"/>
    <row r="66" spans="123:125" ht="13"/>
    <row r="67" spans="123:125" ht="13"/>
    <row r="68" spans="123:125" ht="13"/>
    <row r="69" spans="123:125" ht="13">
      <c r="DS69" s="80"/>
      <c r="DT69" s="80"/>
      <c r="DU69" s="8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80"/>
    </row>
    <row r="83" spans="116:125" ht="13">
      <c r="DM83" s="80"/>
      <c r="DN83" s="80"/>
      <c r="DO83" s="80"/>
      <c r="DP83" s="80"/>
      <c r="DQ83" s="80"/>
      <c r="DR83" s="80"/>
      <c r="DS83" s="80"/>
      <c r="DT83" s="80"/>
      <c r="DU83" s="80"/>
    </row>
    <row r="84" spans="116:125" ht="13"/>
    <row r="85" spans="116:125" ht="13"/>
    <row r="86" spans="116:125" ht="13"/>
    <row r="87" spans="116:125" ht="13"/>
    <row r="88" spans="116:125" ht="13">
      <c r="DU88" s="80"/>
    </row>
    <row r="89" spans="116:125" ht="13"/>
    <row r="90" spans="116:125" ht="13"/>
    <row r="91" spans="116:125" ht="13"/>
    <row r="92" spans="116:125" ht="13.5" customHeight="1"/>
    <row r="93" spans="116:125" ht="13.5" customHeight="1"/>
    <row r="94" spans="116:125" ht="13.5" customHeight="1">
      <c r="DS94" s="80"/>
      <c r="DT94" s="80"/>
      <c r="DU94" s="80"/>
    </row>
    <row r="95" spans="116:125" ht="13.5" customHeight="1">
      <c r="DU95" s="80"/>
    </row>
    <row r="96" spans="116:125" ht="13.5" customHeight="1"/>
    <row r="97" spans="124:125" ht="13.5" customHeight="1"/>
    <row r="98" spans="124:125" ht="13.5" customHeight="1"/>
    <row r="99" spans="124:125" ht="13.5" customHeight="1"/>
    <row r="100" spans="124:125" ht="13.5" customHeight="1"/>
    <row r="101" spans="124:125" ht="13.5" customHeight="1">
      <c r="DU101" s="80"/>
    </row>
    <row r="102" spans="124:125" ht="13.5" customHeight="1"/>
    <row r="103" spans="124:125" ht="13.5" customHeight="1"/>
    <row r="104" spans="124:125" ht="13.5" customHeight="1">
      <c r="DT104" s="80"/>
      <c r="DU104" s="8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0" t="s">
        <v>415</v>
      </c>
    </row>
    <row r="121" spans="125:125" ht="13.5" hidden="1" customHeight="1">
      <c r="DU121" s="80"/>
    </row>
  </sheetData>
  <sheetProtection algorithmName="SHA-512" hashValue="i+QYe6x1QcU81Z0IZqeFFKW9b97pi2pKKCMwGRlDGcbjFGESHc0y3vQVgnUNYyP2QqrX91h4Dzdch7gaRkb+gA==" saltValue="OnEUsvPJh8eJuitRoPSZgg=="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8917-8C25-425A-8699-7E2A976EE2F7}">
  <sheetPr>
    <pageSetUpPr fitToPage="1"/>
  </sheetPr>
  <dimension ref="A1:EL116"/>
  <sheetViews>
    <sheetView showGridLines="0" topLeftCell="A64" zoomScale="70" zoomScaleNormal="70" zoomScaleSheetLayoutView="55" workbookViewId="0">
      <selection activeCell="BY37" sqref="BY37:CM37"/>
    </sheetView>
  </sheetViews>
  <sheetFormatPr defaultColWidth="0" defaultRowHeight="13.5" customHeight="1" zeroHeight="1"/>
  <cols>
    <col min="1" max="125" width="2.453125" style="81" customWidth="1"/>
    <col min="126" max="142" width="0" style="80" hidden="1" customWidth="1"/>
    <col min="143" max="16384" width="9" style="80" hidden="1"/>
  </cols>
  <sheetData>
    <row r="1" spans="1:125" ht="13.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ht="13">
      <c r="B2" s="80"/>
      <c r="T2" s="80"/>
    </row>
    <row r="3" spans="1:125" ht="13">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80"/>
      <c r="G33" s="80"/>
      <c r="I33" s="80"/>
    </row>
    <row r="34" spans="2:125" ht="13">
      <c r="C34" s="80"/>
      <c r="P34" s="80"/>
      <c r="R34" s="80"/>
      <c r="U34" s="80"/>
    </row>
    <row r="35" spans="2:125" ht="13">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ht="13">
      <c r="F36" s="80"/>
      <c r="H36" s="80"/>
      <c r="J36" s="80"/>
      <c r="K36" s="80"/>
      <c r="L36" s="80"/>
      <c r="M36" s="80"/>
      <c r="N36" s="80"/>
      <c r="O36" s="80"/>
      <c r="Q36" s="80"/>
      <c r="S36" s="80"/>
      <c r="V36" s="80"/>
    </row>
    <row r="37" spans="2:125" ht="13"/>
    <row r="38" spans="2:125" ht="13"/>
    <row r="39" spans="2:125" ht="13"/>
    <row r="40" spans="2:125" ht="13">
      <c r="U40" s="80"/>
    </row>
    <row r="41" spans="2:125" ht="13">
      <c r="R41" s="80"/>
    </row>
    <row r="42" spans="2:125" ht="13">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ht="13">
      <c r="Q43" s="80"/>
      <c r="S43" s="80"/>
      <c r="V43" s="8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415</v>
      </c>
    </row>
  </sheetData>
  <sheetProtection algorithmName="SHA-512" hashValue="ggoXbuvBc3y80FzZa4Y4s8ZfF5YQOvaG/46NdntQH1Gyc1ouFsIUb2XJi0eMcWwR63DsNw3xHPC3zupfCjbmVA==" saltValue="vsPkWfg3Ly3F7g9NS2PCkg=="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6E47-0112-4DDF-9CC8-5E50E59494E9}">
  <sheetPr>
    <pageSetUpPr fitToPage="1"/>
  </sheetPr>
  <dimension ref="B1:J50"/>
  <sheetViews>
    <sheetView showGridLines="0" topLeftCell="A22" zoomScale="85" zoomScaleNormal="85" zoomScaleSheetLayoutView="100" workbookViewId="0">
      <selection activeCell="BY37" sqref="BY37:CM37"/>
    </sheetView>
  </sheetViews>
  <sheetFormatPr defaultColWidth="0" defaultRowHeight="13.5" customHeight="1" zeroHeight="1"/>
  <cols>
    <col min="1" max="1" width="8.26953125" style="169" customWidth="1"/>
    <col min="2" max="16" width="14.6328125" style="169" customWidth="1"/>
    <col min="17"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70"/>
      <c r="C45" s="170"/>
      <c r="D45" s="170"/>
      <c r="E45" s="170"/>
      <c r="F45" s="170"/>
      <c r="G45" s="170"/>
      <c r="H45" s="170"/>
      <c r="I45" s="170"/>
      <c r="J45" s="171" t="s">
        <v>464</v>
      </c>
    </row>
    <row r="46" spans="2:10" ht="29.25" customHeight="1" thickBot="1">
      <c r="B46" s="172" t="s">
        <v>7</v>
      </c>
      <c r="C46" s="173"/>
      <c r="D46" s="173"/>
      <c r="E46" s="174" t="s">
        <v>465</v>
      </c>
      <c r="F46" s="175" t="s">
        <v>466</v>
      </c>
      <c r="G46" s="176" t="s">
        <v>467</v>
      </c>
      <c r="H46" s="176" t="s">
        <v>468</v>
      </c>
      <c r="I46" s="176" t="s">
        <v>469</v>
      </c>
      <c r="J46" s="177" t="s">
        <v>470</v>
      </c>
    </row>
    <row r="47" spans="2:10" ht="57.75" customHeight="1">
      <c r="B47" s="178"/>
      <c r="C47" s="1088" t="s">
        <v>471</v>
      </c>
      <c r="D47" s="1088"/>
      <c r="E47" s="1089"/>
      <c r="F47" s="179">
        <v>17.559999999999999</v>
      </c>
      <c r="G47" s="180">
        <v>20.53</v>
      </c>
      <c r="H47" s="180">
        <v>20.09</v>
      </c>
      <c r="I47" s="180">
        <v>18.54</v>
      </c>
      <c r="J47" s="181">
        <v>18.57</v>
      </c>
    </row>
    <row r="48" spans="2:10" ht="57.75" customHeight="1">
      <c r="B48" s="182"/>
      <c r="C48" s="1090" t="s">
        <v>472</v>
      </c>
      <c r="D48" s="1090"/>
      <c r="E48" s="1091"/>
      <c r="F48" s="183">
        <v>12.09</v>
      </c>
      <c r="G48" s="184">
        <v>11.25</v>
      </c>
      <c r="H48" s="184">
        <v>14.92</v>
      </c>
      <c r="I48" s="184">
        <v>12.54</v>
      </c>
      <c r="J48" s="185">
        <v>10.8</v>
      </c>
    </row>
    <row r="49" spans="2:10" ht="57.75" customHeight="1" thickBot="1">
      <c r="B49" s="186"/>
      <c r="C49" s="1092" t="s">
        <v>473</v>
      </c>
      <c r="D49" s="1092"/>
      <c r="E49" s="1093"/>
      <c r="F49" s="187">
        <v>0.71</v>
      </c>
      <c r="G49" s="188">
        <v>2.94</v>
      </c>
      <c r="H49" s="188">
        <v>5.51</v>
      </c>
      <c r="I49" s="188" t="s">
        <v>474</v>
      </c>
      <c r="J49" s="189" t="s">
        <v>475</v>
      </c>
    </row>
    <row r="50" spans="2:10" ht="13"/>
  </sheetData>
  <sheetProtection algorithmName="SHA-512" hashValue="7Mn8iWXJiBtoN69SJ5gf8vTjuzFSb6nL181K7N1ifZ3JQBG4uZ21C9o9rwVnB/W4e8H+1Tv9zMV8FWc35zLxEw==" saltValue="PyEcd2M4VikdTysWYFItI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A455D-AAE7-47E0-9A39-472CFE3DC7C2}">
  <sheetPr>
    <pageSetUpPr fitToPage="1"/>
  </sheetPr>
  <dimension ref="A1:P45"/>
  <sheetViews>
    <sheetView showGridLines="0" zoomScale="85" zoomScaleNormal="85" zoomScaleSheetLayoutView="100" workbookViewId="0">
      <selection activeCell="BY37" sqref="BY37:CM37"/>
    </sheetView>
  </sheetViews>
  <sheetFormatPr defaultColWidth="0" defaultRowHeight="13.5" customHeight="1" zeroHeight="1"/>
  <cols>
    <col min="1" max="1" width="6.6328125" style="191" customWidth="1"/>
    <col min="2" max="2" width="11" style="191" customWidth="1"/>
    <col min="3" max="3" width="17" style="191" customWidth="1"/>
    <col min="4" max="5" width="16.6328125" style="191" customWidth="1"/>
    <col min="6" max="15" width="15" style="191" customWidth="1"/>
    <col min="16" max="16" width="24" style="191" customWidth="1"/>
    <col min="17" max="16384" width="0" style="191"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thickBot="1">
      <c r="A32" s="190"/>
      <c r="B32" s="190"/>
      <c r="C32" s="190"/>
      <c r="D32" s="190"/>
      <c r="E32" s="190"/>
      <c r="F32" s="190"/>
      <c r="G32" s="190"/>
      <c r="H32" s="190"/>
      <c r="I32" s="190"/>
      <c r="J32" s="192" t="s">
        <v>464</v>
      </c>
      <c r="K32" s="190"/>
      <c r="L32" s="190"/>
      <c r="M32" s="190"/>
      <c r="N32" s="190"/>
      <c r="O32" s="190"/>
      <c r="P32" s="190"/>
    </row>
    <row r="33" spans="1:16" ht="39" customHeight="1" thickBot="1">
      <c r="A33" s="190"/>
      <c r="B33" s="193" t="s">
        <v>476</v>
      </c>
      <c r="C33" s="194"/>
      <c r="D33" s="194"/>
      <c r="E33" s="195" t="s">
        <v>465</v>
      </c>
      <c r="F33" s="196" t="s">
        <v>466</v>
      </c>
      <c r="G33" s="197" t="s">
        <v>467</v>
      </c>
      <c r="H33" s="197" t="s">
        <v>468</v>
      </c>
      <c r="I33" s="197" t="s">
        <v>469</v>
      </c>
      <c r="J33" s="198" t="s">
        <v>470</v>
      </c>
      <c r="K33" s="190"/>
      <c r="L33" s="190"/>
      <c r="M33" s="190"/>
      <c r="N33" s="190"/>
      <c r="O33" s="190"/>
      <c r="P33" s="190"/>
    </row>
    <row r="34" spans="1:16" ht="39" customHeight="1">
      <c r="A34" s="190"/>
      <c r="B34" s="199"/>
      <c r="C34" s="1098" t="s">
        <v>477</v>
      </c>
      <c r="D34" s="1098"/>
      <c r="E34" s="1099"/>
      <c r="F34" s="200">
        <v>10.83</v>
      </c>
      <c r="G34" s="201">
        <v>11.54</v>
      </c>
      <c r="H34" s="201">
        <v>11</v>
      </c>
      <c r="I34" s="201">
        <v>11.82</v>
      </c>
      <c r="J34" s="202">
        <v>11.67</v>
      </c>
      <c r="K34" s="190"/>
      <c r="L34" s="190"/>
      <c r="M34" s="190"/>
      <c r="N34" s="190"/>
      <c r="O34" s="190"/>
      <c r="P34" s="190"/>
    </row>
    <row r="35" spans="1:16" ht="39" customHeight="1">
      <c r="A35" s="190"/>
      <c r="B35" s="203"/>
      <c r="C35" s="1094" t="s">
        <v>478</v>
      </c>
      <c r="D35" s="1094"/>
      <c r="E35" s="1095"/>
      <c r="F35" s="204">
        <v>12.09</v>
      </c>
      <c r="G35" s="205">
        <v>11.24</v>
      </c>
      <c r="H35" s="205">
        <v>14.91</v>
      </c>
      <c r="I35" s="205">
        <v>12.54</v>
      </c>
      <c r="J35" s="206">
        <v>10.79</v>
      </c>
      <c r="K35" s="190"/>
      <c r="L35" s="190"/>
      <c r="M35" s="190"/>
      <c r="N35" s="190"/>
      <c r="O35" s="190"/>
      <c r="P35" s="190"/>
    </row>
    <row r="36" spans="1:16" ht="39" customHeight="1">
      <c r="A36" s="190"/>
      <c r="B36" s="203"/>
      <c r="C36" s="1094" t="s">
        <v>479</v>
      </c>
      <c r="D36" s="1094"/>
      <c r="E36" s="1095"/>
      <c r="F36" s="204">
        <v>7</v>
      </c>
      <c r="G36" s="205">
        <v>7.27</v>
      </c>
      <c r="H36" s="205">
        <v>7.11</v>
      </c>
      <c r="I36" s="205">
        <v>8.4600000000000009</v>
      </c>
      <c r="J36" s="206">
        <v>8.81</v>
      </c>
      <c r="K36" s="190"/>
      <c r="L36" s="190"/>
      <c r="M36" s="190"/>
      <c r="N36" s="190"/>
      <c r="O36" s="190"/>
      <c r="P36" s="190"/>
    </row>
    <row r="37" spans="1:16" ht="39" customHeight="1">
      <c r="A37" s="190"/>
      <c r="B37" s="203"/>
      <c r="C37" s="1094" t="s">
        <v>480</v>
      </c>
      <c r="D37" s="1094"/>
      <c r="E37" s="1095"/>
      <c r="F37" s="204">
        <v>1.0900000000000001</v>
      </c>
      <c r="G37" s="205">
        <v>0.34</v>
      </c>
      <c r="H37" s="205">
        <v>0.78</v>
      </c>
      <c r="I37" s="205">
        <v>1.81</v>
      </c>
      <c r="J37" s="206">
        <v>2</v>
      </c>
      <c r="K37" s="190"/>
      <c r="L37" s="190"/>
      <c r="M37" s="190"/>
      <c r="N37" s="190"/>
      <c r="O37" s="190"/>
      <c r="P37" s="190"/>
    </row>
    <row r="38" spans="1:16" ht="39" customHeight="1">
      <c r="A38" s="190"/>
      <c r="B38" s="203"/>
      <c r="C38" s="1094" t="s">
        <v>481</v>
      </c>
      <c r="D38" s="1094"/>
      <c r="E38" s="1095"/>
      <c r="F38" s="204">
        <v>1.88</v>
      </c>
      <c r="G38" s="205">
        <v>2.38</v>
      </c>
      <c r="H38" s="205">
        <v>2.46</v>
      </c>
      <c r="I38" s="205">
        <v>2.2999999999999998</v>
      </c>
      <c r="J38" s="206">
        <v>1.67</v>
      </c>
      <c r="K38" s="190"/>
      <c r="L38" s="190"/>
      <c r="M38" s="190"/>
      <c r="N38" s="190"/>
      <c r="O38" s="190"/>
      <c r="P38" s="190"/>
    </row>
    <row r="39" spans="1:16" ht="39" customHeight="1">
      <c r="A39" s="190"/>
      <c r="B39" s="203"/>
      <c r="C39" s="1094" t="s">
        <v>482</v>
      </c>
      <c r="D39" s="1094"/>
      <c r="E39" s="1095"/>
      <c r="F39" s="204">
        <v>0.16</v>
      </c>
      <c r="G39" s="205">
        <v>0.16</v>
      </c>
      <c r="H39" s="205">
        <v>0.08</v>
      </c>
      <c r="I39" s="205">
        <v>0.05</v>
      </c>
      <c r="J39" s="206">
        <v>0.03</v>
      </c>
      <c r="K39" s="190"/>
      <c r="L39" s="190"/>
      <c r="M39" s="190"/>
      <c r="N39" s="190"/>
      <c r="O39" s="190"/>
      <c r="P39" s="190"/>
    </row>
    <row r="40" spans="1:16" ht="39" customHeight="1">
      <c r="A40" s="190"/>
      <c r="B40" s="203"/>
      <c r="C40" s="1094" t="s">
        <v>483</v>
      </c>
      <c r="D40" s="1094"/>
      <c r="E40" s="1095"/>
      <c r="F40" s="204">
        <v>0.01</v>
      </c>
      <c r="G40" s="205">
        <v>0.05</v>
      </c>
      <c r="H40" s="205">
        <v>0.01</v>
      </c>
      <c r="I40" s="205">
        <v>0.02</v>
      </c>
      <c r="J40" s="206">
        <v>0</v>
      </c>
      <c r="K40" s="190"/>
      <c r="L40" s="190"/>
      <c r="M40" s="190"/>
      <c r="N40" s="190"/>
      <c r="O40" s="190"/>
      <c r="P40" s="190"/>
    </row>
    <row r="41" spans="1:16" ht="39" customHeight="1">
      <c r="A41" s="190"/>
      <c r="B41" s="203"/>
      <c r="C41" s="1094"/>
      <c r="D41" s="1094"/>
      <c r="E41" s="1095"/>
      <c r="F41" s="204"/>
      <c r="G41" s="205"/>
      <c r="H41" s="205"/>
      <c r="I41" s="205"/>
      <c r="J41" s="206"/>
      <c r="K41" s="190"/>
      <c r="L41" s="190"/>
      <c r="M41" s="190"/>
      <c r="N41" s="190"/>
      <c r="O41" s="190"/>
      <c r="P41" s="190"/>
    </row>
    <row r="42" spans="1:16" ht="39" customHeight="1">
      <c r="A42" s="190"/>
      <c r="B42" s="207"/>
      <c r="C42" s="1094" t="s">
        <v>484</v>
      </c>
      <c r="D42" s="1094"/>
      <c r="E42" s="1095"/>
      <c r="F42" s="204" t="s">
        <v>427</v>
      </c>
      <c r="G42" s="205" t="s">
        <v>427</v>
      </c>
      <c r="H42" s="205" t="s">
        <v>427</v>
      </c>
      <c r="I42" s="205" t="s">
        <v>427</v>
      </c>
      <c r="J42" s="206" t="s">
        <v>427</v>
      </c>
      <c r="K42" s="190"/>
      <c r="L42" s="190"/>
      <c r="M42" s="190"/>
      <c r="N42" s="190"/>
      <c r="O42" s="190"/>
      <c r="P42" s="190"/>
    </row>
    <row r="43" spans="1:16" ht="39" customHeight="1" thickBot="1">
      <c r="A43" s="190"/>
      <c r="B43" s="208"/>
      <c r="C43" s="1096" t="s">
        <v>485</v>
      </c>
      <c r="D43" s="1096"/>
      <c r="E43" s="1097"/>
      <c r="F43" s="209" t="s">
        <v>427</v>
      </c>
      <c r="G43" s="210" t="s">
        <v>427</v>
      </c>
      <c r="H43" s="210" t="s">
        <v>427</v>
      </c>
      <c r="I43" s="210" t="s">
        <v>427</v>
      </c>
      <c r="J43" s="211" t="s">
        <v>427</v>
      </c>
      <c r="K43" s="190"/>
      <c r="L43" s="190"/>
      <c r="M43" s="190"/>
      <c r="N43" s="190"/>
      <c r="O43" s="190"/>
      <c r="P43" s="190"/>
    </row>
    <row r="44" spans="1:16" ht="39" customHeight="1">
      <c r="A44" s="190"/>
      <c r="B44" s="212"/>
      <c r="C44" s="213"/>
      <c r="D44" s="213"/>
      <c r="E44" s="213"/>
      <c r="F44" s="190"/>
      <c r="G44" s="190"/>
      <c r="H44" s="190"/>
      <c r="I44" s="190"/>
      <c r="J44" s="190"/>
      <c r="K44" s="190"/>
      <c r="L44" s="190"/>
      <c r="M44" s="190"/>
      <c r="N44" s="190"/>
      <c r="O44" s="190"/>
      <c r="P44" s="190"/>
    </row>
    <row r="45" spans="1:16" ht="16.5">
      <c r="A45" s="190"/>
      <c r="B45" s="190"/>
      <c r="C45" s="190"/>
      <c r="D45" s="190"/>
      <c r="E45" s="190"/>
      <c r="F45" s="190"/>
      <c r="G45" s="190"/>
      <c r="H45" s="190"/>
      <c r="I45" s="190"/>
      <c r="J45" s="190"/>
      <c r="K45" s="190"/>
      <c r="L45" s="190"/>
      <c r="M45" s="190"/>
      <c r="N45" s="190"/>
      <c r="O45" s="190"/>
      <c r="P45" s="190"/>
    </row>
  </sheetData>
  <sheetProtection algorithmName="SHA-512" hashValue="EtWbjhzzVAROfoR8mEkiHtsAyRXKS9gAVSz1acYGrgYupzc9Otnh4/SpBhCVRvdKGgk59ZXjz45maRuSYkxlTg==" saltValue="FT0WjIgrKelsyxXPHlBg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7AAE-0CA6-4317-923A-F770B205B452}">
  <sheetPr>
    <pageSetUpPr fitToPage="1"/>
  </sheetPr>
  <dimension ref="A1:U64"/>
  <sheetViews>
    <sheetView showGridLines="0" topLeftCell="A35" zoomScale="85" zoomScaleNormal="85" zoomScaleSheetLayoutView="55" workbookViewId="0">
      <selection activeCell="BY37" sqref="BY37:CM37"/>
    </sheetView>
  </sheetViews>
  <sheetFormatPr defaultColWidth="0" defaultRowHeight="12.65" customHeight="1" zeroHeight="1"/>
  <cols>
    <col min="1" max="1" width="6.6328125" style="215" customWidth="1"/>
    <col min="2" max="3" width="10.90625" style="215" customWidth="1"/>
    <col min="4" max="4" width="10" style="215" customWidth="1"/>
    <col min="5" max="10" width="11" style="215" customWidth="1"/>
    <col min="11" max="15" width="13.08984375" style="215" customWidth="1"/>
    <col min="16" max="21" width="11.453125" style="215" customWidth="1"/>
    <col min="22" max="16384" width="0" style="215" hidden="1"/>
  </cols>
  <sheetData>
    <row r="1" spans="1:21" ht="13.5" customHeight="1">
      <c r="A1" s="214"/>
      <c r="B1" s="214"/>
      <c r="C1" s="214"/>
      <c r="D1" s="214"/>
      <c r="E1" s="214"/>
      <c r="F1" s="214"/>
      <c r="G1" s="214"/>
      <c r="H1" s="214"/>
      <c r="I1" s="214"/>
      <c r="J1" s="214"/>
      <c r="K1" s="214"/>
      <c r="L1" s="214"/>
      <c r="M1" s="214"/>
      <c r="N1" s="214"/>
      <c r="O1" s="214"/>
      <c r="P1" s="214"/>
      <c r="Q1" s="214"/>
      <c r="R1" s="214"/>
      <c r="S1" s="214"/>
      <c r="T1" s="214"/>
      <c r="U1" s="214"/>
    </row>
    <row r="2" spans="1:21" ht="13.5" customHeight="1">
      <c r="A2" s="214"/>
      <c r="B2" s="214"/>
      <c r="C2" s="214"/>
      <c r="D2" s="214"/>
      <c r="E2" s="214"/>
      <c r="F2" s="214"/>
      <c r="G2" s="214"/>
      <c r="H2" s="214"/>
      <c r="I2" s="214"/>
      <c r="J2" s="214"/>
      <c r="K2" s="214"/>
      <c r="L2" s="214"/>
      <c r="M2" s="214"/>
      <c r="N2" s="214"/>
      <c r="O2" s="214"/>
      <c r="P2" s="214"/>
      <c r="Q2" s="214"/>
      <c r="R2" s="214"/>
      <c r="S2" s="214"/>
      <c r="T2" s="214"/>
      <c r="U2" s="214"/>
    </row>
    <row r="3" spans="1:21" ht="13.5" customHeight="1">
      <c r="A3" s="214"/>
      <c r="B3" s="214"/>
      <c r="C3" s="214"/>
      <c r="D3" s="214"/>
      <c r="E3" s="214"/>
      <c r="F3" s="214"/>
      <c r="G3" s="214"/>
      <c r="H3" s="214"/>
      <c r="I3" s="214"/>
      <c r="J3" s="214"/>
      <c r="K3" s="214"/>
      <c r="L3" s="214"/>
      <c r="M3" s="214"/>
      <c r="N3" s="214"/>
      <c r="O3" s="214"/>
      <c r="P3" s="214"/>
      <c r="Q3" s="214"/>
      <c r="R3" s="214"/>
      <c r="S3" s="214"/>
      <c r="T3" s="214"/>
      <c r="U3" s="214"/>
    </row>
    <row r="4" spans="1:21" ht="13.5" customHeight="1">
      <c r="A4" s="214"/>
      <c r="B4" s="214"/>
      <c r="C4" s="214"/>
      <c r="D4" s="214"/>
      <c r="E4" s="214"/>
      <c r="F4" s="214"/>
      <c r="G4" s="214"/>
      <c r="H4" s="214"/>
      <c r="I4" s="214"/>
      <c r="J4" s="214"/>
      <c r="K4" s="214"/>
      <c r="L4" s="214"/>
      <c r="M4" s="214"/>
      <c r="N4" s="214"/>
      <c r="O4" s="214"/>
      <c r="P4" s="214"/>
      <c r="Q4" s="214"/>
      <c r="R4" s="214"/>
      <c r="S4" s="214"/>
      <c r="T4" s="214"/>
      <c r="U4" s="214"/>
    </row>
    <row r="5" spans="1:21" ht="13.5" customHeight="1">
      <c r="A5" s="214"/>
      <c r="B5" s="214"/>
      <c r="C5" s="214"/>
      <c r="D5" s="214"/>
      <c r="E5" s="214"/>
      <c r="F5" s="214"/>
      <c r="G5" s="214"/>
      <c r="H5" s="214"/>
      <c r="I5" s="214"/>
      <c r="J5" s="214"/>
      <c r="K5" s="214"/>
      <c r="L5" s="214"/>
      <c r="M5" s="214"/>
      <c r="N5" s="214"/>
      <c r="O5" s="214"/>
      <c r="P5" s="214"/>
      <c r="Q5" s="214"/>
      <c r="R5" s="214"/>
      <c r="S5" s="214"/>
      <c r="T5" s="214"/>
      <c r="U5" s="214"/>
    </row>
    <row r="6" spans="1:21" ht="13.5" customHeight="1">
      <c r="A6" s="214"/>
      <c r="B6" s="214"/>
      <c r="C6" s="214"/>
      <c r="D6" s="214"/>
      <c r="E6" s="214"/>
      <c r="F6" s="214"/>
      <c r="G6" s="214"/>
      <c r="H6" s="214"/>
      <c r="I6" s="214"/>
      <c r="J6" s="214"/>
      <c r="K6" s="214"/>
      <c r="L6" s="214"/>
      <c r="M6" s="214"/>
      <c r="N6" s="214"/>
      <c r="O6" s="214"/>
      <c r="P6" s="214"/>
      <c r="Q6" s="214"/>
      <c r="R6" s="214"/>
      <c r="S6" s="214"/>
      <c r="T6" s="214"/>
      <c r="U6" s="214"/>
    </row>
    <row r="7" spans="1:21" ht="13.5" customHeight="1">
      <c r="A7" s="214"/>
      <c r="B7" s="214"/>
      <c r="C7" s="214"/>
      <c r="D7" s="214"/>
      <c r="E7" s="214"/>
      <c r="F7" s="214"/>
      <c r="G7" s="214"/>
      <c r="H7" s="214"/>
      <c r="I7" s="214"/>
      <c r="J7" s="214"/>
      <c r="K7" s="214"/>
      <c r="L7" s="214"/>
      <c r="M7" s="214"/>
      <c r="N7" s="214"/>
      <c r="O7" s="214"/>
      <c r="P7" s="214"/>
      <c r="Q7" s="214"/>
      <c r="R7" s="214"/>
      <c r="S7" s="214"/>
      <c r="T7" s="214"/>
      <c r="U7" s="214"/>
    </row>
    <row r="8" spans="1:21" ht="13.5" customHeight="1">
      <c r="A8" s="214"/>
      <c r="B8" s="214"/>
      <c r="C8" s="214"/>
      <c r="D8" s="214"/>
      <c r="E8" s="214"/>
      <c r="F8" s="214"/>
      <c r="G8" s="214"/>
      <c r="H8" s="214"/>
      <c r="I8" s="214"/>
      <c r="J8" s="214"/>
      <c r="K8" s="214"/>
      <c r="L8" s="214"/>
      <c r="M8" s="214"/>
      <c r="N8" s="214"/>
      <c r="O8" s="214"/>
      <c r="P8" s="214"/>
      <c r="Q8" s="214"/>
      <c r="R8" s="214"/>
      <c r="S8" s="214"/>
      <c r="T8" s="214"/>
      <c r="U8" s="214"/>
    </row>
    <row r="9" spans="1:21" ht="13.5" customHeight="1">
      <c r="A9" s="214"/>
      <c r="B9" s="214"/>
      <c r="C9" s="214"/>
      <c r="D9" s="214"/>
      <c r="E9" s="214"/>
      <c r="F9" s="214"/>
      <c r="G9" s="214"/>
      <c r="H9" s="214"/>
      <c r="I9" s="214"/>
      <c r="J9" s="214"/>
      <c r="K9" s="214"/>
      <c r="L9" s="214"/>
      <c r="M9" s="214"/>
      <c r="N9" s="214"/>
      <c r="O9" s="214"/>
      <c r="P9" s="214"/>
      <c r="Q9" s="214"/>
      <c r="R9" s="214"/>
      <c r="S9" s="214"/>
      <c r="T9" s="214"/>
      <c r="U9" s="214"/>
    </row>
    <row r="10" spans="1:21" ht="13.5" customHeight="1">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c r="A43" s="214"/>
      <c r="B43" s="214"/>
      <c r="C43" s="214"/>
      <c r="D43" s="214"/>
      <c r="E43" s="214"/>
      <c r="F43" s="214"/>
      <c r="G43" s="214"/>
      <c r="H43" s="214"/>
      <c r="I43" s="214"/>
      <c r="J43" s="214"/>
      <c r="K43" s="214"/>
      <c r="L43" s="214"/>
      <c r="M43" s="214"/>
      <c r="N43" s="214"/>
      <c r="O43" s="216" t="s">
        <v>486</v>
      </c>
      <c r="P43" s="214"/>
      <c r="Q43" s="214"/>
      <c r="R43" s="214"/>
      <c r="S43" s="214"/>
      <c r="T43" s="214"/>
      <c r="U43" s="214"/>
    </row>
    <row r="44" spans="1:21" ht="30.75" customHeight="1" thickBot="1">
      <c r="A44" s="214"/>
      <c r="B44" s="217" t="s">
        <v>487</v>
      </c>
      <c r="C44" s="218"/>
      <c r="D44" s="218"/>
      <c r="E44" s="219"/>
      <c r="F44" s="219"/>
      <c r="G44" s="219"/>
      <c r="H44" s="219"/>
      <c r="I44" s="219"/>
      <c r="J44" s="220" t="s">
        <v>465</v>
      </c>
      <c r="K44" s="221" t="s">
        <v>466</v>
      </c>
      <c r="L44" s="222" t="s">
        <v>467</v>
      </c>
      <c r="M44" s="222" t="s">
        <v>468</v>
      </c>
      <c r="N44" s="222" t="s">
        <v>469</v>
      </c>
      <c r="O44" s="223" t="s">
        <v>470</v>
      </c>
      <c r="P44" s="214"/>
      <c r="Q44" s="214"/>
      <c r="R44" s="214"/>
      <c r="S44" s="214"/>
      <c r="T44" s="214"/>
      <c r="U44" s="214"/>
    </row>
    <row r="45" spans="1:21" ht="30.75" customHeight="1">
      <c r="A45" s="214"/>
      <c r="B45" s="1100" t="s">
        <v>488</v>
      </c>
      <c r="C45" s="1101"/>
      <c r="D45" s="224"/>
      <c r="E45" s="1106" t="s">
        <v>489</v>
      </c>
      <c r="F45" s="1106"/>
      <c r="G45" s="1106"/>
      <c r="H45" s="1106"/>
      <c r="I45" s="1106"/>
      <c r="J45" s="1107"/>
      <c r="K45" s="225">
        <v>1628</v>
      </c>
      <c r="L45" s="226">
        <v>1798</v>
      </c>
      <c r="M45" s="226">
        <v>1763</v>
      </c>
      <c r="N45" s="226">
        <v>1907</v>
      </c>
      <c r="O45" s="227">
        <v>1902</v>
      </c>
      <c r="P45" s="214"/>
      <c r="Q45" s="214"/>
      <c r="R45" s="214"/>
      <c r="S45" s="214"/>
      <c r="T45" s="214"/>
      <c r="U45" s="214"/>
    </row>
    <row r="46" spans="1:21" ht="30.75" customHeight="1">
      <c r="A46" s="214"/>
      <c r="B46" s="1102"/>
      <c r="C46" s="1103"/>
      <c r="D46" s="228"/>
      <c r="E46" s="1108" t="s">
        <v>490</v>
      </c>
      <c r="F46" s="1108"/>
      <c r="G46" s="1108"/>
      <c r="H46" s="1108"/>
      <c r="I46" s="1108"/>
      <c r="J46" s="1109"/>
      <c r="K46" s="229" t="s">
        <v>427</v>
      </c>
      <c r="L46" s="230" t="s">
        <v>427</v>
      </c>
      <c r="M46" s="230" t="s">
        <v>427</v>
      </c>
      <c r="N46" s="230" t="s">
        <v>427</v>
      </c>
      <c r="O46" s="231" t="s">
        <v>427</v>
      </c>
      <c r="P46" s="214"/>
      <c r="Q46" s="214"/>
      <c r="R46" s="214"/>
      <c r="S46" s="214"/>
      <c r="T46" s="214"/>
      <c r="U46" s="214"/>
    </row>
    <row r="47" spans="1:21" ht="30.75" customHeight="1">
      <c r="A47" s="214"/>
      <c r="B47" s="1102"/>
      <c r="C47" s="1103"/>
      <c r="D47" s="228"/>
      <c r="E47" s="1108" t="s">
        <v>491</v>
      </c>
      <c r="F47" s="1108"/>
      <c r="G47" s="1108"/>
      <c r="H47" s="1108"/>
      <c r="I47" s="1108"/>
      <c r="J47" s="1109"/>
      <c r="K47" s="229" t="s">
        <v>427</v>
      </c>
      <c r="L47" s="230" t="s">
        <v>427</v>
      </c>
      <c r="M47" s="230" t="s">
        <v>427</v>
      </c>
      <c r="N47" s="230" t="s">
        <v>427</v>
      </c>
      <c r="O47" s="231" t="s">
        <v>427</v>
      </c>
      <c r="P47" s="214"/>
      <c r="Q47" s="214"/>
      <c r="R47" s="214"/>
      <c r="S47" s="214"/>
      <c r="T47" s="214"/>
      <c r="U47" s="214"/>
    </row>
    <row r="48" spans="1:21" ht="30.75" customHeight="1">
      <c r="A48" s="214"/>
      <c r="B48" s="1102"/>
      <c r="C48" s="1103"/>
      <c r="D48" s="228"/>
      <c r="E48" s="1108" t="s">
        <v>492</v>
      </c>
      <c r="F48" s="1108"/>
      <c r="G48" s="1108"/>
      <c r="H48" s="1108"/>
      <c r="I48" s="1108"/>
      <c r="J48" s="1109"/>
      <c r="K48" s="229">
        <v>363</v>
      </c>
      <c r="L48" s="230">
        <v>335</v>
      </c>
      <c r="M48" s="230">
        <v>305</v>
      </c>
      <c r="N48" s="230">
        <v>350</v>
      </c>
      <c r="O48" s="231">
        <v>263</v>
      </c>
      <c r="P48" s="214"/>
      <c r="Q48" s="214"/>
      <c r="R48" s="214"/>
      <c r="S48" s="214"/>
      <c r="T48" s="214"/>
      <c r="U48" s="214"/>
    </row>
    <row r="49" spans="1:21" ht="30.75" customHeight="1">
      <c r="A49" s="214"/>
      <c r="B49" s="1102"/>
      <c r="C49" s="1103"/>
      <c r="D49" s="228"/>
      <c r="E49" s="1108" t="s">
        <v>493</v>
      </c>
      <c r="F49" s="1108"/>
      <c r="G49" s="1108"/>
      <c r="H49" s="1108"/>
      <c r="I49" s="1108"/>
      <c r="J49" s="1109"/>
      <c r="K49" s="229">
        <v>34</v>
      </c>
      <c r="L49" s="230">
        <v>29</v>
      </c>
      <c r="M49" s="230">
        <v>30</v>
      </c>
      <c r="N49" s="230">
        <v>34</v>
      </c>
      <c r="O49" s="231">
        <v>64</v>
      </c>
      <c r="P49" s="214"/>
      <c r="Q49" s="214"/>
      <c r="R49" s="214"/>
      <c r="S49" s="214"/>
      <c r="T49" s="214"/>
      <c r="U49" s="214"/>
    </row>
    <row r="50" spans="1:21" ht="30.75" customHeight="1">
      <c r="A50" s="214"/>
      <c r="B50" s="1102"/>
      <c r="C50" s="1103"/>
      <c r="D50" s="228"/>
      <c r="E50" s="1108" t="s">
        <v>494</v>
      </c>
      <c r="F50" s="1108"/>
      <c r="G50" s="1108"/>
      <c r="H50" s="1108"/>
      <c r="I50" s="1108"/>
      <c r="J50" s="1109"/>
      <c r="K50" s="229" t="s">
        <v>427</v>
      </c>
      <c r="L50" s="230" t="s">
        <v>427</v>
      </c>
      <c r="M50" s="230" t="s">
        <v>427</v>
      </c>
      <c r="N50" s="230" t="s">
        <v>427</v>
      </c>
      <c r="O50" s="231" t="s">
        <v>427</v>
      </c>
      <c r="P50" s="214"/>
      <c r="Q50" s="214"/>
      <c r="R50" s="214"/>
      <c r="S50" s="214"/>
      <c r="T50" s="214"/>
      <c r="U50" s="214"/>
    </row>
    <row r="51" spans="1:21" ht="30.75" customHeight="1">
      <c r="A51" s="214"/>
      <c r="B51" s="1104"/>
      <c r="C51" s="1105"/>
      <c r="D51" s="232"/>
      <c r="E51" s="1108" t="s">
        <v>495</v>
      </c>
      <c r="F51" s="1108"/>
      <c r="G51" s="1108"/>
      <c r="H51" s="1108"/>
      <c r="I51" s="1108"/>
      <c r="J51" s="1109"/>
      <c r="K51" s="229" t="s">
        <v>427</v>
      </c>
      <c r="L51" s="230" t="s">
        <v>427</v>
      </c>
      <c r="M51" s="230" t="s">
        <v>427</v>
      </c>
      <c r="N51" s="230" t="s">
        <v>427</v>
      </c>
      <c r="O51" s="231" t="s">
        <v>427</v>
      </c>
      <c r="P51" s="214"/>
      <c r="Q51" s="214"/>
      <c r="R51" s="214"/>
      <c r="S51" s="214"/>
      <c r="T51" s="214"/>
      <c r="U51" s="214"/>
    </row>
    <row r="52" spans="1:21" ht="30.75" customHeight="1">
      <c r="A52" s="214"/>
      <c r="B52" s="1110" t="s">
        <v>496</v>
      </c>
      <c r="C52" s="1111"/>
      <c r="D52" s="232"/>
      <c r="E52" s="1108" t="s">
        <v>497</v>
      </c>
      <c r="F52" s="1108"/>
      <c r="G52" s="1108"/>
      <c r="H52" s="1108"/>
      <c r="I52" s="1108"/>
      <c r="J52" s="1109"/>
      <c r="K52" s="229">
        <v>1901</v>
      </c>
      <c r="L52" s="230">
        <v>1973</v>
      </c>
      <c r="M52" s="230">
        <v>1803</v>
      </c>
      <c r="N52" s="230">
        <v>1855</v>
      </c>
      <c r="O52" s="231">
        <v>1902</v>
      </c>
      <c r="P52" s="214"/>
      <c r="Q52" s="214"/>
      <c r="R52" s="214"/>
      <c r="S52" s="214"/>
      <c r="T52" s="214"/>
      <c r="U52" s="214"/>
    </row>
    <row r="53" spans="1:21" ht="30.75" customHeight="1" thickBot="1">
      <c r="A53" s="214"/>
      <c r="B53" s="1112" t="s">
        <v>498</v>
      </c>
      <c r="C53" s="1113"/>
      <c r="D53" s="233"/>
      <c r="E53" s="1114" t="s">
        <v>499</v>
      </c>
      <c r="F53" s="1114"/>
      <c r="G53" s="1114"/>
      <c r="H53" s="1114"/>
      <c r="I53" s="1114"/>
      <c r="J53" s="1115"/>
      <c r="K53" s="234">
        <v>124</v>
      </c>
      <c r="L53" s="235">
        <v>189</v>
      </c>
      <c r="M53" s="235">
        <v>295</v>
      </c>
      <c r="N53" s="235">
        <v>436</v>
      </c>
      <c r="O53" s="236">
        <v>327</v>
      </c>
      <c r="P53" s="214"/>
      <c r="Q53" s="214"/>
      <c r="R53" s="214"/>
      <c r="S53" s="214"/>
      <c r="T53" s="214"/>
      <c r="U53" s="214"/>
    </row>
    <row r="54" spans="1:21" ht="24" customHeight="1">
      <c r="A54" s="214"/>
      <c r="B54" s="237" t="s">
        <v>500</v>
      </c>
      <c r="C54" s="214"/>
      <c r="D54" s="214"/>
      <c r="E54" s="214"/>
      <c r="F54" s="214"/>
      <c r="G54" s="214"/>
      <c r="H54" s="214"/>
      <c r="I54" s="214"/>
      <c r="J54" s="214"/>
      <c r="K54" s="214"/>
      <c r="L54" s="214"/>
      <c r="M54" s="214"/>
      <c r="N54" s="214"/>
      <c r="O54" s="214"/>
      <c r="P54" s="214"/>
      <c r="Q54" s="214"/>
      <c r="R54" s="214"/>
      <c r="S54" s="214"/>
      <c r="T54" s="214"/>
      <c r="U54" s="214"/>
    </row>
    <row r="55" spans="1:21" ht="24" customHeight="1">
      <c r="A55" s="214"/>
      <c r="B55" s="237"/>
      <c r="C55" s="214"/>
      <c r="D55" s="214"/>
      <c r="E55" s="214"/>
      <c r="F55" s="214"/>
      <c r="G55" s="214"/>
      <c r="H55" s="214"/>
      <c r="I55" s="214"/>
      <c r="J55" s="214"/>
      <c r="K55" s="214"/>
      <c r="L55" s="214"/>
      <c r="M55" s="214"/>
      <c r="N55" s="214"/>
      <c r="O55" s="214"/>
      <c r="P55" s="214"/>
      <c r="Q55" s="214"/>
      <c r="R55" s="214"/>
      <c r="S55" s="214"/>
      <c r="T55" s="214"/>
      <c r="U55" s="214"/>
    </row>
    <row r="56" spans="1:21" ht="24" customHeight="1" thickBot="1">
      <c r="A56" s="214"/>
      <c r="B56" s="238" t="s">
        <v>501</v>
      </c>
      <c r="C56" s="239"/>
      <c r="D56" s="239"/>
      <c r="E56" s="239"/>
      <c r="F56" s="239"/>
      <c r="G56" s="239"/>
      <c r="H56" s="239"/>
      <c r="I56" s="239"/>
      <c r="J56" s="239"/>
      <c r="K56" s="240"/>
      <c r="L56" s="240"/>
      <c r="M56" s="240"/>
      <c r="N56" s="240"/>
      <c r="O56" s="241" t="s">
        <v>502</v>
      </c>
      <c r="P56" s="214"/>
      <c r="Q56" s="214"/>
      <c r="R56" s="214"/>
      <c r="S56" s="214"/>
      <c r="T56" s="214"/>
      <c r="U56" s="214"/>
    </row>
    <row r="57" spans="1:21" ht="31.5" customHeight="1" thickBot="1">
      <c r="A57" s="214"/>
      <c r="B57" s="242"/>
      <c r="C57" s="243"/>
      <c r="D57" s="243"/>
      <c r="E57" s="244"/>
      <c r="F57" s="244"/>
      <c r="G57" s="244"/>
      <c r="H57" s="244"/>
      <c r="I57" s="244"/>
      <c r="J57" s="245" t="s">
        <v>465</v>
      </c>
      <c r="K57" s="246" t="s">
        <v>503</v>
      </c>
      <c r="L57" s="247" t="s">
        <v>504</v>
      </c>
      <c r="M57" s="247" t="s">
        <v>505</v>
      </c>
      <c r="N57" s="247" t="s">
        <v>506</v>
      </c>
      <c r="O57" s="248" t="s">
        <v>507</v>
      </c>
      <c r="P57" s="214"/>
      <c r="Q57" s="214"/>
      <c r="R57" s="214"/>
      <c r="S57" s="214"/>
      <c r="T57" s="214"/>
      <c r="U57" s="214"/>
    </row>
    <row r="58" spans="1:21" ht="31.5" customHeight="1">
      <c r="B58" s="1116" t="s">
        <v>508</v>
      </c>
      <c r="C58" s="1117"/>
      <c r="D58" s="1122" t="s">
        <v>509</v>
      </c>
      <c r="E58" s="1123"/>
      <c r="F58" s="1123"/>
      <c r="G58" s="1123"/>
      <c r="H58" s="1123"/>
      <c r="I58" s="1123"/>
      <c r="J58" s="1124"/>
      <c r="K58" s="249"/>
      <c r="L58" s="250"/>
      <c r="M58" s="250"/>
      <c r="N58" s="250"/>
      <c r="O58" s="251"/>
    </row>
    <row r="59" spans="1:21" ht="31.5" customHeight="1">
      <c r="B59" s="1118"/>
      <c r="C59" s="1119"/>
      <c r="D59" s="1125" t="s">
        <v>510</v>
      </c>
      <c r="E59" s="1126"/>
      <c r="F59" s="1126"/>
      <c r="G59" s="1126"/>
      <c r="H59" s="1126"/>
      <c r="I59" s="1126"/>
      <c r="J59" s="1127"/>
      <c r="K59" s="252"/>
      <c r="L59" s="253"/>
      <c r="M59" s="253"/>
      <c r="N59" s="253"/>
      <c r="O59" s="254"/>
    </row>
    <row r="60" spans="1:21" ht="31.5" customHeight="1" thickBot="1">
      <c r="B60" s="1120"/>
      <c r="C60" s="1121"/>
      <c r="D60" s="1128" t="s">
        <v>511</v>
      </c>
      <c r="E60" s="1129"/>
      <c r="F60" s="1129"/>
      <c r="G60" s="1129"/>
      <c r="H60" s="1129"/>
      <c r="I60" s="1129"/>
      <c r="J60" s="1130"/>
      <c r="K60" s="255"/>
      <c r="L60" s="256"/>
      <c r="M60" s="256"/>
      <c r="N60" s="256"/>
      <c r="O60" s="257"/>
    </row>
    <row r="61" spans="1:21" ht="24" customHeight="1">
      <c r="B61" s="258"/>
      <c r="C61" s="258"/>
      <c r="D61" s="259" t="s">
        <v>512</v>
      </c>
      <c r="E61" s="260"/>
      <c r="F61" s="260"/>
      <c r="G61" s="260"/>
      <c r="H61" s="260"/>
      <c r="I61" s="260"/>
      <c r="J61" s="260"/>
      <c r="K61" s="260"/>
      <c r="L61" s="260"/>
      <c r="M61" s="260"/>
      <c r="N61" s="260"/>
      <c r="O61" s="260"/>
    </row>
    <row r="62" spans="1:21" ht="24" customHeight="1">
      <c r="B62" s="261"/>
      <c r="C62" s="261"/>
      <c r="D62" s="259" t="s">
        <v>513</v>
      </c>
      <c r="E62" s="260"/>
      <c r="F62" s="260"/>
      <c r="G62" s="260"/>
      <c r="H62" s="260"/>
      <c r="I62" s="260"/>
      <c r="J62" s="260"/>
      <c r="K62" s="260"/>
      <c r="L62" s="260"/>
      <c r="M62" s="260"/>
      <c r="N62" s="260"/>
      <c r="O62" s="260"/>
    </row>
    <row r="63" spans="1:21" ht="24" customHeight="1">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c r="A64" s="214"/>
      <c r="B64" s="237"/>
      <c r="C64" s="214"/>
      <c r="D64" s="214"/>
      <c r="E64" s="214"/>
      <c r="F64" s="214"/>
      <c r="G64" s="214"/>
      <c r="H64" s="214"/>
      <c r="I64" s="214"/>
      <c r="J64" s="214"/>
      <c r="K64" s="214"/>
      <c r="L64" s="214"/>
      <c r="M64" s="214"/>
      <c r="N64" s="214"/>
      <c r="O64" s="214"/>
      <c r="P64" s="214"/>
      <c r="Q64" s="214"/>
      <c r="R64" s="214"/>
      <c r="S64" s="214"/>
      <c r="T64" s="214"/>
      <c r="U64" s="214"/>
    </row>
  </sheetData>
  <sheetProtection algorithmName="SHA-512" hashValue="7DfYgabVADTralyNb+6ejDAckA1zwsE+xyyKlQQuPUMOXq4pPJ9/SfeXDfYR7yJ06at5F8Xrkogj1utXQeRdUg==" saltValue="1v9EW9yxeIOaoJ/Z5Amf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FCB-45B8-46B2-9156-964D82928F38}">
  <sheetPr>
    <pageSetUpPr fitToPage="1"/>
  </sheetPr>
  <dimension ref="B1:M55"/>
  <sheetViews>
    <sheetView showGridLines="0" topLeftCell="A4" zoomScale="85" zoomScaleNormal="85" zoomScaleSheetLayoutView="100" workbookViewId="0">
      <selection activeCell="BY37" sqref="BY37:CM37"/>
    </sheetView>
  </sheetViews>
  <sheetFormatPr defaultColWidth="0" defaultRowHeight="13.5" customHeight="1" zeroHeight="1"/>
  <cols>
    <col min="1" max="1" width="6.6328125" style="262" customWidth="1"/>
    <col min="2" max="3" width="12.6328125" style="262" customWidth="1"/>
    <col min="4" max="4" width="11.6328125" style="262" customWidth="1"/>
    <col min="5" max="8" width="10.36328125" style="262" customWidth="1"/>
    <col min="9" max="13" width="16.36328125" style="262" customWidth="1"/>
    <col min="14" max="19" width="12.6328125" style="262" customWidth="1"/>
    <col min="20" max="16384" width="0" style="26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63" t="s">
        <v>486</v>
      </c>
    </row>
    <row r="40" spans="2:13" ht="27.75" customHeight="1" thickBot="1">
      <c r="B40" s="264" t="s">
        <v>487</v>
      </c>
      <c r="C40" s="265"/>
      <c r="D40" s="265"/>
      <c r="E40" s="266"/>
      <c r="F40" s="266"/>
      <c r="G40" s="266"/>
      <c r="H40" s="267" t="s">
        <v>465</v>
      </c>
      <c r="I40" s="268" t="s">
        <v>466</v>
      </c>
      <c r="J40" s="269" t="s">
        <v>467</v>
      </c>
      <c r="K40" s="269" t="s">
        <v>468</v>
      </c>
      <c r="L40" s="269" t="s">
        <v>469</v>
      </c>
      <c r="M40" s="270" t="s">
        <v>470</v>
      </c>
    </row>
    <row r="41" spans="2:13" ht="27.75" customHeight="1">
      <c r="B41" s="1131" t="s">
        <v>514</v>
      </c>
      <c r="C41" s="1132"/>
      <c r="D41" s="271"/>
      <c r="E41" s="1137" t="s">
        <v>515</v>
      </c>
      <c r="F41" s="1137"/>
      <c r="G41" s="1137"/>
      <c r="H41" s="1138"/>
      <c r="I41" s="272">
        <v>16536</v>
      </c>
      <c r="J41" s="273">
        <v>17808</v>
      </c>
      <c r="K41" s="273">
        <v>21176</v>
      </c>
      <c r="L41" s="273">
        <v>23346</v>
      </c>
      <c r="M41" s="274">
        <v>22851</v>
      </c>
    </row>
    <row r="42" spans="2:13" ht="27.75" customHeight="1">
      <c r="B42" s="1133"/>
      <c r="C42" s="1134"/>
      <c r="D42" s="275"/>
      <c r="E42" s="1139" t="s">
        <v>516</v>
      </c>
      <c r="F42" s="1139"/>
      <c r="G42" s="1139"/>
      <c r="H42" s="1140"/>
      <c r="I42" s="276" t="s">
        <v>427</v>
      </c>
      <c r="J42" s="277" t="s">
        <v>427</v>
      </c>
      <c r="K42" s="277" t="s">
        <v>427</v>
      </c>
      <c r="L42" s="277" t="s">
        <v>427</v>
      </c>
      <c r="M42" s="278" t="s">
        <v>427</v>
      </c>
    </row>
    <row r="43" spans="2:13" ht="27.75" customHeight="1">
      <c r="B43" s="1133"/>
      <c r="C43" s="1134"/>
      <c r="D43" s="275"/>
      <c r="E43" s="1139" t="s">
        <v>517</v>
      </c>
      <c r="F43" s="1139"/>
      <c r="G43" s="1139"/>
      <c r="H43" s="1140"/>
      <c r="I43" s="276">
        <v>2502</v>
      </c>
      <c r="J43" s="277">
        <v>2196</v>
      </c>
      <c r="K43" s="277">
        <v>1976</v>
      </c>
      <c r="L43" s="277">
        <v>2033</v>
      </c>
      <c r="M43" s="278">
        <v>1889</v>
      </c>
    </row>
    <row r="44" spans="2:13" ht="27.75" customHeight="1">
      <c r="B44" s="1133"/>
      <c r="C44" s="1134"/>
      <c r="D44" s="275"/>
      <c r="E44" s="1139" t="s">
        <v>518</v>
      </c>
      <c r="F44" s="1139"/>
      <c r="G44" s="1139"/>
      <c r="H44" s="1140"/>
      <c r="I44" s="276">
        <v>275</v>
      </c>
      <c r="J44" s="277">
        <v>252</v>
      </c>
      <c r="K44" s="277">
        <v>624</v>
      </c>
      <c r="L44" s="277">
        <v>1034</v>
      </c>
      <c r="M44" s="278">
        <v>966</v>
      </c>
    </row>
    <row r="45" spans="2:13" ht="27.75" customHeight="1">
      <c r="B45" s="1133"/>
      <c r="C45" s="1134"/>
      <c r="D45" s="275"/>
      <c r="E45" s="1139" t="s">
        <v>519</v>
      </c>
      <c r="F45" s="1139"/>
      <c r="G45" s="1139"/>
      <c r="H45" s="1140"/>
      <c r="I45" s="276">
        <v>1568</v>
      </c>
      <c r="J45" s="277">
        <v>1775</v>
      </c>
      <c r="K45" s="277">
        <v>1527</v>
      </c>
      <c r="L45" s="277">
        <v>1391</v>
      </c>
      <c r="M45" s="278">
        <v>1441</v>
      </c>
    </row>
    <row r="46" spans="2:13" ht="27.75" customHeight="1">
      <c r="B46" s="1133"/>
      <c r="C46" s="1134"/>
      <c r="D46" s="279"/>
      <c r="E46" s="1139" t="s">
        <v>520</v>
      </c>
      <c r="F46" s="1139"/>
      <c r="G46" s="1139"/>
      <c r="H46" s="1140"/>
      <c r="I46" s="276" t="s">
        <v>427</v>
      </c>
      <c r="J46" s="277" t="s">
        <v>427</v>
      </c>
      <c r="K46" s="277" t="s">
        <v>427</v>
      </c>
      <c r="L46" s="277" t="s">
        <v>427</v>
      </c>
      <c r="M46" s="278" t="s">
        <v>427</v>
      </c>
    </row>
    <row r="47" spans="2:13" ht="27.75" customHeight="1">
      <c r="B47" s="1133"/>
      <c r="C47" s="1134"/>
      <c r="D47" s="280"/>
      <c r="E47" s="1141" t="s">
        <v>521</v>
      </c>
      <c r="F47" s="1142"/>
      <c r="G47" s="1142"/>
      <c r="H47" s="1143"/>
      <c r="I47" s="276" t="s">
        <v>427</v>
      </c>
      <c r="J47" s="277" t="s">
        <v>427</v>
      </c>
      <c r="K47" s="277" t="s">
        <v>427</v>
      </c>
      <c r="L47" s="277" t="s">
        <v>427</v>
      </c>
      <c r="M47" s="278" t="s">
        <v>427</v>
      </c>
    </row>
    <row r="48" spans="2:13" ht="27.75" customHeight="1">
      <c r="B48" s="1133"/>
      <c r="C48" s="1134"/>
      <c r="D48" s="275"/>
      <c r="E48" s="1139" t="s">
        <v>522</v>
      </c>
      <c r="F48" s="1139"/>
      <c r="G48" s="1139"/>
      <c r="H48" s="1140"/>
      <c r="I48" s="276" t="s">
        <v>427</v>
      </c>
      <c r="J48" s="277" t="s">
        <v>427</v>
      </c>
      <c r="K48" s="277" t="s">
        <v>427</v>
      </c>
      <c r="L48" s="277" t="s">
        <v>427</v>
      </c>
      <c r="M48" s="278" t="s">
        <v>427</v>
      </c>
    </row>
    <row r="49" spans="2:13" ht="27.75" customHeight="1">
      <c r="B49" s="1135"/>
      <c r="C49" s="1136"/>
      <c r="D49" s="275"/>
      <c r="E49" s="1139" t="s">
        <v>523</v>
      </c>
      <c r="F49" s="1139"/>
      <c r="G49" s="1139"/>
      <c r="H49" s="1140"/>
      <c r="I49" s="276" t="s">
        <v>427</v>
      </c>
      <c r="J49" s="277" t="s">
        <v>427</v>
      </c>
      <c r="K49" s="277" t="s">
        <v>427</v>
      </c>
      <c r="L49" s="277" t="s">
        <v>427</v>
      </c>
      <c r="M49" s="278" t="s">
        <v>427</v>
      </c>
    </row>
    <row r="50" spans="2:13" ht="27.75" customHeight="1">
      <c r="B50" s="1144" t="s">
        <v>524</v>
      </c>
      <c r="C50" s="1145"/>
      <c r="D50" s="281"/>
      <c r="E50" s="1139" t="s">
        <v>525</v>
      </c>
      <c r="F50" s="1139"/>
      <c r="G50" s="1139"/>
      <c r="H50" s="1140"/>
      <c r="I50" s="276">
        <v>6102</v>
      </c>
      <c r="J50" s="277">
        <v>6373</v>
      </c>
      <c r="K50" s="277">
        <v>6073</v>
      </c>
      <c r="L50" s="277">
        <v>5595</v>
      </c>
      <c r="M50" s="278">
        <v>5836</v>
      </c>
    </row>
    <row r="51" spans="2:13" ht="27.75" customHeight="1">
      <c r="B51" s="1133"/>
      <c r="C51" s="1134"/>
      <c r="D51" s="275"/>
      <c r="E51" s="1139" t="s">
        <v>526</v>
      </c>
      <c r="F51" s="1139"/>
      <c r="G51" s="1139"/>
      <c r="H51" s="1140"/>
      <c r="I51" s="276">
        <v>2503</v>
      </c>
      <c r="J51" s="277">
        <v>2444</v>
      </c>
      <c r="K51" s="277">
        <v>2813</v>
      </c>
      <c r="L51" s="277">
        <v>3512</v>
      </c>
      <c r="M51" s="278">
        <v>3977</v>
      </c>
    </row>
    <row r="52" spans="2:13" ht="27.75" customHeight="1">
      <c r="B52" s="1135"/>
      <c r="C52" s="1136"/>
      <c r="D52" s="275"/>
      <c r="E52" s="1139" t="s">
        <v>527</v>
      </c>
      <c r="F52" s="1139"/>
      <c r="G52" s="1139"/>
      <c r="H52" s="1140"/>
      <c r="I52" s="276">
        <v>16602</v>
      </c>
      <c r="J52" s="277">
        <v>16990</v>
      </c>
      <c r="K52" s="277">
        <v>17994</v>
      </c>
      <c r="L52" s="277">
        <v>18038</v>
      </c>
      <c r="M52" s="278">
        <v>17514</v>
      </c>
    </row>
    <row r="53" spans="2:13" ht="27.75" customHeight="1" thickBot="1">
      <c r="B53" s="1146" t="s">
        <v>498</v>
      </c>
      <c r="C53" s="1147"/>
      <c r="D53" s="282"/>
      <c r="E53" s="1148" t="s">
        <v>528</v>
      </c>
      <c r="F53" s="1148"/>
      <c r="G53" s="1148"/>
      <c r="H53" s="1149"/>
      <c r="I53" s="283">
        <v>-4326</v>
      </c>
      <c r="J53" s="284">
        <v>-3776</v>
      </c>
      <c r="K53" s="284">
        <v>-1576</v>
      </c>
      <c r="L53" s="284">
        <v>659</v>
      </c>
      <c r="M53" s="285">
        <v>-180</v>
      </c>
    </row>
    <row r="54" spans="2:13" ht="27.75" customHeight="1">
      <c r="B54" s="286"/>
      <c r="C54" s="287"/>
      <c r="D54" s="287"/>
      <c r="E54" s="288"/>
      <c r="F54" s="288"/>
      <c r="G54" s="288"/>
      <c r="H54" s="288"/>
      <c r="I54" s="289"/>
      <c r="J54" s="289"/>
      <c r="K54" s="289"/>
      <c r="L54" s="289"/>
      <c r="M54" s="289"/>
    </row>
    <row r="55" spans="2:13" ht="13"/>
  </sheetData>
  <sheetProtection algorithmName="SHA-512" hashValue="jBCp+vQ3SitsqUNIkiL+tdScC9GbqS8q2ClbRS6G+fVySoSV74qOrLEISE/Ec+uzHX400C/N5twrzTjrb8X8BQ==" saltValue="178Getlgm0FhmihlHEGM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78D0-04F8-4642-A8A1-93A76A067329}">
  <sheetPr>
    <pageSetUpPr fitToPage="1"/>
  </sheetPr>
  <dimension ref="B1:W64"/>
  <sheetViews>
    <sheetView showGridLines="0" topLeftCell="B55" zoomScale="70" zoomScaleNormal="70" zoomScaleSheetLayoutView="100" workbookViewId="0">
      <selection activeCell="BY37" sqref="BY37:CM37"/>
    </sheetView>
  </sheetViews>
  <sheetFormatPr defaultColWidth="0" defaultRowHeight="13.5" customHeight="1" zeroHeight="1"/>
  <cols>
    <col min="1" max="1" width="8.26953125" style="169" customWidth="1"/>
    <col min="2" max="2" width="16.36328125" style="169" customWidth="1"/>
    <col min="3" max="5" width="26.26953125" style="169" customWidth="1"/>
    <col min="6" max="8" width="24.26953125" style="169" customWidth="1"/>
    <col min="9" max="14" width="26" style="169" customWidth="1"/>
    <col min="15" max="15" width="6.08984375" style="169" customWidth="1"/>
    <col min="16" max="16" width="9" style="169" hidden="1" customWidth="1"/>
    <col min="17" max="20" width="0" style="169" hidden="1" customWidth="1"/>
    <col min="21" max="21" width="9" style="169" hidden="1" customWidth="1"/>
    <col min="22" max="22" width="0" style="169" hidden="1" customWidth="1"/>
    <col min="23" max="23" width="9" style="169" hidden="1" customWidth="1"/>
    <col min="24"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70"/>
      <c r="C53" s="170"/>
      <c r="D53" s="170"/>
      <c r="E53" s="170"/>
      <c r="F53" s="170"/>
      <c r="G53" s="170"/>
      <c r="H53" s="290" t="s">
        <v>529</v>
      </c>
    </row>
    <row r="54" spans="2:8" ht="29.25" customHeight="1" thickBot="1">
      <c r="B54" s="291" t="s">
        <v>7</v>
      </c>
      <c r="C54" s="292"/>
      <c r="D54" s="292"/>
      <c r="E54" s="293" t="s">
        <v>465</v>
      </c>
      <c r="F54" s="294" t="s">
        <v>468</v>
      </c>
      <c r="G54" s="294" t="s">
        <v>469</v>
      </c>
      <c r="H54" s="295" t="s">
        <v>470</v>
      </c>
    </row>
    <row r="55" spans="2:8" ht="52.5" customHeight="1">
      <c r="B55" s="296"/>
      <c r="C55" s="1158" t="s">
        <v>102</v>
      </c>
      <c r="D55" s="1158"/>
      <c r="E55" s="1159"/>
      <c r="F55" s="297">
        <v>3161</v>
      </c>
      <c r="G55" s="297">
        <v>2847</v>
      </c>
      <c r="H55" s="298">
        <v>2910</v>
      </c>
    </row>
    <row r="56" spans="2:8" ht="52.5" customHeight="1">
      <c r="B56" s="299"/>
      <c r="C56" s="1160" t="s">
        <v>530</v>
      </c>
      <c r="D56" s="1160"/>
      <c r="E56" s="1161"/>
      <c r="F56" s="300" t="s">
        <v>427</v>
      </c>
      <c r="G56" s="300" t="s">
        <v>427</v>
      </c>
      <c r="H56" s="301" t="s">
        <v>427</v>
      </c>
    </row>
    <row r="57" spans="2:8" ht="53.25" customHeight="1">
      <c r="B57" s="299"/>
      <c r="C57" s="1162" t="s">
        <v>107</v>
      </c>
      <c r="D57" s="1162"/>
      <c r="E57" s="1163"/>
      <c r="F57" s="302">
        <v>2428</v>
      </c>
      <c r="G57" s="302">
        <v>2362</v>
      </c>
      <c r="H57" s="303">
        <v>2615</v>
      </c>
    </row>
    <row r="58" spans="2:8" ht="45.75" customHeight="1">
      <c r="B58" s="304"/>
      <c r="C58" s="1150" t="s">
        <v>531</v>
      </c>
      <c r="D58" s="1151"/>
      <c r="E58" s="1152"/>
      <c r="F58" s="305">
        <v>2247</v>
      </c>
      <c r="G58" s="305">
        <v>2193</v>
      </c>
      <c r="H58" s="306">
        <v>2448</v>
      </c>
    </row>
    <row r="59" spans="2:8" ht="45.75" customHeight="1">
      <c r="B59" s="304"/>
      <c r="C59" s="1150" t="s">
        <v>532</v>
      </c>
      <c r="D59" s="1151"/>
      <c r="E59" s="1152"/>
      <c r="F59" s="305">
        <v>115</v>
      </c>
      <c r="G59" s="305">
        <v>93</v>
      </c>
      <c r="H59" s="306">
        <v>75</v>
      </c>
    </row>
    <row r="60" spans="2:8" ht="45.75" customHeight="1">
      <c r="B60" s="304"/>
      <c r="C60" s="1150" t="s">
        <v>533</v>
      </c>
      <c r="D60" s="1151"/>
      <c r="E60" s="1152"/>
      <c r="F60" s="305">
        <v>20</v>
      </c>
      <c r="G60" s="305">
        <v>22</v>
      </c>
      <c r="H60" s="306">
        <v>29</v>
      </c>
    </row>
    <row r="61" spans="2:8" ht="45.75" customHeight="1">
      <c r="B61" s="304"/>
      <c r="C61" s="1150" t="s">
        <v>534</v>
      </c>
      <c r="D61" s="1151"/>
      <c r="E61" s="1152"/>
      <c r="F61" s="305">
        <v>6</v>
      </c>
      <c r="G61" s="305">
        <v>14</v>
      </c>
      <c r="H61" s="306">
        <v>22</v>
      </c>
    </row>
    <row r="62" spans="2:8" ht="45.75" customHeight="1" thickBot="1">
      <c r="B62" s="307"/>
      <c r="C62" s="1153" t="s">
        <v>535</v>
      </c>
      <c r="D62" s="1154"/>
      <c r="E62" s="1155"/>
      <c r="F62" s="308">
        <v>21</v>
      </c>
      <c r="G62" s="308">
        <v>21</v>
      </c>
      <c r="H62" s="309">
        <v>21</v>
      </c>
    </row>
    <row r="63" spans="2:8" ht="52.5" customHeight="1" thickBot="1">
      <c r="B63" s="310"/>
      <c r="C63" s="1156" t="s">
        <v>536</v>
      </c>
      <c r="D63" s="1156"/>
      <c r="E63" s="1157"/>
      <c r="F63" s="311">
        <v>5589</v>
      </c>
      <c r="G63" s="311">
        <v>5209</v>
      </c>
      <c r="H63" s="312">
        <v>5524</v>
      </c>
    </row>
    <row r="64" spans="2:8" ht="13"/>
  </sheetData>
  <sheetProtection algorithmName="SHA-512" hashValue="h7CBsZTW9YDzJoHt0zslLMmIDdXkukqpnk53iCLIDbejWgAOo7KO1j6xe2/GqxgHhxbhm4naoK1dXP2acYHp7w==" saltValue="PbS9X1q5UJnEBR5SsYrkp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 堅太郎（市町村課）</dc:creator>
  <cp:lastModifiedBy>片倉 堅太郎（市町村課）</cp:lastModifiedBy>
  <dcterms:created xsi:type="dcterms:W3CDTF">2025-03-19T06:25:52Z</dcterms:created>
  <dcterms:modified xsi:type="dcterms:W3CDTF">2025-03-19T06:28:40Z</dcterms:modified>
</cp:coreProperties>
</file>