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<sst xmlns="http://schemas.openxmlformats.org/spreadsheetml/2006/main" xmlns:r="http://schemas.openxmlformats.org/officeDocument/2006/relationships" count="542" uniqueCount="542">
  <si>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</si>
  <si>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</si>
  <si>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</si>
  <si>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</si>
  <si>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</si>
  <si>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</si>
  <si>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</si>
  <si>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</si>
  <si>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</si>
  <si>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</si>
  <si>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</si>
  <si>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</si>
  <si>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</si>
  <si>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</si>
  <si>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</si>
  <si>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</si>
  <si>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</si>
  <si>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</si>
  <si>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</si>
  <si>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</si>
  <si>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</si>
  <si>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</si>
  <si>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</si>
  <si>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</si>
  <si>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</si>
  <si>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</si>
  <si>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</si>
  <si>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</si>
  <si>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</si>
  <si>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</si>
  <si>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</si>
  <si>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</si>
  <si>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</si>
  <si>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</si>
  <si>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</si>
  <si>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</si>
  <si>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</si>
  <si>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</si>
  <si>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</si>
  <si>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</si>
  <si>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</si>
  <si>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</si>
  <si>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</si>
  <si>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</si>
  <si>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</si>
  <si>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</si>
  <si>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</si>
  <si>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</si>
  <si>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</si>
  <si>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</si>
  <si>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</si>
  <si>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</si>
  <si>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</si>
  <si>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</si>
  <si>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</si>
  <si>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</si>
  <si>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</si>
  <si>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</si>
  <si>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</si>
  <si>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</si>
  <si>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</si>
  <si>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</si>
  <si>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</si>
  <si>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</si>
  <si>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</si>
  <si>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</si>
  <si>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</si>
  <si>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</si>
  <si>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</si>
  <si>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</si>
  <si>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</si>
  <si>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</si>
  <si>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</si>
  <si>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</si>
  <si>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</si>
  <si>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</si>
  <si>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</si>
  <si>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</si>
  <si>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</si>
  <si>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</si>
  <si>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</si>
  <si>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</si>
  <si>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</si>
  <si>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</si>
  <si>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</si>
  <si>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</si>
  <si>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</si>
  <si>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</si>
  <si>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</si>
  <si>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</si>
  <si>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</si>
  <si>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</si>
  <si>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</si>
  <si>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</si>
  <si>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</si>
  <si>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</si>
  <si>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</si>
  <si>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</si>
  <si>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</si>
  <si>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</si>
  <si>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</si>
  <si>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</si>
  <si>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</si>
  <si>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</si>
  <si>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</si>
  <si>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</si>
  <si>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</si>
  <si>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</si>
  <si>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</si>
  <si>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</si>
  <si>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</si>
  <si>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</si>
  <si>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</si>
  <si>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</si>
  <si>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</si>
  <si>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</si>
  <si>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</si>
  <si>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</si>
  <si>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</si>
  <si>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</si>
  <si>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</si>
  <si>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</si>
  <si>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</si>
  <si>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</si>
  <si>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</si>
  <si>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</si>
  <si>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</si>
  <si>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</si>
  <si>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</si>
  <si>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</si>
  <si>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</si>
  <si>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</si>
  <si>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</si>
  <si>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</si>
  <si>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</si>
  <si>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</si>
  <si>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</si>
  <si>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</si>
  <si>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</si>
  <si>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2-8</t>
  </si>
  <si>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</si>
  <si>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</si>
  <si>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</si>
  <si>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</si>
  <si>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</si>
  <si>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</si>
  <si>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</si>
  <si>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</si>
  <si>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</si>
  <si>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</si>
  <si>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</si>
  <si>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</si>
  <si>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</si>
  <si>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</si>
  <si>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</si>
  <si>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</si>
  <si>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</si>
  <si>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</si>
  <si>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</si>
  <si>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</si>
  <si>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</si>
  <si>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</si>
  <si>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</si>
  <si>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春日部市</t>
  </si>
  <si>
    <t>　震災復興特別交付税</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</si>
  <si>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</si>
  <si>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</si>
  <si>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</si>
  <si>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</si>
  <si>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</si>
  <si>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</si>
  <si>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</si>
  <si>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</si>
  <si>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</si>
  <si>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</si>
  <si>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</si>
  <si>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</si>
  <si>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</si>
  <si>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</si>
  <si>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</si>
  <si>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</si>
  <si>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</si>
  <si>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</si>
  <si>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</si>
  <si>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</si>
  <si>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</si>
  <si>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</si>
  <si>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</si>
  <si>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</si>
  <si>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</si>
  <si>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</si>
  <si>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</si>
  <si>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</si>
  <si>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-1.3</t>
  </si>
  <si>
    <t>現年</t>
    <rPh sb="0" eb="1">
      <t>ゲン</t>
    </rPh>
    <rPh sb="1" eb="2">
      <t>ネン</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</si>
  <si>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</si>
  <si>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</si>
  <si>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</si>
  <si>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</si>
  <si>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</si>
  <si>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</si>
  <si>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</si>
  <si>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</si>
  <si>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</si>
  <si>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</si>
  <si>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</si>
  <si>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</si>
  <si>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</si>
  <si>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</si>
  <si>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</si>
  <si>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</si>
  <si>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</si>
  <si>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</si>
  <si>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</si>
  <si>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</si>
  <si>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</si>
  <si>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</si>
  <si>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</si>
  <si>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</si>
  <si>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</si>
  <si>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埼葛斎場組合</t>
    <rPh sb="0" eb="6">
      <t>サイカツサイジョウクミアイ</t>
    </rPh>
    <phoneticPr fontId="33"/>
  </si>
  <si>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</si>
  <si>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</si>
  <si>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</si>
  <si>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</si>
  <si>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</si>
  <si>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</si>
  <si>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</si>
  <si>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-0.4</t>
  </si>
  <si>
    <t>国民健康保険特別会計</t>
  </si>
  <si>
    <t>-0.7</t>
  </si>
  <si>
    <t>決算額 (A)</t>
    <rPh sb="0" eb="2">
      <t>ケッサン</t>
    </rPh>
    <rPh sb="2" eb="3">
      <t>ガク</t>
    </rPh>
    <phoneticPr fontId="33"/>
  </si>
  <si>
    <t>純資産又は
正味財産</t>
  </si>
  <si>
    <t>標準税収入額等</t>
  </si>
  <si>
    <t>面積 (k㎡)</t>
    <rPh sb="0" eb="2">
      <t>メンセキ</t>
    </rPh>
    <phoneticPr fontId="33"/>
  </si>
  <si>
    <t>春日部市土地開発公社</t>
    <rPh sb="0" eb="4">
      <t>カスカベシ</t>
    </rPh>
    <rPh sb="4" eb="6">
      <t>トチ</t>
    </rPh>
    <rPh sb="6" eb="8">
      <t>カイハツ</t>
    </rPh>
    <rPh sb="8" eb="10">
      <t>コウシャ</t>
    </rPh>
    <phoneticPr fontId="5"/>
  </si>
  <si>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</si>
  <si>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</si>
  <si>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看護専門学校特別会計</t>
  </si>
  <si>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</si>
  <si>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</si>
  <si>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</si>
  <si>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</si>
  <si>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</si>
  <si>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</si>
  <si>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</si>
  <si>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</si>
  <si>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</si>
  <si>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</si>
  <si>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</si>
  <si>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</si>
  <si>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</si>
  <si>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</si>
  <si>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</si>
  <si>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</si>
  <si>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</si>
  <si>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</si>
  <si>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</si>
  <si>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</si>
  <si>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</si>
  <si>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</si>
  <si>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</si>
  <si>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</si>
  <si>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</si>
  <si>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</si>
  <si>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</si>
  <si>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</si>
  <si>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</si>
  <si>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</si>
  <si>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</si>
  <si>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</si>
  <si>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</si>
  <si>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</si>
  <si>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</si>
  <si>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</si>
  <si>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</si>
  <si>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</si>
  <si>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</si>
  <si>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</si>
  <si>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</si>
  <si>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</si>
  <si>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</si>
  <si>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</si>
  <si>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</si>
  <si>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</si>
  <si>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</si>
  <si>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</si>
  <si>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</si>
  <si>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</si>
  <si>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</si>
  <si>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</si>
  <si>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</si>
  <si>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</si>
  <si>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</si>
  <si>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</si>
  <si>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</si>
  <si>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</si>
  <si>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</si>
  <si>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</si>
  <si>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</si>
  <si>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</si>
  <si>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</si>
  <si>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埼玉県春日部市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</si>
  <si>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</si>
  <si>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</si>
  <si>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</si>
  <si>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</si>
  <si>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</si>
  <si>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</si>
  <si>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</si>
  <si>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</si>
  <si>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</si>
  <si>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</si>
  <si>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</si>
  <si>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特別会計</t>
    <rPh sb="0" eb="4">
      <t>トクベツカイケイ</t>
    </rPh>
    <phoneticPr fontId="39"/>
  </si>
  <si>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</si>
  <si>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</si>
  <si>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</si>
  <si>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</si>
  <si>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</si>
  <si>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</si>
  <si>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 xml:space="preserve"> R03</t>
  </si>
  <si>
    <t>一般会計</t>
    <rPh sb="0" eb="2">
      <t>イッパン</t>
    </rPh>
    <rPh sb="2" eb="4">
      <t>カイケイ</t>
    </rPh>
    <phoneticPr fontId="39"/>
  </si>
  <si>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</si>
  <si>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</si>
  <si>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</si>
  <si>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</si>
  <si>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</si>
  <si>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</si>
  <si>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</si>
  <si>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</si>
  <si>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</si>
  <si>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</si>
  <si>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</si>
  <si>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</si>
  <si>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</si>
  <si>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</si>
  <si>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3"/>
  </si>
  <si>
    <t>公共用地及び施設取得又は施設整備基金</t>
    <rPh sb="0" eb="2">
      <t>コウキョウ</t>
    </rPh>
    <rPh sb="2" eb="4">
      <t>ヨウチ</t>
    </rPh>
    <rPh sb="4" eb="5">
      <t>オヨ</t>
    </rPh>
    <rPh sb="6" eb="8">
      <t>シセツ</t>
    </rPh>
    <rPh sb="8" eb="10">
      <t>シュトク</t>
    </rPh>
    <rPh sb="10" eb="11">
      <t>マタ</t>
    </rPh>
    <rPh sb="12" eb="14">
      <t>シセツ</t>
    </rPh>
    <rPh sb="14" eb="16">
      <t>セイビ</t>
    </rPh>
    <rPh sb="16" eb="18">
      <t>キキン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</si>
  <si>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</si>
  <si>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</si>
  <si>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</si>
  <si>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</si>
  <si>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</si>
  <si>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</si>
  <si>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</si>
  <si>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</si>
  <si>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</si>
  <si>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</si>
  <si>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</si>
  <si>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</si>
  <si>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</si>
  <si>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</si>
  <si>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</si>
  <si>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</si>
  <si>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</si>
  <si>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</si>
  <si>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</si>
  <si>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</si>
  <si>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</si>
  <si>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</si>
  <si>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</si>
  <si>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</si>
  <si>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</si>
  <si>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</si>
  <si>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</si>
  <si>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</si>
  <si>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</si>
  <si>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</si>
  <si>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</si>
  <si>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</si>
  <si>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</si>
  <si>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ふるさとかすかべ応援基金</t>
    <rPh sb="8" eb="10">
      <t>オウエン</t>
    </rPh>
    <rPh sb="10" eb="12">
      <t>キキン</t>
    </rPh>
    <phoneticPr fontId="33"/>
  </si>
  <si>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</si>
  <si>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</si>
  <si>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</si>
  <si>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</si>
  <si>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</si>
  <si>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</si>
  <si>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</si>
  <si>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</si>
  <si>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</si>
  <si>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</si>
  <si>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</si>
  <si>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</si>
  <si>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</si>
  <si>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</si>
  <si>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</si>
  <si>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</si>
  <si>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</si>
  <si>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</si>
  <si>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</si>
  <si>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</si>
  <si>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</si>
  <si>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</si>
  <si>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</si>
  <si>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</si>
  <si>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</si>
  <si>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</si>
  <si>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</si>
  <si>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</si>
  <si>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</si>
  <si>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</si>
  <si>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</si>
  <si>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</si>
  <si>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</si>
  <si>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</si>
  <si>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</si>
  <si>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</si>
  <si>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</si>
  <si>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江戸川水防事務組合</t>
    <rPh sb="0" eb="9">
      <t>エドガワスイボウジムクミアイ</t>
    </rPh>
    <phoneticPr fontId="33"/>
  </si>
  <si>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</si>
  <si>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</si>
  <si>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</si>
  <si>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</si>
  <si>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</si>
  <si>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</si>
  <si>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</si>
  <si>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</si>
  <si>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</si>
  <si>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</si>
  <si>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</si>
  <si>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</si>
  <si>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</si>
  <si>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</si>
  <si>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</si>
  <si>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</si>
  <si>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</si>
  <si>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</si>
  <si>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</si>
  <si>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</si>
  <si>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</si>
  <si>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</si>
  <si>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</si>
  <si>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</si>
  <si>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</si>
  <si>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</si>
  <si>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</si>
  <si>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</si>
  <si>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</si>
  <si>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</si>
  <si>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</si>
  <si>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</si>
  <si>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</si>
  <si>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</si>
  <si>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</si>
  <si>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</si>
  <si>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</si>
  <si>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</si>
  <si>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</si>
  <si>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</si>
  <si>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</si>
  <si>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</si>
  <si>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</si>
  <si>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</si>
  <si>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</si>
  <si>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</si>
  <si>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</si>
  <si>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</si>
  <si>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</si>
  <si>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</si>
  <si>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</si>
  <si>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</si>
  <si>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</si>
  <si>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利根川栗橋流域水防事務組合</t>
    <rPh sb="0" eb="5">
      <t>トネガワクリハシ</t>
    </rPh>
    <rPh sb="5" eb="13">
      <t>リュウイキスイボウジムクミアイ</t>
    </rPh>
    <phoneticPr fontId="33"/>
  </si>
  <si>
    <t>法適用企業</t>
  </si>
  <si>
    <t>病院事業会計</t>
  </si>
  <si>
    <t>西金野井第二土地区画整理事業特別会計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</si>
  <si>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</si>
  <si>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</si>
  <si>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</si>
  <si>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</si>
  <si>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</si>
  <si>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</si>
  <si>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</si>
  <si>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</si>
  <si>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</si>
  <si>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</si>
  <si>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</si>
  <si>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</si>
  <si>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</si>
  <si>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</si>
  <si>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</si>
  <si>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</si>
  <si>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</si>
  <si>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</si>
  <si>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</si>
  <si>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</si>
  <si>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</si>
  <si>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</si>
  <si>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</si>
  <si>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</si>
  <si>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</si>
  <si>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</si>
  <si>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</si>
  <si>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</si>
  <si>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</si>
  <si>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</si>
  <si>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</si>
  <si>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</si>
  <si>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</si>
  <si>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</si>
  <si>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</si>
  <si>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</si>
  <si>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埼玉県市町村総合事務組合</t>
    <rPh sb="0" eb="12">
      <t>サイタマケンシチョウソンソウゴウジムクミアイ</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</si>
  <si>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</si>
  <si>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</si>
  <si>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</si>
  <si>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</si>
  <si>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</si>
  <si>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</si>
  <si>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</si>
  <si>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</si>
  <si>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</si>
  <si>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</si>
  <si>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</si>
  <si>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</si>
  <si>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</si>
  <si>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</si>
  <si>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</si>
  <si>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</si>
  <si>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</si>
  <si>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</si>
  <si>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</si>
  <si>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</si>
  <si>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</si>
  <si>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</si>
  <si>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</si>
  <si>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</si>
  <si>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</si>
  <si>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</si>
  <si>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</si>
  <si>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2.12</t>
  </si>
  <si>
    <t>▲ 5.00</t>
  </si>
  <si>
    <t>その他会計（赤字）</t>
  </si>
  <si>
    <t>ふじ福祉基金</t>
    <rPh sb="2" eb="4">
      <t>フクシ</t>
    </rPh>
    <rPh sb="4" eb="6">
      <t>キキン</t>
    </rPh>
    <phoneticPr fontId="33"/>
  </si>
  <si>
    <t>環境センター整備基金</t>
    <rPh sb="0" eb="2">
      <t>カンキョウ</t>
    </rPh>
    <rPh sb="6" eb="8">
      <t>セイビ</t>
    </rPh>
    <rPh sb="8" eb="10">
      <t>キキン</t>
    </rPh>
    <phoneticPr fontId="33"/>
  </si>
  <si>
    <t>埼玉県後期高齢者医療広域連合</t>
    <rPh sb="0" eb="14">
      <t>サイタマケンコウキコウレイシャイリョウコウイキレンゴウ</t>
    </rPh>
    <phoneticPr fontId="33"/>
  </si>
  <si>
    <t>埼玉県市町村総合事務組合</t>
  </si>
  <si>
    <t>彩の国さいたま人づくり広域連合</t>
    <rPh sb="0" eb="1">
      <t>サイ</t>
    </rPh>
    <rPh sb="2" eb="3">
      <t>クニ</t>
    </rPh>
    <rPh sb="7" eb="8">
      <t>ヒト</t>
    </rPh>
    <rPh sb="11" eb="13">
      <t>コウイキ</t>
    </rPh>
    <rPh sb="13" eb="15">
      <t>レンゴウ</t>
    </rPh>
    <phoneticPr fontId="33"/>
  </si>
  <si>
    <t>埼玉県都市ボートレース企業団</t>
  </si>
  <si>
    <t>交通災害特別会計</t>
    <rPh sb="0" eb="2">
      <t>コウツウ</t>
    </rPh>
    <rPh sb="2" eb="4">
      <t>サイガイ</t>
    </rPh>
    <rPh sb="4" eb="6">
      <t>トクベツ</t>
    </rPh>
    <rPh sb="6" eb="8">
      <t>カイケイ</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</si>
</sst>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b/>
      <sz val="9"/>
      <color indexed="8"/>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0" borderId="107" xfId="12" applyFont="1" applyBorder="1" applyAlignment="1" applyProtection="1">
      <alignment horizontal="lef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0" borderId="123" xfId="12" applyFont="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18557</c:v>
                </c:pt>
                <c:pt idx="1">
                  <c:v>30815</c:v>
                </c:pt>
                <c:pt idx="2">
                  <c:v>20976</c:v>
                </c:pt>
                <c:pt idx="3">
                  <c:v>36083</c:v>
                </c:pt>
                <c:pt idx="4">
                  <c:v>63925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7.19</c:v>
                </c:pt>
                <c:pt idx="2">
                  <c:v>10.47</c:v>
                </c:pt>
                <c:pt idx="3">
                  <c:v>8.2899999999999991</c:v>
                </c:pt>
                <c:pt idx="4">
                  <c:v>5.18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6.79</c:v>
                </c:pt>
                <c:pt idx="1">
                  <c:v>7.28</c:v>
                </c:pt>
                <c:pt idx="2">
                  <c:v>10.83</c:v>
                </c:pt>
                <c:pt idx="3">
                  <c:v>11.21</c:v>
                </c:pt>
                <c:pt idx="4">
                  <c:v>8.8699999999999992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1.69</c:v>
                </c:pt>
                <c:pt idx="2">
                  <c:v>7.62</c:v>
                </c:pt>
                <c:pt idx="3">
                  <c:v>0.21</c:v>
                </c:pt>
                <c:pt idx="4">
                  <c:v>-5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4.e-002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1.1499999999999999</c:v>
                </c:pt>
                <c:pt idx="2">
                  <c:v>#N/A</c:v>
                </c:pt>
                <c:pt idx="3">
                  <c:v>1.52</c:v>
                </c:pt>
                <c:pt idx="4">
                  <c:v>#N/A</c:v>
                </c:pt>
                <c:pt idx="5">
                  <c:v>0.71</c:v>
                </c:pt>
                <c:pt idx="6">
                  <c:v>#N/A</c:v>
                </c:pt>
                <c:pt idx="7">
                  <c:v>0.76</c:v>
                </c:pt>
                <c:pt idx="8">
                  <c:v>#N/A</c:v>
                </c:pt>
                <c:pt idx="9">
                  <c:v>0</c:v>
                </c:pt>
              </c:numCache>
            </c:numRef>
          </c:val>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1.e-002</c:v>
                </c:pt>
                <c:pt idx="4">
                  <c:v>#N/A</c:v>
                </c:pt>
                <c:pt idx="5">
                  <c:v>0</c:v>
                </c:pt>
                <c:pt idx="6">
                  <c:v>#N/A</c:v>
                </c:pt>
                <c:pt idx="7">
                  <c:v>1.e-002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4.e-002</c:v>
                </c:pt>
                <c:pt idx="2">
                  <c:v>#N/A</c:v>
                </c:pt>
                <c:pt idx="3">
                  <c:v>5.e-002</c:v>
                </c:pt>
                <c:pt idx="4">
                  <c:v>#N/A</c:v>
                </c:pt>
                <c:pt idx="5">
                  <c:v>4.e-002</c:v>
                </c:pt>
                <c:pt idx="6">
                  <c:v>#N/A</c:v>
                </c:pt>
                <c:pt idx="7">
                  <c:v>4.e-002</c:v>
                </c:pt>
                <c:pt idx="8">
                  <c:v>#N/A</c:v>
                </c:pt>
                <c:pt idx="9">
                  <c:v>5.e-002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1.73</c:v>
                </c:pt>
                <c:pt idx="2">
                  <c:v>#N/A</c:v>
                </c:pt>
                <c:pt idx="3">
                  <c:v>1.61</c:v>
                </c:pt>
                <c:pt idx="4">
                  <c:v>#N/A</c:v>
                </c:pt>
                <c:pt idx="5">
                  <c:v>2.2599999999999998</c:v>
                </c:pt>
                <c:pt idx="6">
                  <c:v>#N/A</c:v>
                </c:pt>
                <c:pt idx="7">
                  <c:v>2.2200000000000002</c:v>
                </c:pt>
                <c:pt idx="8">
                  <c:v>#N/A</c:v>
                </c:pt>
                <c:pt idx="9">
                  <c:v>2.25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0.96</c:v>
                </c:pt>
                <c:pt idx="4">
                  <c:v>#N/A</c:v>
                </c:pt>
                <c:pt idx="5">
                  <c:v>3.27</c:v>
                </c:pt>
                <c:pt idx="6">
                  <c:v>#N/A</c:v>
                </c:pt>
                <c:pt idx="7">
                  <c:v>4.3600000000000003</c:v>
                </c:pt>
                <c:pt idx="8">
                  <c:v>#N/A</c:v>
                </c:pt>
                <c:pt idx="9">
                  <c:v>2.52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1.77</c:v>
                </c:pt>
                <c:pt idx="2">
                  <c:v>#N/A</c:v>
                </c:pt>
                <c:pt idx="3">
                  <c:v>1.7</c:v>
                </c:pt>
                <c:pt idx="4">
                  <c:v>#N/A</c:v>
                </c:pt>
                <c:pt idx="5">
                  <c:v>1.86</c:v>
                </c:pt>
                <c:pt idx="6">
                  <c:v>#N/A</c:v>
                </c:pt>
                <c:pt idx="7">
                  <c:v>2.33</c:v>
                </c:pt>
                <c:pt idx="8">
                  <c:v>#N/A</c:v>
                </c:pt>
                <c:pt idx="9">
                  <c:v>2.83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8.57</c:v>
                </c:pt>
                <c:pt idx="2">
                  <c:v>#N/A</c:v>
                </c:pt>
                <c:pt idx="3">
                  <c:v>8.15</c:v>
                </c:pt>
                <c:pt idx="4">
                  <c:v>#N/A</c:v>
                </c:pt>
                <c:pt idx="5">
                  <c:v>7.73</c:v>
                </c:pt>
                <c:pt idx="6">
                  <c:v>#N/A</c:v>
                </c:pt>
                <c:pt idx="7">
                  <c:v>6.46</c:v>
                </c:pt>
                <c:pt idx="8">
                  <c:v>#N/A</c:v>
                </c:pt>
                <c:pt idx="9">
                  <c:v>5.0599999999999996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6.23</c:v>
                </c:pt>
                <c:pt idx="2">
                  <c:v>#N/A</c:v>
                </c:pt>
                <c:pt idx="3">
                  <c:v>7.18</c:v>
                </c:pt>
                <c:pt idx="4">
                  <c:v>#N/A</c:v>
                </c:pt>
                <c:pt idx="5">
                  <c:v>10.45</c:v>
                </c:pt>
                <c:pt idx="6">
                  <c:v>#N/A</c:v>
                </c:pt>
                <c:pt idx="7">
                  <c:v>8.27</c:v>
                </c:pt>
                <c:pt idx="8">
                  <c:v>#N/A</c:v>
                </c:pt>
                <c:pt idx="9">
                  <c:v>5.12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7720</c:v>
                </c:pt>
                <c:pt idx="5">
                  <c:v>7866</c:v>
                </c:pt>
                <c:pt idx="8">
                  <c:v>7862</c:v>
                </c:pt>
                <c:pt idx="11">
                  <c:v>7795</c:v>
                </c:pt>
                <c:pt idx="14">
                  <c:v>7684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522</c:v>
                </c:pt>
                <c:pt idx="3">
                  <c:v>300</c:v>
                </c:pt>
                <c:pt idx="6">
                  <c:v>517</c:v>
                </c:pt>
                <c:pt idx="9">
                  <c:v>572</c:v>
                </c:pt>
                <c:pt idx="12">
                  <c:v>425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63</c:v>
                </c:pt>
                <c:pt idx="3">
                  <c:v>43</c:v>
                </c:pt>
                <c:pt idx="6">
                  <c:v>39</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1426</c:v>
                </c:pt>
                <c:pt idx="3">
                  <c:v>1505</c:v>
                </c:pt>
                <c:pt idx="6">
                  <c:v>1318</c:v>
                </c:pt>
                <c:pt idx="9">
                  <c:v>1353</c:v>
                </c:pt>
                <c:pt idx="12">
                  <c:v>1425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7154</c:v>
                </c:pt>
                <c:pt idx="3">
                  <c:v>7068</c:v>
                </c:pt>
                <c:pt idx="6">
                  <c:v>7070</c:v>
                </c:pt>
                <c:pt idx="9">
                  <c:v>7140</c:v>
                </c:pt>
                <c:pt idx="12">
                  <c:v>6975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1445</c:v>
                </c:pt>
                <c:pt idx="2">
                  <c:v>#N/A</c:v>
                </c:pt>
                <c:pt idx="3">
                  <c:v>#N/A</c:v>
                </c:pt>
                <c:pt idx="4">
                  <c:v>1050</c:v>
                </c:pt>
                <c:pt idx="5">
                  <c:v>#N/A</c:v>
                </c:pt>
                <c:pt idx="6">
                  <c:v>#N/A</c:v>
                </c:pt>
                <c:pt idx="7">
                  <c:v>1082</c:v>
                </c:pt>
                <c:pt idx="8">
                  <c:v>#N/A</c:v>
                </c:pt>
                <c:pt idx="9">
                  <c:v>#N/A</c:v>
                </c:pt>
                <c:pt idx="10">
                  <c:v>1270</c:v>
                </c:pt>
                <c:pt idx="11">
                  <c:v>#N/A</c:v>
                </c:pt>
                <c:pt idx="12">
                  <c:v>#N/A</c:v>
                </c:pt>
                <c:pt idx="13">
                  <c:v>1141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78562</c:v>
                </c:pt>
                <c:pt idx="5">
                  <c:v>77777</c:v>
                </c:pt>
                <c:pt idx="8">
                  <c:v>75670</c:v>
                </c:pt>
                <c:pt idx="11">
                  <c:v>72996</c:v>
                </c:pt>
                <c:pt idx="14">
                  <c:v>72190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9412</c:v>
                </c:pt>
                <c:pt idx="5">
                  <c:v>8585</c:v>
                </c:pt>
                <c:pt idx="8">
                  <c:v>8545</c:v>
                </c:pt>
                <c:pt idx="11">
                  <c:v>7660</c:v>
                </c:pt>
                <c:pt idx="14">
                  <c:v>7421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8937</c:v>
                </c:pt>
                <c:pt idx="5">
                  <c:v>9093</c:v>
                </c:pt>
                <c:pt idx="8">
                  <c:v>12213</c:v>
                </c:pt>
                <c:pt idx="11">
                  <c:v>10391</c:v>
                </c:pt>
                <c:pt idx="14">
                  <c:v>8505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3</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5837</c:v>
                </c:pt>
                <c:pt idx="3">
                  <c:v>5482</c:v>
                </c:pt>
                <c:pt idx="6">
                  <c:v>5209</c:v>
                </c:pt>
                <c:pt idx="9">
                  <c:v>5035</c:v>
                </c:pt>
                <c:pt idx="12">
                  <c:v>5261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38</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19341</c:v>
                </c:pt>
                <c:pt idx="3">
                  <c:v>19380</c:v>
                </c:pt>
                <c:pt idx="6">
                  <c:v>18504</c:v>
                </c:pt>
                <c:pt idx="9">
                  <c:v>17372</c:v>
                </c:pt>
                <c:pt idx="12">
                  <c:v>16113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6940</c:v>
                </c:pt>
                <c:pt idx="3">
                  <c:v>6624</c:v>
                </c:pt>
                <c:pt idx="6">
                  <c:v>6090</c:v>
                </c:pt>
                <c:pt idx="9">
                  <c:v>5498</c:v>
                </c:pt>
                <c:pt idx="12">
                  <c:v>5050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67903</c:v>
                </c:pt>
                <c:pt idx="3">
                  <c:v>68214</c:v>
                </c:pt>
                <c:pt idx="6">
                  <c:v>68128</c:v>
                </c:pt>
                <c:pt idx="9">
                  <c:v>67042</c:v>
                </c:pt>
                <c:pt idx="12">
                  <c:v>72052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3191</c:v>
                </c:pt>
                <c:pt idx="2">
                  <c:v>#N/A</c:v>
                </c:pt>
                <c:pt idx="3">
                  <c:v>#N/A</c:v>
                </c:pt>
                <c:pt idx="4">
                  <c:v>4285</c:v>
                </c:pt>
                <c:pt idx="5">
                  <c:v>#N/A</c:v>
                </c:pt>
                <c:pt idx="6">
                  <c:v>#N/A</c:v>
                </c:pt>
                <c:pt idx="7">
                  <c:v>1505</c:v>
                </c:pt>
                <c:pt idx="8">
                  <c:v>#N/A</c:v>
                </c:pt>
                <c:pt idx="9">
                  <c:v>#N/A</c:v>
                </c:pt>
                <c:pt idx="10">
                  <c:v>3902</c:v>
                </c:pt>
                <c:pt idx="11">
                  <c:v>#N/A</c:v>
                </c:pt>
                <c:pt idx="12">
                  <c:v>#N/A</c:v>
                </c:pt>
                <c:pt idx="13">
                  <c:v>10359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5136</c:v>
                </c:pt>
                <c:pt idx="1">
                  <c:v>5171</c:v>
                </c:pt>
                <c:pt idx="2">
                  <c:v>4188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1202</c:v>
                </c:pt>
                <c:pt idx="1">
                  <c:v>0</c:v>
                </c:pt>
                <c:pt idx="2">
                  <c:v>249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6174</c:v>
                </c:pt>
                <c:pt idx="1">
                  <c:v>6162</c:v>
                </c:pt>
                <c:pt idx="2">
                  <c:v>4957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230,687
225,097
66.00
96,424,932
93,631,854
2,444,507
47,205,093
72,117,959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7450" cy="253365"/>
    <xdr:sp macro="" textlink="">
      <xdr:nvSpPr>
        <xdr:cNvPr id="29" name="テキスト ボックス 28"/>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5005" cy="253365"/>
    <xdr:sp macro="" textlink="">
      <xdr:nvSpPr>
        <xdr:cNvPr id="30" name="テキスト ボックス 29"/>
        <xdr:cNvSpPr txBox="1"/>
      </xdr:nvSpPr>
      <xdr:spPr>
        <a:xfrm>
          <a:off x="699135" y="3190875"/>
          <a:ext cx="575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1725" cy="249555"/>
    <xdr:sp macro="" textlink="">
      <xdr:nvSpPr>
        <xdr:cNvPr id="31" name="テキスト ボックス 30"/>
        <xdr:cNvSpPr txBox="1"/>
      </xdr:nvSpPr>
      <xdr:spPr>
        <a:xfrm>
          <a:off x="699135" y="3439795"/>
          <a:ext cx="8721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7570" cy="253365"/>
    <xdr:sp macro="" textlink="">
      <xdr:nvSpPr>
        <xdr:cNvPr id="32" name="テキスト ボックス 31"/>
        <xdr:cNvSpPr txBox="1"/>
      </xdr:nvSpPr>
      <xdr:spPr>
        <a:xfrm>
          <a:off x="699135" y="3688080"/>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2605" cy="253365"/>
    <xdr:sp macro="" textlink="">
      <xdr:nvSpPr>
        <xdr:cNvPr id="33" name="テキスト ボックス 32"/>
        <xdr:cNvSpPr txBox="1"/>
      </xdr:nvSpPr>
      <xdr:spPr>
        <a:xfrm>
          <a:off x="699135" y="3936365"/>
          <a:ext cx="81426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6015" cy="412115"/>
    <xdr:sp macro="" textlink="">
      <xdr:nvSpPr>
        <xdr:cNvPr id="34" name="テキスト ボックス 33"/>
        <xdr:cNvSpPr txBox="1"/>
      </xdr:nvSpPr>
      <xdr:spPr>
        <a:xfrm>
          <a:off x="699135" y="4185285"/>
          <a:ext cx="8756015" cy="412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0975" cy="252095"/>
    <xdr:sp macro="" textlink="">
      <xdr:nvSpPr>
        <xdr:cNvPr id="35" name="テキスト ボックス 34"/>
        <xdr:cNvSpPr txBox="1"/>
      </xdr:nvSpPr>
      <xdr:spPr>
        <a:xfrm>
          <a:off x="699135" y="4432935"/>
          <a:ext cx="1809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8730" cy="302260"/>
    <xdr:sp macro="" textlink="">
      <xdr:nvSpPr>
        <xdr:cNvPr id="37" name="テキスト ボックス 36"/>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7190" cy="350520"/>
    <xdr:sp macro="" textlink="">
      <xdr:nvSpPr>
        <xdr:cNvPr id="38" name="テキスト ボックス 37"/>
        <xdr:cNvSpPr txBox="1"/>
      </xdr:nvSpPr>
      <xdr:spPr>
        <a:xfrm>
          <a:off x="286194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令和５年度の財政力指数は</a:t>
          </a:r>
          <a:r>
            <a:rPr kumimoji="1" lang="en-US" altLang="ja-JP" sz="1300">
              <a:solidFill>
                <a:schemeClr val="dk1"/>
              </a:solidFill>
              <a:effectLst/>
              <a:latin typeface="ＭＳ Ｐゴシック"/>
              <a:ea typeface="ＭＳ Ｐゴシック"/>
              <a:cs typeface="+mn-cs"/>
            </a:rPr>
            <a:t>0.71</a:t>
          </a:r>
          <a:r>
            <a:rPr kumimoji="1" lang="ja-JP" altLang="ja-JP" sz="1300">
              <a:solidFill>
                <a:schemeClr val="dk1"/>
              </a:solidFill>
              <a:effectLst/>
              <a:latin typeface="ＭＳ Ｐゴシック"/>
              <a:ea typeface="ＭＳ Ｐゴシック"/>
              <a:cs typeface="+mn-cs"/>
            </a:rPr>
            <a:t>で、前年度から</a:t>
          </a:r>
          <a:r>
            <a:rPr kumimoji="1" lang="en-US" altLang="ja-JP" sz="1300">
              <a:solidFill>
                <a:schemeClr val="dk1"/>
              </a:solidFill>
              <a:effectLst/>
              <a:latin typeface="ＭＳ Ｐゴシック"/>
              <a:ea typeface="ＭＳ Ｐゴシック"/>
              <a:cs typeface="+mn-cs"/>
            </a:rPr>
            <a:t>0.02</a:t>
          </a:r>
          <a:r>
            <a:rPr kumimoji="1" lang="ja-JP" altLang="ja-JP" sz="1300">
              <a:solidFill>
                <a:schemeClr val="dk1"/>
              </a:solidFill>
              <a:effectLst/>
              <a:latin typeface="ＭＳ Ｐゴシック"/>
              <a:ea typeface="ＭＳ Ｐゴシック"/>
              <a:cs typeface="+mn-cs"/>
            </a:rPr>
            <a:t>ポイント下回り、類似団体平均を</a:t>
          </a:r>
          <a:r>
            <a:rPr kumimoji="1" lang="en-US" altLang="ja-JP" sz="1300">
              <a:solidFill>
                <a:schemeClr val="dk1"/>
              </a:solidFill>
              <a:effectLst/>
              <a:latin typeface="ＭＳ Ｐゴシック"/>
              <a:ea typeface="ＭＳ Ｐゴシック"/>
              <a:cs typeface="+mn-cs"/>
            </a:rPr>
            <a:t>0.16</a:t>
          </a:r>
          <a:r>
            <a:rPr kumimoji="1" lang="ja-JP" altLang="ja-JP" sz="1300">
              <a:solidFill>
                <a:schemeClr val="dk1"/>
              </a:solidFill>
              <a:effectLst/>
              <a:latin typeface="ＭＳ Ｐゴシック"/>
              <a:ea typeface="ＭＳ Ｐゴシック"/>
              <a:cs typeface="+mn-cs"/>
            </a:rPr>
            <a:t>ポイント下回っている。単年度ベースでは令和４年度に財政力指数が0.02ポイント上昇したが、令和５年度では、財政力指数が0.01ポイント下降し、令和２年度との比較では0.05ポイント下降となったため、3年平均である財政力指数は下降したもの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今後は、一層の行財政改革等による歳出削減を進めるとともに、市税の徴収強化等による自主財源の確保を図り、財政基盤の強化に努めていく。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9555"/>
    <xdr:sp macro="" textlink="">
      <xdr:nvSpPr>
        <xdr:cNvPr id="50" name="テキスト ボックス 49"/>
        <xdr:cNvSpPr txBox="1"/>
      </xdr:nvSpPr>
      <xdr:spPr>
        <a:xfrm>
          <a:off x="0" y="7870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161925</xdr:rowOff>
    </xdr:from>
    <xdr:to xmlns:xdr="http://schemas.openxmlformats.org/drawingml/2006/spreadsheetDrawing">
      <xdr:col>27</xdr:col>
      <xdr:colOff>184150</xdr:colOff>
      <xdr:row>44</xdr:row>
      <xdr:rowOff>161925</xdr:rowOff>
    </xdr:to>
    <xdr:cxnSp macro="">
      <xdr:nvCxnSpPr>
        <xdr:cNvPr id="51" name="直線コネクタ 50"/>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3365"/>
    <xdr:sp macro="" textlink="">
      <xdr:nvSpPr>
        <xdr:cNvPr id="52" name="テキスト ボックス 51"/>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49555"/>
    <xdr:sp macro="" textlink="">
      <xdr:nvSpPr>
        <xdr:cNvPr id="54" name="テキスト ボックス 53"/>
        <xdr:cNvSpPr txBox="1"/>
      </xdr:nvSpPr>
      <xdr:spPr>
        <a:xfrm>
          <a:off x="0" y="6926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49555"/>
    <xdr:sp macro="" textlink="">
      <xdr:nvSpPr>
        <xdr:cNvPr id="56" name="テキスト ボックス 55"/>
        <xdr:cNvSpPr txBox="1"/>
      </xdr:nvSpPr>
      <xdr:spPr>
        <a:xfrm>
          <a:off x="0" y="6454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115570</xdr:rowOff>
    </xdr:from>
    <xdr:ext cx="762000" cy="253365"/>
    <xdr:sp macro="" textlink="">
      <xdr:nvSpPr>
        <xdr:cNvPr id="58" name="テキスト ボックス 57"/>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59" name="直線コネクタ 58"/>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9555"/>
    <xdr:sp macro="" textlink="">
      <xdr:nvSpPr>
        <xdr:cNvPr id="60" name="テキスト ボックス 59"/>
        <xdr:cNvSpPr txBox="1"/>
      </xdr:nvSpPr>
      <xdr:spPr>
        <a:xfrm>
          <a:off x="0" y="5511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37465</xdr:rowOff>
    </xdr:from>
    <xdr:to xmlns:xdr="http://schemas.openxmlformats.org/drawingml/2006/spreadsheetDrawing">
      <xdr:col>23</xdr:col>
      <xdr:colOff>133350</xdr:colOff>
      <xdr:row>45</xdr:row>
      <xdr:rowOff>64135</xdr:rowOff>
    </xdr:to>
    <xdr:cxnSp macro="">
      <xdr:nvCxnSpPr>
        <xdr:cNvPr id="62" name="直線コネクタ 61"/>
        <xdr:cNvCxnSpPr/>
      </xdr:nvCxnSpPr>
      <xdr:spPr>
        <a:xfrm flipV="1">
          <a:off x="4471035" y="6240145"/>
          <a:ext cx="0" cy="1367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37465</xdr:rowOff>
    </xdr:from>
    <xdr:ext cx="762000" cy="253365"/>
    <xdr:sp macro="" textlink="">
      <xdr:nvSpPr>
        <xdr:cNvPr id="63" name="財政力最小値テキスト"/>
        <xdr:cNvSpPr txBox="1"/>
      </xdr:nvSpPr>
      <xdr:spPr>
        <a:xfrm>
          <a:off x="4538980" y="7581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64135</xdr:rowOff>
    </xdr:from>
    <xdr:to xmlns:xdr="http://schemas.openxmlformats.org/drawingml/2006/spreadsheetDrawing">
      <xdr:col>24</xdr:col>
      <xdr:colOff>12700</xdr:colOff>
      <xdr:row>45</xdr:row>
      <xdr:rowOff>64135</xdr:rowOff>
    </xdr:to>
    <xdr:cxnSp macro="">
      <xdr:nvCxnSpPr>
        <xdr:cNvPr id="64" name="直線コネクタ 63"/>
        <xdr:cNvCxnSpPr/>
      </xdr:nvCxnSpPr>
      <xdr:spPr>
        <a:xfrm>
          <a:off x="4382135" y="76079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121920</xdr:rowOff>
    </xdr:from>
    <xdr:ext cx="762000" cy="249555"/>
    <xdr:sp macro="" textlink="">
      <xdr:nvSpPr>
        <xdr:cNvPr id="65" name="財政力最大値テキスト"/>
        <xdr:cNvSpPr txBox="1"/>
      </xdr:nvSpPr>
      <xdr:spPr>
        <a:xfrm>
          <a:off x="4538980" y="59893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37465</xdr:rowOff>
    </xdr:from>
    <xdr:to xmlns:xdr="http://schemas.openxmlformats.org/drawingml/2006/spreadsheetDrawing">
      <xdr:col>24</xdr:col>
      <xdr:colOff>12700</xdr:colOff>
      <xdr:row>37</xdr:row>
      <xdr:rowOff>37465</xdr:rowOff>
    </xdr:to>
    <xdr:cxnSp macro="">
      <xdr:nvCxnSpPr>
        <xdr:cNvPr id="66" name="直線コネクタ 65"/>
        <xdr:cNvCxnSpPr/>
      </xdr:nvCxnSpPr>
      <xdr:spPr>
        <a:xfrm>
          <a:off x="4382135" y="6240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22225</xdr:rowOff>
    </xdr:from>
    <xdr:to xmlns:xdr="http://schemas.openxmlformats.org/drawingml/2006/spreadsheetDrawing">
      <xdr:col>23</xdr:col>
      <xdr:colOff>133350</xdr:colOff>
      <xdr:row>43</xdr:row>
      <xdr:rowOff>69850</xdr:rowOff>
    </xdr:to>
    <xdr:cxnSp macro="">
      <xdr:nvCxnSpPr>
        <xdr:cNvPr id="67" name="直線コネクタ 66"/>
        <xdr:cNvCxnSpPr/>
      </xdr:nvCxnSpPr>
      <xdr:spPr>
        <a:xfrm>
          <a:off x="3716655" y="7230745"/>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161925</xdr:rowOff>
    </xdr:from>
    <xdr:ext cx="762000" cy="249555"/>
    <xdr:sp macro="" textlink="">
      <xdr:nvSpPr>
        <xdr:cNvPr id="68" name="財政力平均値テキスト"/>
        <xdr:cNvSpPr txBox="1"/>
      </xdr:nvSpPr>
      <xdr:spPr>
        <a:xfrm>
          <a:off x="4538980" y="669988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145415</xdr:rowOff>
    </xdr:from>
    <xdr:to xmlns:xdr="http://schemas.openxmlformats.org/drawingml/2006/spreadsheetDrawing">
      <xdr:col>23</xdr:col>
      <xdr:colOff>184150</xdr:colOff>
      <xdr:row>41</xdr:row>
      <xdr:rowOff>76835</xdr:rowOff>
    </xdr:to>
    <xdr:sp macro="" textlink="">
      <xdr:nvSpPr>
        <xdr:cNvPr id="69" name="フローチャート: 判断 68"/>
        <xdr:cNvSpPr/>
      </xdr:nvSpPr>
      <xdr:spPr>
        <a:xfrm>
          <a:off x="4420235" y="6851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166370</xdr:rowOff>
    </xdr:from>
    <xdr:to xmlns:xdr="http://schemas.openxmlformats.org/drawingml/2006/spreadsheetDrawing">
      <xdr:col>19</xdr:col>
      <xdr:colOff>133350</xdr:colOff>
      <xdr:row>43</xdr:row>
      <xdr:rowOff>22225</xdr:rowOff>
    </xdr:to>
    <xdr:cxnSp macro="">
      <xdr:nvCxnSpPr>
        <xdr:cNvPr id="70" name="直線コネクタ 69"/>
        <xdr:cNvCxnSpPr/>
      </xdr:nvCxnSpPr>
      <xdr:spPr>
        <a:xfrm>
          <a:off x="2911475" y="720725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121920</xdr:rowOff>
    </xdr:from>
    <xdr:to xmlns:xdr="http://schemas.openxmlformats.org/drawingml/2006/spreadsheetDrawing">
      <xdr:col>19</xdr:col>
      <xdr:colOff>184150</xdr:colOff>
      <xdr:row>41</xdr:row>
      <xdr:rowOff>53340</xdr:rowOff>
    </xdr:to>
    <xdr:sp macro="" textlink="">
      <xdr:nvSpPr>
        <xdr:cNvPr id="71" name="フローチャート: 判断 70"/>
        <xdr:cNvSpPr/>
      </xdr:nvSpPr>
      <xdr:spPr>
        <a:xfrm>
          <a:off x="3665855" y="6827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62865</xdr:rowOff>
    </xdr:from>
    <xdr:ext cx="736600" cy="253365"/>
    <xdr:sp macro="" textlink="">
      <xdr:nvSpPr>
        <xdr:cNvPr id="72" name="テキスト ボックス 71"/>
        <xdr:cNvSpPr txBox="1"/>
      </xdr:nvSpPr>
      <xdr:spPr>
        <a:xfrm>
          <a:off x="3377565" y="66008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118745</xdr:rowOff>
    </xdr:from>
    <xdr:to xmlns:xdr="http://schemas.openxmlformats.org/drawingml/2006/spreadsheetDrawing">
      <xdr:col>15</xdr:col>
      <xdr:colOff>82550</xdr:colOff>
      <xdr:row>42</xdr:row>
      <xdr:rowOff>166370</xdr:rowOff>
    </xdr:to>
    <xdr:cxnSp macro="">
      <xdr:nvCxnSpPr>
        <xdr:cNvPr id="73" name="直線コネクタ 72"/>
        <xdr:cNvCxnSpPr/>
      </xdr:nvCxnSpPr>
      <xdr:spPr>
        <a:xfrm>
          <a:off x="2106295" y="715962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74295</xdr:rowOff>
    </xdr:from>
    <xdr:to xmlns:xdr="http://schemas.openxmlformats.org/drawingml/2006/spreadsheetDrawing">
      <xdr:col>15</xdr:col>
      <xdr:colOff>133350</xdr:colOff>
      <xdr:row>41</xdr:row>
      <xdr:rowOff>5715</xdr:rowOff>
    </xdr:to>
    <xdr:sp macro="" textlink="">
      <xdr:nvSpPr>
        <xdr:cNvPr id="74" name="フローチャート: 判断 73"/>
        <xdr:cNvSpPr/>
      </xdr:nvSpPr>
      <xdr:spPr>
        <a:xfrm>
          <a:off x="286067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58190" cy="249555"/>
    <xdr:sp macro="" textlink="">
      <xdr:nvSpPr>
        <xdr:cNvPr id="75" name="テキスト ボックス 74"/>
        <xdr:cNvSpPr txBox="1"/>
      </xdr:nvSpPr>
      <xdr:spPr>
        <a:xfrm>
          <a:off x="2572385" y="65544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95250</xdr:rowOff>
    </xdr:from>
    <xdr:to xmlns:xdr="http://schemas.openxmlformats.org/drawingml/2006/spreadsheetDrawing">
      <xdr:col>11</xdr:col>
      <xdr:colOff>31750</xdr:colOff>
      <xdr:row>42</xdr:row>
      <xdr:rowOff>118745</xdr:rowOff>
    </xdr:to>
    <xdr:cxnSp macro="">
      <xdr:nvCxnSpPr>
        <xdr:cNvPr id="76" name="直線コネクタ 75"/>
        <xdr:cNvCxnSpPr/>
      </xdr:nvCxnSpPr>
      <xdr:spPr>
        <a:xfrm>
          <a:off x="1320165" y="7136130"/>
          <a:ext cx="7861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40</xdr:row>
      <xdr:rowOff>74295</xdr:rowOff>
    </xdr:from>
    <xdr:to xmlns:xdr="http://schemas.openxmlformats.org/drawingml/2006/spreadsheetDrawing">
      <xdr:col>11</xdr:col>
      <xdr:colOff>82550</xdr:colOff>
      <xdr:row>41</xdr:row>
      <xdr:rowOff>5715</xdr:rowOff>
    </xdr:to>
    <xdr:sp macro="" textlink="">
      <xdr:nvSpPr>
        <xdr:cNvPr id="77" name="フローチャート: 判断 76"/>
        <xdr:cNvSpPr/>
      </xdr:nvSpPr>
      <xdr:spPr>
        <a:xfrm>
          <a:off x="2074545" y="6779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16510</xdr:rowOff>
    </xdr:from>
    <xdr:ext cx="762000" cy="249555"/>
    <xdr:sp macro="" textlink="">
      <xdr:nvSpPr>
        <xdr:cNvPr id="78" name="テキスト ボックス 77"/>
        <xdr:cNvSpPr txBox="1"/>
      </xdr:nvSpPr>
      <xdr:spPr>
        <a:xfrm>
          <a:off x="1767205" y="6554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74295</xdr:rowOff>
    </xdr:from>
    <xdr:to xmlns:xdr="http://schemas.openxmlformats.org/drawingml/2006/spreadsheetDrawing">
      <xdr:col>7</xdr:col>
      <xdr:colOff>31750</xdr:colOff>
      <xdr:row>41</xdr:row>
      <xdr:rowOff>5715</xdr:rowOff>
    </xdr:to>
    <xdr:sp macro="" textlink="">
      <xdr:nvSpPr>
        <xdr:cNvPr id="79" name="フローチャート: 判断 78"/>
        <xdr:cNvSpPr/>
      </xdr:nvSpPr>
      <xdr:spPr>
        <a:xfrm>
          <a:off x="1271270" y="67798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58190" cy="249555"/>
    <xdr:sp macro="" textlink="">
      <xdr:nvSpPr>
        <xdr:cNvPr id="80" name="テキスト ボックス 79"/>
        <xdr:cNvSpPr txBox="1"/>
      </xdr:nvSpPr>
      <xdr:spPr>
        <a:xfrm>
          <a:off x="962025" y="65544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9555"/>
    <xdr:sp macro="" textlink="">
      <xdr:nvSpPr>
        <xdr:cNvPr id="81" name="テキスト ボックス 80"/>
        <xdr:cNvSpPr txBox="1"/>
      </xdr:nvSpPr>
      <xdr:spPr>
        <a:xfrm>
          <a:off x="427609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9555"/>
    <xdr:sp macro="" textlink="">
      <xdr:nvSpPr>
        <xdr:cNvPr id="82" name="テキスト ボックス 81"/>
        <xdr:cNvSpPr txBox="1"/>
      </xdr:nvSpPr>
      <xdr:spPr>
        <a:xfrm>
          <a:off x="352171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8190" cy="249555"/>
    <xdr:sp macro="" textlink="">
      <xdr:nvSpPr>
        <xdr:cNvPr id="83" name="テキスト ボックス 82"/>
        <xdr:cNvSpPr txBox="1"/>
      </xdr:nvSpPr>
      <xdr:spPr>
        <a:xfrm>
          <a:off x="2716530"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9555"/>
    <xdr:sp macro="" textlink="">
      <xdr:nvSpPr>
        <xdr:cNvPr id="84" name="テキスト ボックス 83"/>
        <xdr:cNvSpPr txBox="1"/>
      </xdr:nvSpPr>
      <xdr:spPr>
        <a:xfrm>
          <a:off x="191135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9555"/>
    <xdr:sp macro="" textlink="">
      <xdr:nvSpPr>
        <xdr:cNvPr id="85" name="テキスト ボックス 84"/>
        <xdr:cNvSpPr txBox="1"/>
      </xdr:nvSpPr>
      <xdr:spPr>
        <a:xfrm>
          <a:off x="112712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19685</xdr:rowOff>
    </xdr:from>
    <xdr:to xmlns:xdr="http://schemas.openxmlformats.org/drawingml/2006/spreadsheetDrawing">
      <xdr:col>23</xdr:col>
      <xdr:colOff>184150</xdr:colOff>
      <xdr:row>43</xdr:row>
      <xdr:rowOff>118745</xdr:rowOff>
    </xdr:to>
    <xdr:sp macro="" textlink="">
      <xdr:nvSpPr>
        <xdr:cNvPr id="86" name="楕円 85"/>
        <xdr:cNvSpPr/>
      </xdr:nvSpPr>
      <xdr:spPr>
        <a:xfrm>
          <a:off x="4420235" y="7228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160655</xdr:rowOff>
    </xdr:from>
    <xdr:ext cx="762000" cy="249555"/>
    <xdr:sp macro="" textlink="">
      <xdr:nvSpPr>
        <xdr:cNvPr id="87" name="財政力該当値テキスト"/>
        <xdr:cNvSpPr txBox="1"/>
      </xdr:nvSpPr>
      <xdr:spPr>
        <a:xfrm>
          <a:off x="4538980" y="7201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140335</xdr:rowOff>
    </xdr:from>
    <xdr:to xmlns:xdr="http://schemas.openxmlformats.org/drawingml/2006/spreadsheetDrawing">
      <xdr:col>19</xdr:col>
      <xdr:colOff>184150</xdr:colOff>
      <xdr:row>43</xdr:row>
      <xdr:rowOff>72390</xdr:rowOff>
    </xdr:to>
    <xdr:sp macro="" textlink="">
      <xdr:nvSpPr>
        <xdr:cNvPr id="88" name="楕円 87"/>
        <xdr:cNvSpPr/>
      </xdr:nvSpPr>
      <xdr:spPr>
        <a:xfrm>
          <a:off x="3665855" y="7181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57150</xdr:rowOff>
    </xdr:from>
    <xdr:ext cx="736600" cy="253365"/>
    <xdr:sp macro="" textlink="">
      <xdr:nvSpPr>
        <xdr:cNvPr id="89" name="テキスト ボックス 88"/>
        <xdr:cNvSpPr txBox="1"/>
      </xdr:nvSpPr>
      <xdr:spPr>
        <a:xfrm>
          <a:off x="3377565" y="72656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116840</xdr:rowOff>
    </xdr:from>
    <xdr:to xmlns:xdr="http://schemas.openxmlformats.org/drawingml/2006/spreadsheetDrawing">
      <xdr:col>15</xdr:col>
      <xdr:colOff>133350</xdr:colOff>
      <xdr:row>43</xdr:row>
      <xdr:rowOff>48895</xdr:rowOff>
    </xdr:to>
    <xdr:sp macro="" textlink="">
      <xdr:nvSpPr>
        <xdr:cNvPr id="90" name="楕円 89"/>
        <xdr:cNvSpPr/>
      </xdr:nvSpPr>
      <xdr:spPr>
        <a:xfrm>
          <a:off x="2860675" y="715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33655</xdr:rowOff>
    </xdr:from>
    <xdr:ext cx="758190" cy="249555"/>
    <xdr:sp macro="" textlink="">
      <xdr:nvSpPr>
        <xdr:cNvPr id="91" name="テキスト ボックス 90"/>
        <xdr:cNvSpPr txBox="1"/>
      </xdr:nvSpPr>
      <xdr:spPr>
        <a:xfrm>
          <a:off x="2572385" y="72421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69850</xdr:rowOff>
    </xdr:from>
    <xdr:to xmlns:xdr="http://schemas.openxmlformats.org/drawingml/2006/spreadsheetDrawing">
      <xdr:col>11</xdr:col>
      <xdr:colOff>82550</xdr:colOff>
      <xdr:row>43</xdr:row>
      <xdr:rowOff>1270</xdr:rowOff>
    </xdr:to>
    <xdr:sp macro="" textlink="">
      <xdr:nvSpPr>
        <xdr:cNvPr id="92" name="楕円 91"/>
        <xdr:cNvSpPr/>
      </xdr:nvSpPr>
      <xdr:spPr>
        <a:xfrm>
          <a:off x="2074545" y="7110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153670</xdr:rowOff>
    </xdr:from>
    <xdr:ext cx="762000" cy="253365"/>
    <xdr:sp macro="" textlink="">
      <xdr:nvSpPr>
        <xdr:cNvPr id="93" name="テキスト ボックス 92"/>
        <xdr:cNvSpPr txBox="1"/>
      </xdr:nvSpPr>
      <xdr:spPr>
        <a:xfrm>
          <a:off x="1767205" y="7194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45720</xdr:rowOff>
    </xdr:from>
    <xdr:to xmlns:xdr="http://schemas.openxmlformats.org/drawingml/2006/spreadsheetDrawing">
      <xdr:col>7</xdr:col>
      <xdr:colOff>31750</xdr:colOff>
      <xdr:row>42</xdr:row>
      <xdr:rowOff>145415</xdr:rowOff>
    </xdr:to>
    <xdr:sp macro="" textlink="">
      <xdr:nvSpPr>
        <xdr:cNvPr id="94" name="楕円 93"/>
        <xdr:cNvSpPr/>
      </xdr:nvSpPr>
      <xdr:spPr>
        <a:xfrm>
          <a:off x="1271270" y="708660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58190" cy="252095"/>
    <xdr:sp macro="" textlink="">
      <xdr:nvSpPr>
        <xdr:cNvPr id="95" name="テキスト ボックス 94"/>
        <xdr:cNvSpPr txBox="1"/>
      </xdr:nvSpPr>
      <xdr:spPr>
        <a:xfrm>
          <a:off x="962025" y="71710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7" name="テキスト ボックス 96"/>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7190" cy="347345"/>
    <xdr:sp macro="" textlink="">
      <xdr:nvSpPr>
        <xdr:cNvPr id="98" name="テキスト ボックス 97"/>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7" name="正方形/長方形 106"/>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8" name="テキスト ボックス 107"/>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経常収支比率は96.1</a:t>
          </a:r>
          <a:r>
            <a:rPr kumimoji="1" lang="ja-JP" altLang="en-US" sz="1300">
              <a:solidFill>
                <a:schemeClr val="tx1"/>
              </a:solidFill>
              <a:latin typeface="ＭＳ Ｐゴシック"/>
              <a:ea typeface="ＭＳ Ｐゴシック"/>
            </a:rPr>
            <a:t>％、</a:t>
          </a:r>
          <a:r>
            <a:rPr kumimoji="1" lang="ja-JP" altLang="en-US" sz="1300">
              <a:solidFill>
                <a:schemeClr val="tx1"/>
              </a:solidFill>
              <a:latin typeface="ＭＳ Ｐゴシック"/>
              <a:ea typeface="ＭＳ Ｐゴシック"/>
            </a:rPr>
            <a:t>前年度比0</a:t>
          </a:r>
          <a:r>
            <a:rPr kumimoji="1" lang="en-US" altLang="ja-JP" sz="1300">
              <a:solidFill>
                <a:schemeClr val="tx1"/>
              </a:solidFill>
              <a:latin typeface="ＭＳ Ｐゴシック"/>
              <a:ea typeface="ＭＳ Ｐゴシック"/>
            </a:rPr>
            <a:t>.4</a:t>
          </a:r>
          <a:r>
            <a:rPr kumimoji="1" lang="ja-JP" altLang="en-US" sz="1300">
              <a:solidFill>
                <a:schemeClr val="tx1"/>
              </a:solidFill>
              <a:latin typeface="ＭＳ Ｐゴシック"/>
              <a:ea typeface="ＭＳ Ｐゴシック"/>
            </a:rPr>
            <a:t>ポイント悪化</a:t>
          </a:r>
          <a:r>
            <a:rPr kumimoji="1" lang="ja-JP" altLang="en-US" sz="1300">
              <a:solidFill>
                <a:schemeClr val="tx1"/>
              </a:solidFill>
              <a:latin typeface="ＭＳ Ｐゴシック"/>
              <a:ea typeface="ＭＳ Ｐゴシック"/>
            </a:rPr>
            <a:t>しており、</a:t>
          </a:r>
          <a:r>
            <a:rPr kumimoji="1" lang="ja-JP" altLang="en-US" sz="1300">
              <a:solidFill>
                <a:schemeClr val="tx1"/>
              </a:solidFill>
              <a:latin typeface="ＭＳ Ｐゴシック"/>
              <a:ea typeface="ＭＳ Ｐゴシック"/>
            </a:rPr>
            <a:t>財政構造の弾力性は低い状況となっている。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これについて</a:t>
          </a:r>
          <a:r>
            <a:rPr kumimoji="1" lang="ja-JP" altLang="en-US" sz="1300">
              <a:solidFill>
                <a:schemeClr val="tx1"/>
              </a:solidFill>
              <a:latin typeface="ＭＳ Ｐゴシック"/>
              <a:ea typeface="ＭＳ Ｐゴシック"/>
            </a:rPr>
            <a:t>は、</a:t>
          </a:r>
          <a:r>
            <a:rPr kumimoji="1" lang="ja-JP" altLang="en-US" sz="1300">
              <a:solidFill>
                <a:schemeClr val="tx1"/>
              </a:solidFill>
              <a:latin typeface="ＭＳ Ｐゴシック"/>
              <a:ea typeface="ＭＳ Ｐゴシック"/>
            </a:rPr>
            <a:t/>
          </a:r>
          <a:r>
            <a:rPr kumimoji="1" lang="ja-JP" altLang="en-US" sz="1300">
              <a:solidFill>
                <a:schemeClr val="tx1"/>
              </a:solidFill>
              <a:latin typeface="ＭＳ Ｐゴシック"/>
              <a:ea typeface="ＭＳ Ｐゴシック"/>
            </a:rPr>
            <a:t>経常一般財源において、地方</a:t>
          </a:r>
          <a:r>
            <a:rPr kumimoji="1" lang="ja-JP" altLang="en-US" sz="1300">
              <a:solidFill>
                <a:schemeClr val="tx1"/>
              </a:solidFill>
              <a:latin typeface="ＭＳ Ｐゴシック"/>
              <a:ea typeface="ＭＳ Ｐゴシック"/>
            </a:rPr>
            <a:t>税や、電力売払収入等の</a:t>
          </a:r>
          <a:r>
            <a:rPr kumimoji="1" lang="ja-JP" altLang="en-US" sz="1300">
              <a:solidFill>
                <a:schemeClr val="tx1"/>
              </a:solidFill>
              <a:latin typeface="ＭＳ Ｐゴシック"/>
              <a:ea typeface="ＭＳ Ｐゴシック"/>
            </a:rPr>
            <a:t>増</a:t>
          </a:r>
          <a:r>
            <a:rPr kumimoji="1" lang="ja-JP" altLang="en-US" sz="1300">
              <a:solidFill>
                <a:schemeClr val="tx1"/>
              </a:solidFill>
              <a:latin typeface="ＭＳ Ｐゴシック"/>
              <a:ea typeface="ＭＳ Ｐゴシック"/>
            </a:rPr>
            <a:t>により、前年度比857,826千円増</a:t>
          </a:r>
          <a:r>
            <a:rPr kumimoji="1" lang="ja-JP" altLang="en-US" sz="1300">
              <a:solidFill>
                <a:schemeClr val="tx1"/>
              </a:solidFill>
              <a:latin typeface="ＭＳ Ｐゴシック"/>
              <a:ea typeface="ＭＳ Ｐゴシック"/>
            </a:rPr>
            <a:t>となった</a:t>
          </a:r>
          <a:r>
            <a:rPr kumimoji="1" lang="ja-JP" altLang="en-US" sz="1300">
              <a:solidFill>
                <a:schemeClr val="tx1"/>
              </a:solidFill>
              <a:latin typeface="ＭＳ Ｐゴシック"/>
              <a:ea typeface="ＭＳ Ｐゴシック"/>
            </a:rPr>
            <a:t>とものの、</a:t>
          </a:r>
          <a:r>
            <a:rPr kumimoji="1" lang="ja-JP" altLang="en-US" sz="1300">
              <a:solidFill>
                <a:schemeClr val="tx1"/>
              </a:solidFill>
              <a:latin typeface="ＭＳ Ｐゴシック"/>
              <a:ea typeface="ＭＳ Ｐゴシック"/>
            </a:rPr>
            <a:t>経常経費充当一般財源において、</a:t>
          </a:r>
          <a:r>
            <a:rPr kumimoji="1" lang="ja-JP" altLang="en-US" sz="1300">
              <a:solidFill>
                <a:schemeClr val="tx1"/>
              </a:solidFill>
              <a:latin typeface="ＭＳ Ｐゴシック"/>
              <a:ea typeface="ＭＳ Ｐゴシック"/>
            </a:rPr>
            <a:t>扶助</a:t>
          </a:r>
          <a:r>
            <a:rPr kumimoji="1" lang="ja-JP" altLang="en-US" sz="1300">
              <a:solidFill>
                <a:schemeClr val="tx1"/>
              </a:solidFill>
              <a:latin typeface="ＭＳ Ｐゴシック"/>
              <a:ea typeface="ＭＳ Ｐゴシック"/>
            </a:rPr>
            <a:t>費</a:t>
          </a:r>
          <a:r>
            <a:rPr kumimoji="1" lang="ja-JP" altLang="en-US" sz="1300">
              <a:solidFill>
                <a:schemeClr val="tx1"/>
              </a:solidFill>
              <a:latin typeface="ＭＳ Ｐゴシック"/>
              <a:ea typeface="ＭＳ Ｐゴシック"/>
            </a:rPr>
            <a:t>が前年度比512,532千円</a:t>
          </a:r>
          <a:r>
            <a:rPr kumimoji="1" lang="ja-JP" altLang="en-US" sz="1300">
              <a:solidFill>
                <a:schemeClr val="tx1"/>
              </a:solidFill>
              <a:latin typeface="ＭＳ Ｐゴシック"/>
              <a:ea typeface="ＭＳ Ｐゴシック"/>
            </a:rPr>
            <a:t>増、及び繰出金が前年度比538,940千円増となったこと</a:t>
          </a:r>
          <a:r>
            <a:rPr kumimoji="1" lang="ja-JP" altLang="en-US" sz="1300">
              <a:solidFill>
                <a:schemeClr val="tx1"/>
              </a:solidFill>
              <a:latin typeface="ＭＳ Ｐゴシック"/>
              <a:ea typeface="ＭＳ Ｐゴシック"/>
            </a:rPr>
            <a:t>が大きな要因で</a:t>
          </a:r>
          <a:r>
            <a:rPr kumimoji="1" lang="ja-JP" altLang="en-US" sz="1300">
              <a:solidFill>
                <a:schemeClr val="tx1"/>
              </a:solidFill>
              <a:latin typeface="ＭＳ Ｐゴシック"/>
              <a:ea typeface="ＭＳ Ｐゴシック"/>
            </a:rPr>
            <a:t>ある。</a:t>
          </a:r>
          <a:endParaRPr kumimoji="1" lang="ja-JP" altLang="en-US" sz="1300">
            <a:solidFill>
              <a:schemeClr val="tx1"/>
            </a:solidFill>
            <a:latin typeface="ＭＳ Ｐゴシック"/>
            <a:ea typeface="ＭＳ Ｐゴシック"/>
          </a:endParaRPr>
        </a:p>
        <a:p>
          <a:r>
            <a:rPr kumimoji="1" lang="ja-JP" altLang="en-US" sz="1300">
              <a:solidFill>
                <a:srgbClr val="0070C0"/>
              </a:solidFill>
              <a:latin typeface="ＭＳ Ｐゴシック"/>
              <a:ea typeface="ＭＳ Ｐゴシック"/>
            </a:rPr>
            <a:t>　</a:t>
          </a:r>
          <a:r>
            <a:rPr kumimoji="1" lang="ja-JP" altLang="en-US" sz="1300">
              <a:solidFill>
                <a:schemeClr val="tx1"/>
              </a:solidFill>
              <a:latin typeface="ＭＳ Ｐゴシック"/>
              <a:ea typeface="ＭＳ Ｐゴシック"/>
            </a:rPr>
            <a:t>今後も収納対策の強化等による自主財源の確保や事務事業の見直し、行財政改革の取り組みによる経常経費の削減に努める。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09" name="テキスト ボックス 108"/>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9555"/>
    <xdr:sp macro="" textlink="">
      <xdr:nvSpPr>
        <xdr:cNvPr id="111" name="テキスト ボックス 110"/>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2" name="直線コネクタ 111"/>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3" name="テキスト ボックス 112"/>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4" name="直線コネクタ 113"/>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5" name="テキスト ボックス 114"/>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6" name="直線コネクタ 115"/>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7" name="テキスト ボックス 116"/>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8" name="直線コネクタ 117"/>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19" name="テキスト ボックス 118"/>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0" name="直線コネクタ 119"/>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1" name="テキスト ボックス 120"/>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9555"/>
    <xdr:sp macro="" textlink="">
      <xdr:nvSpPr>
        <xdr:cNvPr id="123" name="テキスト ボックス 122"/>
        <xdr:cNvSpPr txBox="1"/>
      </xdr:nvSpPr>
      <xdr:spPr>
        <a:xfrm>
          <a:off x="0" y="9236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100330</xdr:rowOff>
    </xdr:from>
    <xdr:to xmlns:xdr="http://schemas.openxmlformats.org/drawingml/2006/spreadsheetDrawing">
      <xdr:col>23</xdr:col>
      <xdr:colOff>133350</xdr:colOff>
      <xdr:row>67</xdr:row>
      <xdr:rowOff>54610</xdr:rowOff>
    </xdr:to>
    <xdr:cxnSp macro="">
      <xdr:nvCxnSpPr>
        <xdr:cNvPr id="125" name="直線コネクタ 124"/>
        <xdr:cNvCxnSpPr/>
      </xdr:nvCxnSpPr>
      <xdr:spPr>
        <a:xfrm flipV="1">
          <a:off x="4471035" y="9823450"/>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27305</xdr:rowOff>
    </xdr:from>
    <xdr:ext cx="762000" cy="253365"/>
    <xdr:sp macro="" textlink="">
      <xdr:nvSpPr>
        <xdr:cNvPr id="126" name="財政構造の弾力性最小値テキスト"/>
        <xdr:cNvSpPr txBox="1"/>
      </xdr:nvSpPr>
      <xdr:spPr>
        <a:xfrm>
          <a:off x="4538980" y="11259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54610</xdr:rowOff>
    </xdr:from>
    <xdr:to xmlns:xdr="http://schemas.openxmlformats.org/drawingml/2006/spreadsheetDrawing">
      <xdr:col>24</xdr:col>
      <xdr:colOff>12700</xdr:colOff>
      <xdr:row>67</xdr:row>
      <xdr:rowOff>54610</xdr:rowOff>
    </xdr:to>
    <xdr:cxnSp macro="">
      <xdr:nvCxnSpPr>
        <xdr:cNvPr id="127" name="直線コネクタ 126"/>
        <xdr:cNvCxnSpPr/>
      </xdr:nvCxnSpPr>
      <xdr:spPr>
        <a:xfrm>
          <a:off x="4382135" y="11286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17145</xdr:rowOff>
    </xdr:from>
    <xdr:ext cx="762000" cy="253365"/>
    <xdr:sp macro="" textlink="">
      <xdr:nvSpPr>
        <xdr:cNvPr id="128" name="財政構造の弾力性最大値テキスト"/>
        <xdr:cNvSpPr txBox="1"/>
      </xdr:nvSpPr>
      <xdr:spPr>
        <a:xfrm>
          <a:off x="4538980" y="9572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100330</xdr:rowOff>
    </xdr:from>
    <xdr:to xmlns:xdr="http://schemas.openxmlformats.org/drawingml/2006/spreadsheetDrawing">
      <xdr:col>24</xdr:col>
      <xdr:colOff>12700</xdr:colOff>
      <xdr:row>58</xdr:row>
      <xdr:rowOff>100330</xdr:rowOff>
    </xdr:to>
    <xdr:cxnSp macro="">
      <xdr:nvCxnSpPr>
        <xdr:cNvPr id="129" name="直線コネクタ 128"/>
        <xdr:cNvCxnSpPr/>
      </xdr:nvCxnSpPr>
      <xdr:spPr>
        <a:xfrm>
          <a:off x="4382135" y="9823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106680</xdr:rowOff>
    </xdr:from>
    <xdr:to xmlns:xdr="http://schemas.openxmlformats.org/drawingml/2006/spreadsheetDrawing">
      <xdr:col>23</xdr:col>
      <xdr:colOff>133350</xdr:colOff>
      <xdr:row>65</xdr:row>
      <xdr:rowOff>138430</xdr:rowOff>
    </xdr:to>
    <xdr:cxnSp macro="">
      <xdr:nvCxnSpPr>
        <xdr:cNvPr id="130" name="直線コネクタ 129"/>
        <xdr:cNvCxnSpPr/>
      </xdr:nvCxnSpPr>
      <xdr:spPr>
        <a:xfrm>
          <a:off x="3716655" y="11003280"/>
          <a:ext cx="754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20320</xdr:rowOff>
    </xdr:from>
    <xdr:ext cx="762000" cy="253365"/>
    <xdr:sp macro="" textlink="">
      <xdr:nvSpPr>
        <xdr:cNvPr id="131" name="財政構造の弾力性平均値テキスト"/>
        <xdr:cNvSpPr txBox="1"/>
      </xdr:nvSpPr>
      <xdr:spPr>
        <a:xfrm>
          <a:off x="4538980" y="105816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4445</xdr:rowOff>
    </xdr:from>
    <xdr:to xmlns:xdr="http://schemas.openxmlformats.org/drawingml/2006/spreadsheetDrawing">
      <xdr:col>23</xdr:col>
      <xdr:colOff>184150</xdr:colOff>
      <xdr:row>64</xdr:row>
      <xdr:rowOff>104140</xdr:rowOff>
    </xdr:to>
    <xdr:sp macro="" textlink="">
      <xdr:nvSpPr>
        <xdr:cNvPr id="132" name="フローチャート: 判断 131"/>
        <xdr:cNvSpPr/>
      </xdr:nvSpPr>
      <xdr:spPr>
        <a:xfrm>
          <a:off x="4420235" y="10733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74930</xdr:rowOff>
    </xdr:from>
    <xdr:to xmlns:xdr="http://schemas.openxmlformats.org/drawingml/2006/spreadsheetDrawing">
      <xdr:col>19</xdr:col>
      <xdr:colOff>133350</xdr:colOff>
      <xdr:row>65</xdr:row>
      <xdr:rowOff>106680</xdr:rowOff>
    </xdr:to>
    <xdr:cxnSp macro="">
      <xdr:nvCxnSpPr>
        <xdr:cNvPr id="133" name="直線コネクタ 132"/>
        <xdr:cNvCxnSpPr/>
      </xdr:nvCxnSpPr>
      <xdr:spPr>
        <a:xfrm>
          <a:off x="2911475" y="10468610"/>
          <a:ext cx="80518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117475</xdr:rowOff>
    </xdr:from>
    <xdr:to xmlns:xdr="http://schemas.openxmlformats.org/drawingml/2006/spreadsheetDrawing">
      <xdr:col>19</xdr:col>
      <xdr:colOff>184150</xdr:colOff>
      <xdr:row>64</xdr:row>
      <xdr:rowOff>49530</xdr:rowOff>
    </xdr:to>
    <xdr:sp macro="" textlink="">
      <xdr:nvSpPr>
        <xdr:cNvPr id="134" name="フローチャート: 判断 133"/>
        <xdr:cNvSpPr/>
      </xdr:nvSpPr>
      <xdr:spPr>
        <a:xfrm>
          <a:off x="3665855" y="10678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59055</xdr:rowOff>
    </xdr:from>
    <xdr:ext cx="736600" cy="253365"/>
    <xdr:sp macro="" textlink="">
      <xdr:nvSpPr>
        <xdr:cNvPr id="135" name="テキスト ボックス 134"/>
        <xdr:cNvSpPr txBox="1"/>
      </xdr:nvSpPr>
      <xdr:spPr>
        <a:xfrm>
          <a:off x="3377565" y="10452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74930</xdr:rowOff>
    </xdr:from>
    <xdr:to xmlns:xdr="http://schemas.openxmlformats.org/drawingml/2006/spreadsheetDrawing">
      <xdr:col>15</xdr:col>
      <xdr:colOff>82550</xdr:colOff>
      <xdr:row>64</xdr:row>
      <xdr:rowOff>125095</xdr:rowOff>
    </xdr:to>
    <xdr:cxnSp macro="">
      <xdr:nvCxnSpPr>
        <xdr:cNvPr id="136" name="直線コネクタ 135"/>
        <xdr:cNvCxnSpPr/>
      </xdr:nvCxnSpPr>
      <xdr:spPr>
        <a:xfrm flipV="1">
          <a:off x="2106295" y="10468610"/>
          <a:ext cx="8051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17145</xdr:rowOff>
    </xdr:from>
    <xdr:to xmlns:xdr="http://schemas.openxmlformats.org/drawingml/2006/spreadsheetDrawing">
      <xdr:col>15</xdr:col>
      <xdr:colOff>133350</xdr:colOff>
      <xdr:row>62</xdr:row>
      <xdr:rowOff>116840</xdr:rowOff>
    </xdr:to>
    <xdr:sp macro="" textlink="">
      <xdr:nvSpPr>
        <xdr:cNvPr id="137" name="フローチャート: 判断 136"/>
        <xdr:cNvSpPr/>
      </xdr:nvSpPr>
      <xdr:spPr>
        <a:xfrm>
          <a:off x="2860675" y="10410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127000</xdr:rowOff>
    </xdr:from>
    <xdr:ext cx="758190" cy="249555"/>
    <xdr:sp macro="" textlink="">
      <xdr:nvSpPr>
        <xdr:cNvPr id="138" name="テキスト ボックス 137"/>
        <xdr:cNvSpPr txBox="1"/>
      </xdr:nvSpPr>
      <xdr:spPr>
        <a:xfrm>
          <a:off x="2572385" y="1018540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125095</xdr:rowOff>
    </xdr:from>
    <xdr:to xmlns:xdr="http://schemas.openxmlformats.org/drawingml/2006/spreadsheetDrawing">
      <xdr:col>11</xdr:col>
      <xdr:colOff>31750</xdr:colOff>
      <xdr:row>65</xdr:row>
      <xdr:rowOff>59690</xdr:rowOff>
    </xdr:to>
    <xdr:cxnSp macro="">
      <xdr:nvCxnSpPr>
        <xdr:cNvPr id="139" name="直線コネクタ 138"/>
        <xdr:cNvCxnSpPr/>
      </xdr:nvCxnSpPr>
      <xdr:spPr>
        <a:xfrm flipV="1">
          <a:off x="1320165" y="10854055"/>
          <a:ext cx="78613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100965</xdr:rowOff>
    </xdr:from>
    <xdr:to xmlns:xdr="http://schemas.openxmlformats.org/drawingml/2006/spreadsheetDrawing">
      <xdr:col>11</xdr:col>
      <xdr:colOff>82550</xdr:colOff>
      <xdr:row>64</xdr:row>
      <xdr:rowOff>33020</xdr:rowOff>
    </xdr:to>
    <xdr:sp macro="" textlink="">
      <xdr:nvSpPr>
        <xdr:cNvPr id="140" name="フローチャート: 判断 139"/>
        <xdr:cNvSpPr/>
      </xdr:nvSpPr>
      <xdr:spPr>
        <a:xfrm>
          <a:off x="2074545" y="10662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42545</xdr:rowOff>
    </xdr:from>
    <xdr:ext cx="762000" cy="253365"/>
    <xdr:sp macro="" textlink="">
      <xdr:nvSpPr>
        <xdr:cNvPr id="141" name="テキスト ボックス 140"/>
        <xdr:cNvSpPr txBox="1"/>
      </xdr:nvSpPr>
      <xdr:spPr>
        <a:xfrm>
          <a:off x="1767205" y="10436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156210</xdr:rowOff>
    </xdr:from>
    <xdr:to xmlns:xdr="http://schemas.openxmlformats.org/drawingml/2006/spreadsheetDrawing">
      <xdr:col>7</xdr:col>
      <xdr:colOff>31750</xdr:colOff>
      <xdr:row>64</xdr:row>
      <xdr:rowOff>88265</xdr:rowOff>
    </xdr:to>
    <xdr:sp macro="" textlink="">
      <xdr:nvSpPr>
        <xdr:cNvPr id="142" name="フローチャート: 判断 141"/>
        <xdr:cNvSpPr/>
      </xdr:nvSpPr>
      <xdr:spPr>
        <a:xfrm>
          <a:off x="1271270" y="107175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97790</xdr:rowOff>
    </xdr:from>
    <xdr:ext cx="758190" cy="253365"/>
    <xdr:sp macro="" textlink="">
      <xdr:nvSpPr>
        <xdr:cNvPr id="143" name="テキスト ボックス 142"/>
        <xdr:cNvSpPr txBox="1"/>
      </xdr:nvSpPr>
      <xdr:spPr>
        <a:xfrm>
          <a:off x="962025" y="104914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9555"/>
    <xdr:sp macro="" textlink="">
      <xdr:nvSpPr>
        <xdr:cNvPr id="144" name="テキスト ボックス 143"/>
        <xdr:cNvSpPr txBox="1"/>
      </xdr:nvSpPr>
      <xdr:spPr>
        <a:xfrm>
          <a:off x="427609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9555"/>
    <xdr:sp macro="" textlink="">
      <xdr:nvSpPr>
        <xdr:cNvPr id="145" name="テキスト ボックス 144"/>
        <xdr:cNvSpPr txBox="1"/>
      </xdr:nvSpPr>
      <xdr:spPr>
        <a:xfrm>
          <a:off x="352171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190" cy="249555"/>
    <xdr:sp macro="" textlink="">
      <xdr:nvSpPr>
        <xdr:cNvPr id="146" name="テキスト ボックス 145"/>
        <xdr:cNvSpPr txBox="1"/>
      </xdr:nvSpPr>
      <xdr:spPr>
        <a:xfrm>
          <a:off x="2716530"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9555"/>
    <xdr:sp macro="" textlink="">
      <xdr:nvSpPr>
        <xdr:cNvPr id="147" name="テキスト ボックス 146"/>
        <xdr:cNvSpPr txBox="1"/>
      </xdr:nvSpPr>
      <xdr:spPr>
        <a:xfrm>
          <a:off x="19113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9555"/>
    <xdr:sp macro="" textlink="">
      <xdr:nvSpPr>
        <xdr:cNvPr id="148" name="テキスト ボックス 147"/>
        <xdr:cNvSpPr txBox="1"/>
      </xdr:nvSpPr>
      <xdr:spPr>
        <a:xfrm>
          <a:off x="112712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88900</xdr:rowOff>
    </xdr:from>
    <xdr:to xmlns:xdr="http://schemas.openxmlformats.org/drawingml/2006/spreadsheetDrawing">
      <xdr:col>23</xdr:col>
      <xdr:colOff>184150</xdr:colOff>
      <xdr:row>66</xdr:row>
      <xdr:rowOff>20320</xdr:rowOff>
    </xdr:to>
    <xdr:sp macro="" textlink="">
      <xdr:nvSpPr>
        <xdr:cNvPr id="149" name="楕円 148"/>
        <xdr:cNvSpPr/>
      </xdr:nvSpPr>
      <xdr:spPr>
        <a:xfrm>
          <a:off x="4420235" y="10985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61595</xdr:rowOff>
    </xdr:from>
    <xdr:ext cx="762000" cy="253365"/>
    <xdr:sp macro="" textlink="">
      <xdr:nvSpPr>
        <xdr:cNvPr id="150" name="財政構造の弾力性該当値テキスト"/>
        <xdr:cNvSpPr txBox="1"/>
      </xdr:nvSpPr>
      <xdr:spPr>
        <a:xfrm>
          <a:off x="4538980" y="10958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57150</xdr:rowOff>
    </xdr:from>
    <xdr:to xmlns:xdr="http://schemas.openxmlformats.org/drawingml/2006/spreadsheetDrawing">
      <xdr:col>19</xdr:col>
      <xdr:colOff>184150</xdr:colOff>
      <xdr:row>65</xdr:row>
      <xdr:rowOff>156210</xdr:rowOff>
    </xdr:to>
    <xdr:sp macro="" textlink="">
      <xdr:nvSpPr>
        <xdr:cNvPr id="151" name="楕円 150"/>
        <xdr:cNvSpPr/>
      </xdr:nvSpPr>
      <xdr:spPr>
        <a:xfrm>
          <a:off x="3665855" y="1095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141605</xdr:rowOff>
    </xdr:from>
    <xdr:ext cx="736600" cy="249555"/>
    <xdr:sp macro="" textlink="">
      <xdr:nvSpPr>
        <xdr:cNvPr id="152" name="テキスト ボックス 151"/>
        <xdr:cNvSpPr txBox="1"/>
      </xdr:nvSpPr>
      <xdr:spPr>
        <a:xfrm>
          <a:off x="3377565" y="110382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25400</xdr:rowOff>
    </xdr:from>
    <xdr:to xmlns:xdr="http://schemas.openxmlformats.org/drawingml/2006/spreadsheetDrawing">
      <xdr:col>15</xdr:col>
      <xdr:colOff>133350</xdr:colOff>
      <xdr:row>62</xdr:row>
      <xdr:rowOff>125095</xdr:rowOff>
    </xdr:to>
    <xdr:sp macro="" textlink="">
      <xdr:nvSpPr>
        <xdr:cNvPr id="153" name="楕円 152"/>
        <xdr:cNvSpPr/>
      </xdr:nvSpPr>
      <xdr:spPr>
        <a:xfrm>
          <a:off x="2860675" y="10419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109855</xdr:rowOff>
    </xdr:from>
    <xdr:ext cx="758190" cy="249555"/>
    <xdr:sp macro="" textlink="">
      <xdr:nvSpPr>
        <xdr:cNvPr id="154" name="テキスト ボックス 153"/>
        <xdr:cNvSpPr txBox="1"/>
      </xdr:nvSpPr>
      <xdr:spPr>
        <a:xfrm>
          <a:off x="2572385" y="105035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64</xdr:row>
      <xdr:rowOff>74930</xdr:rowOff>
    </xdr:from>
    <xdr:to xmlns:xdr="http://schemas.openxmlformats.org/drawingml/2006/spreadsheetDrawing">
      <xdr:col>11</xdr:col>
      <xdr:colOff>82550</xdr:colOff>
      <xdr:row>65</xdr:row>
      <xdr:rowOff>6350</xdr:rowOff>
    </xdr:to>
    <xdr:sp macro="" textlink="">
      <xdr:nvSpPr>
        <xdr:cNvPr id="155" name="楕円 154"/>
        <xdr:cNvSpPr/>
      </xdr:nvSpPr>
      <xdr:spPr>
        <a:xfrm>
          <a:off x="2074545" y="10803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160020</xdr:rowOff>
    </xdr:from>
    <xdr:ext cx="762000" cy="249555"/>
    <xdr:sp macro="" textlink="">
      <xdr:nvSpPr>
        <xdr:cNvPr id="156" name="テキスト ボックス 155"/>
        <xdr:cNvSpPr txBox="1"/>
      </xdr:nvSpPr>
      <xdr:spPr>
        <a:xfrm>
          <a:off x="1767205" y="108889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10160</xdr:rowOff>
    </xdr:from>
    <xdr:to xmlns:xdr="http://schemas.openxmlformats.org/drawingml/2006/spreadsheetDrawing">
      <xdr:col>7</xdr:col>
      <xdr:colOff>31750</xdr:colOff>
      <xdr:row>65</xdr:row>
      <xdr:rowOff>109220</xdr:rowOff>
    </xdr:to>
    <xdr:sp macro="" textlink="">
      <xdr:nvSpPr>
        <xdr:cNvPr id="157" name="楕円 156"/>
        <xdr:cNvSpPr/>
      </xdr:nvSpPr>
      <xdr:spPr>
        <a:xfrm>
          <a:off x="1271270" y="109067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94615</xdr:rowOff>
    </xdr:from>
    <xdr:ext cx="758190" cy="253365"/>
    <xdr:sp macro="" textlink="">
      <xdr:nvSpPr>
        <xdr:cNvPr id="158" name="テキスト ボックス 157"/>
        <xdr:cNvSpPr txBox="1"/>
      </xdr:nvSpPr>
      <xdr:spPr>
        <a:xfrm>
          <a:off x="962025" y="1099121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7190" cy="351155"/>
    <xdr:sp macro="" textlink="">
      <xdr:nvSpPr>
        <xdr:cNvPr id="161" name="テキスト ボックス 160"/>
        <xdr:cNvSpPr txBox="1"/>
      </xdr:nvSpPr>
      <xdr:spPr>
        <a:xfrm>
          <a:off x="375094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[120,500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tx1"/>
              </a:solidFill>
              <a:effectLst/>
              <a:latin typeface="ＭＳ Ｐゴシック"/>
              <a:ea typeface="ＭＳ Ｐゴシック"/>
              <a:cs typeface="+mn-cs"/>
            </a:rPr>
            <a:t>　人口</a:t>
          </a:r>
          <a:r>
            <a:rPr kumimoji="1" lang="en-US" altLang="ja-JP" sz="1300" b="0" i="0" baseline="0">
              <a:solidFill>
                <a:schemeClr val="tx1"/>
              </a:solidFill>
              <a:effectLst/>
              <a:latin typeface="ＭＳ Ｐゴシック"/>
              <a:ea typeface="ＭＳ Ｐゴシック"/>
              <a:cs typeface="+mn-cs"/>
            </a:rPr>
            <a:t>1</a:t>
          </a:r>
          <a:r>
            <a:rPr kumimoji="1" lang="ja-JP" altLang="ja-JP" sz="1300" b="0" i="0" baseline="0">
              <a:solidFill>
                <a:schemeClr val="tx1"/>
              </a:solidFill>
              <a:effectLst/>
              <a:latin typeface="ＭＳ Ｐゴシック"/>
              <a:ea typeface="ＭＳ Ｐゴシック"/>
              <a:cs typeface="+mn-cs"/>
            </a:rPr>
            <a:t>人当たり人件費・物件費等決算額は120</a:t>
          </a:r>
          <a:r>
            <a:rPr kumimoji="1" lang="en-US" altLang="ja-JP" sz="1300" b="0" i="0" baseline="0">
              <a:solidFill>
                <a:schemeClr val="tx1"/>
              </a:solidFill>
              <a:effectLst/>
              <a:latin typeface="ＭＳ Ｐゴシック"/>
              <a:ea typeface="ＭＳ Ｐゴシック"/>
              <a:cs typeface="+mn-cs"/>
            </a:rPr>
            <a:t>,500</a:t>
          </a:r>
          <a:r>
            <a:rPr kumimoji="1" lang="ja-JP" altLang="ja-JP" sz="1300" b="0" i="0" baseline="0">
              <a:solidFill>
                <a:schemeClr val="tx1"/>
              </a:solidFill>
              <a:effectLst/>
              <a:latin typeface="ＭＳ Ｐゴシック"/>
              <a:ea typeface="ＭＳ Ｐゴシック"/>
              <a:cs typeface="+mn-cs"/>
            </a:rPr>
            <a:t>円となり、前年度比510</a:t>
          </a:r>
          <a:r>
            <a:rPr kumimoji="1" lang="ja-JP" altLang="ja-JP" sz="1300" b="0" i="0" baseline="0">
              <a:solidFill>
                <a:schemeClr val="tx1"/>
              </a:solidFill>
              <a:effectLst/>
              <a:latin typeface="ＭＳ Ｐゴシック"/>
              <a:ea typeface="ＭＳ Ｐゴシック"/>
              <a:cs typeface="+mn-cs"/>
            </a:rPr>
            <a:t>円の増となったものの</a:t>
          </a:r>
          <a:r>
            <a:rPr kumimoji="1" lang="ja-JP" altLang="ja-JP" sz="1300" b="0" i="0" baseline="0">
              <a:solidFill>
                <a:schemeClr val="tx1"/>
              </a:solidFill>
              <a:effectLst/>
              <a:latin typeface="ＭＳ Ｐゴシック"/>
              <a:ea typeface="ＭＳ Ｐゴシック"/>
              <a:cs typeface="+mn-cs"/>
            </a:rPr>
            <a:t>、類似団体平均を9</a:t>
          </a:r>
          <a:r>
            <a:rPr kumimoji="1" lang="en-US" altLang="ja-JP" sz="1300" b="0" i="0" baseline="0">
              <a:solidFill>
                <a:schemeClr val="tx1"/>
              </a:solidFill>
              <a:effectLst/>
              <a:latin typeface="ＭＳ Ｐゴシック"/>
              <a:ea typeface="ＭＳ Ｐゴシック"/>
              <a:cs typeface="+mn-cs"/>
            </a:rPr>
            <a:t>,293</a:t>
          </a:r>
          <a:r>
            <a:rPr kumimoji="1" lang="ja-JP" altLang="ja-JP" sz="1300" b="0" i="0" baseline="0">
              <a:solidFill>
                <a:schemeClr val="tx1"/>
              </a:solidFill>
              <a:effectLst/>
              <a:latin typeface="ＭＳ Ｐゴシック"/>
              <a:ea typeface="ＭＳ Ｐゴシック"/>
              <a:cs typeface="+mn-cs"/>
            </a:rPr>
            <a:t>円下回る結果となった</a:t>
          </a:r>
          <a:r>
            <a:rPr kumimoji="1" lang="ja-JP" altLang="ja-JP" sz="1300" b="0" i="0" baseline="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b="0" i="0" baseline="0">
              <a:solidFill>
                <a:schemeClr val="tx1"/>
              </a:solidFill>
              <a:effectLst/>
              <a:latin typeface="ＭＳ Ｐゴシック"/>
              <a:ea typeface="ＭＳ Ｐゴシック"/>
              <a:cs typeface="+mn-cs"/>
            </a:rPr>
            <a:t>　</a:t>
          </a:r>
          <a:r>
            <a:rPr kumimoji="1" lang="ja-JP" altLang="ja-JP" sz="1300" b="0" i="0" baseline="0">
              <a:solidFill>
                <a:schemeClr val="tx1"/>
              </a:solidFill>
              <a:effectLst/>
              <a:latin typeface="ＭＳ Ｐゴシック"/>
              <a:ea typeface="ＭＳ Ｐゴシック"/>
              <a:cs typeface="+mn-cs"/>
            </a:rPr>
            <a:t>主な</a:t>
          </a:r>
          <a:r>
            <a:rPr kumimoji="1" lang="ja-JP" altLang="ja-JP" sz="1300" b="0" i="0" baseline="0">
              <a:solidFill>
                <a:schemeClr val="tx1"/>
              </a:solidFill>
              <a:effectLst/>
              <a:latin typeface="ＭＳ Ｐゴシック"/>
              <a:ea typeface="ＭＳ Ｐゴシック"/>
              <a:cs typeface="+mn-cs"/>
            </a:rPr>
            <a:t>要因については、</a:t>
          </a:r>
          <a:r>
            <a:rPr kumimoji="1" lang="ja-JP" altLang="en-US" sz="1300">
              <a:solidFill>
                <a:schemeClr val="tx1"/>
              </a:solidFill>
              <a:latin typeface="ＭＳ Ｐゴシック"/>
              <a:ea typeface="ＭＳ Ｐゴシック"/>
            </a:rPr>
            <a:t>電気料やガス代の減少</a:t>
          </a:r>
          <a:r>
            <a:rPr kumimoji="1" lang="ja-JP" altLang="en-US" sz="1300" b="0" i="0" baseline="0">
              <a:solidFill>
                <a:schemeClr val="tx1"/>
              </a:solidFill>
              <a:effectLst/>
              <a:latin typeface="ＭＳ Ｐゴシック"/>
              <a:ea typeface="ＭＳ Ｐゴシック"/>
              <a:cs typeface="+mn-cs"/>
            </a:rPr>
            <a:t>により</a:t>
          </a:r>
          <a:r>
            <a:rPr kumimoji="1" lang="ja-JP" altLang="ja-JP" sz="1300" b="0" i="0" baseline="0">
              <a:solidFill>
                <a:schemeClr val="tx1"/>
              </a:solidFill>
              <a:effectLst/>
              <a:latin typeface="ＭＳ Ｐゴシック"/>
              <a:ea typeface="ＭＳ Ｐゴシック"/>
              <a:cs typeface="+mn-cs"/>
            </a:rPr>
            <a:t>物件費全体が前年度比67,694</a:t>
          </a:r>
          <a:r>
            <a:rPr kumimoji="1" lang="ja-JP" altLang="ja-JP" sz="1300" b="0" i="0" baseline="0">
              <a:solidFill>
                <a:schemeClr val="tx1"/>
              </a:solidFill>
              <a:effectLst/>
              <a:latin typeface="ＭＳ Ｐゴシック"/>
              <a:ea typeface="ＭＳ Ｐゴシック"/>
              <a:cs typeface="+mn-cs"/>
            </a:rPr>
            <a:t>千円の減となった</a:t>
          </a:r>
          <a:r>
            <a:rPr kumimoji="1" lang="ja-JP" altLang="ja-JP" sz="1300" b="0" i="0" baseline="0">
              <a:solidFill>
                <a:schemeClr val="tx1"/>
              </a:solidFill>
              <a:effectLst/>
              <a:latin typeface="ＭＳ Ｐゴシック"/>
              <a:ea typeface="ＭＳ Ｐゴシック"/>
              <a:cs typeface="+mn-cs"/>
            </a:rPr>
            <a:t/>
          </a:r>
          <a:r>
            <a:rPr kumimoji="1" lang="ja-JP" altLang="ja-JP" sz="1300" b="0" i="0" baseline="0">
              <a:solidFill>
                <a:schemeClr val="tx1"/>
              </a:solidFill>
              <a:effectLst/>
              <a:latin typeface="ＭＳ Ｐゴシック"/>
              <a:ea typeface="ＭＳ Ｐゴシック"/>
              <a:cs typeface="+mn-cs"/>
            </a:rPr>
            <a:t>ものの、人件費において人事院勧告等の影響により前年度比194,443千円</a:t>
          </a:r>
          <a:r>
            <a:rPr kumimoji="1" lang="ja-JP" altLang="ja-JP" sz="1300" b="0" i="0" baseline="0">
              <a:solidFill>
                <a:schemeClr val="tx1"/>
              </a:solidFill>
              <a:effectLst/>
              <a:latin typeface="ＭＳ Ｐゴシック"/>
              <a:ea typeface="ＭＳ Ｐゴシック"/>
              <a:cs typeface="+mn-cs"/>
            </a:rPr>
            <a:t>増となったことによるものである。</a:t>
          </a:r>
          <a:endParaRPr lang="ja-JP" altLang="ja-JP" sz="1300">
            <a:solidFill>
              <a:schemeClr val="tx1"/>
            </a:solidFill>
            <a:effectLst/>
            <a:latin typeface="ＭＳ Ｐゴシック"/>
            <a:ea typeface="ＭＳ Ｐゴシック"/>
          </a:endParaRPr>
        </a:p>
        <a:p>
          <a:r>
            <a:rPr kumimoji="1" lang="ja-JP" altLang="ja-JP" sz="1300" b="0" i="0" baseline="0">
              <a:solidFill>
                <a:schemeClr val="tx1"/>
              </a:solidFill>
              <a:effectLst/>
              <a:latin typeface="ＭＳ Ｐゴシック"/>
              <a:ea typeface="ＭＳ Ｐゴシック"/>
              <a:cs typeface="+mn-cs"/>
            </a:rPr>
            <a:t>　</a:t>
          </a:r>
          <a:r>
            <a:rPr kumimoji="1" lang="ja-JP" altLang="ja-JP" sz="1300" b="0" i="0" baseline="0">
              <a:solidFill>
                <a:schemeClr val="tx1"/>
              </a:solidFill>
              <a:effectLst/>
              <a:latin typeface="ＭＳ Ｐゴシック"/>
              <a:ea typeface="ＭＳ Ｐゴシック"/>
              <a:cs typeface="+mn-cs"/>
            </a:rPr>
            <a:t>全国平均、県平均を下回る状況ではあるが、今後もより一層の物件費の削減に努めていく。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2" name="テキスト ボックス 171"/>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9555"/>
    <xdr:sp macro="" textlink="">
      <xdr:nvSpPr>
        <xdr:cNvPr id="174" name="テキスト ボックス 173"/>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5" name="直線コネクタ 174"/>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6" name="テキスト ボックス 175"/>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7" name="直線コネクタ 176"/>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78" name="テキスト ボックス 177"/>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79" name="直線コネクタ 178"/>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0" name="テキスト ボックス 179"/>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1" name="直線コネクタ 180"/>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2" name="テキスト ボックス 181"/>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3" name="直線コネクタ 182"/>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4" name="テキスト ボックス 183"/>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5" name="直線コネクタ 184"/>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6" name="テキスト ボックス 185"/>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9555"/>
    <xdr:sp macro="" textlink="">
      <xdr:nvSpPr>
        <xdr:cNvPr id="188" name="テキスト ボックス 187"/>
        <xdr:cNvSpPr txBox="1"/>
      </xdr:nvSpPr>
      <xdr:spPr>
        <a:xfrm>
          <a:off x="0" y="12961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9"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13335</xdr:rowOff>
    </xdr:from>
    <xdr:to xmlns:xdr="http://schemas.openxmlformats.org/drawingml/2006/spreadsheetDrawing">
      <xdr:col>23</xdr:col>
      <xdr:colOff>133350</xdr:colOff>
      <xdr:row>88</xdr:row>
      <xdr:rowOff>158750</xdr:rowOff>
    </xdr:to>
    <xdr:cxnSp macro="">
      <xdr:nvCxnSpPr>
        <xdr:cNvPr id="190" name="直線コネクタ 189"/>
        <xdr:cNvCxnSpPr/>
      </xdr:nvCxnSpPr>
      <xdr:spPr>
        <a:xfrm flipV="1">
          <a:off x="4471035" y="1342453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130810</xdr:rowOff>
    </xdr:from>
    <xdr:ext cx="762000" cy="253365"/>
    <xdr:sp macro="" textlink="">
      <xdr:nvSpPr>
        <xdr:cNvPr id="191" name="人件費・物件費等の状況最小値テキスト"/>
        <xdr:cNvSpPr txBox="1"/>
      </xdr:nvSpPr>
      <xdr:spPr>
        <a:xfrm>
          <a:off x="4538980" y="14883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158750</xdr:rowOff>
    </xdr:from>
    <xdr:to xmlns:xdr="http://schemas.openxmlformats.org/drawingml/2006/spreadsheetDrawing">
      <xdr:col>24</xdr:col>
      <xdr:colOff>12700</xdr:colOff>
      <xdr:row>88</xdr:row>
      <xdr:rowOff>158750</xdr:rowOff>
    </xdr:to>
    <xdr:cxnSp macro="">
      <xdr:nvCxnSpPr>
        <xdr:cNvPr id="192" name="直線コネクタ 191"/>
        <xdr:cNvCxnSpPr/>
      </xdr:nvCxnSpPr>
      <xdr:spPr>
        <a:xfrm>
          <a:off x="4382135" y="149110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97155</xdr:rowOff>
    </xdr:from>
    <xdr:ext cx="762000" cy="253365"/>
    <xdr:sp macro="" textlink="">
      <xdr:nvSpPr>
        <xdr:cNvPr id="193" name="人件費・物件費等の状況最大値テキスト"/>
        <xdr:cNvSpPr txBox="1"/>
      </xdr:nvSpPr>
      <xdr:spPr>
        <a:xfrm>
          <a:off x="4538980" y="13173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13335</xdr:rowOff>
    </xdr:from>
    <xdr:to xmlns:xdr="http://schemas.openxmlformats.org/drawingml/2006/spreadsheetDrawing">
      <xdr:col>24</xdr:col>
      <xdr:colOff>12700</xdr:colOff>
      <xdr:row>80</xdr:row>
      <xdr:rowOff>13335</xdr:rowOff>
    </xdr:to>
    <xdr:cxnSp macro="">
      <xdr:nvCxnSpPr>
        <xdr:cNvPr id="194" name="直線コネクタ 193"/>
        <xdr:cNvCxnSpPr/>
      </xdr:nvCxnSpPr>
      <xdr:spPr>
        <a:xfrm>
          <a:off x="4382135" y="134245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28575</xdr:rowOff>
    </xdr:from>
    <xdr:to xmlns:xdr="http://schemas.openxmlformats.org/drawingml/2006/spreadsheetDrawing">
      <xdr:col>23</xdr:col>
      <xdr:colOff>133350</xdr:colOff>
      <xdr:row>82</xdr:row>
      <xdr:rowOff>36830</xdr:rowOff>
    </xdr:to>
    <xdr:cxnSp macro="">
      <xdr:nvCxnSpPr>
        <xdr:cNvPr id="195" name="直線コネクタ 194"/>
        <xdr:cNvCxnSpPr/>
      </xdr:nvCxnSpPr>
      <xdr:spPr>
        <a:xfrm>
          <a:off x="3716655" y="13775055"/>
          <a:ext cx="754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115570</xdr:rowOff>
    </xdr:from>
    <xdr:ext cx="762000" cy="253365"/>
    <xdr:sp macro="" textlink="">
      <xdr:nvSpPr>
        <xdr:cNvPr id="196" name="人件費・物件費等の状況平均値テキスト"/>
        <xdr:cNvSpPr txBox="1"/>
      </xdr:nvSpPr>
      <xdr:spPr>
        <a:xfrm>
          <a:off x="4538980" y="138620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142875</xdr:rowOff>
    </xdr:from>
    <xdr:to xmlns:xdr="http://schemas.openxmlformats.org/drawingml/2006/spreadsheetDrawing">
      <xdr:col>23</xdr:col>
      <xdr:colOff>184150</xdr:colOff>
      <xdr:row>83</xdr:row>
      <xdr:rowOff>74295</xdr:rowOff>
    </xdr:to>
    <xdr:sp macro="" textlink="">
      <xdr:nvSpPr>
        <xdr:cNvPr id="197" name="フローチャート: 判断 196"/>
        <xdr:cNvSpPr/>
      </xdr:nvSpPr>
      <xdr:spPr>
        <a:xfrm>
          <a:off x="4420235" y="13889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130810</xdr:rowOff>
    </xdr:from>
    <xdr:to xmlns:xdr="http://schemas.openxmlformats.org/drawingml/2006/spreadsheetDrawing">
      <xdr:col>19</xdr:col>
      <xdr:colOff>133350</xdr:colOff>
      <xdr:row>82</xdr:row>
      <xdr:rowOff>28575</xdr:rowOff>
    </xdr:to>
    <xdr:cxnSp macro="">
      <xdr:nvCxnSpPr>
        <xdr:cNvPr id="198" name="直線コネクタ 197"/>
        <xdr:cNvCxnSpPr/>
      </xdr:nvCxnSpPr>
      <xdr:spPr>
        <a:xfrm>
          <a:off x="2911475" y="13709650"/>
          <a:ext cx="8051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138430</xdr:rowOff>
    </xdr:from>
    <xdr:to xmlns:xdr="http://schemas.openxmlformats.org/drawingml/2006/spreadsheetDrawing">
      <xdr:col>19</xdr:col>
      <xdr:colOff>184150</xdr:colOff>
      <xdr:row>83</xdr:row>
      <xdr:rowOff>70485</xdr:rowOff>
    </xdr:to>
    <xdr:sp macro="" textlink="">
      <xdr:nvSpPr>
        <xdr:cNvPr id="199" name="フローチャート: 判断 198"/>
        <xdr:cNvSpPr/>
      </xdr:nvSpPr>
      <xdr:spPr>
        <a:xfrm>
          <a:off x="3665855" y="13884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55245</xdr:rowOff>
    </xdr:from>
    <xdr:ext cx="736600" cy="252730"/>
    <xdr:sp macro="" textlink="">
      <xdr:nvSpPr>
        <xdr:cNvPr id="200" name="テキスト ボックス 199"/>
        <xdr:cNvSpPr txBox="1"/>
      </xdr:nvSpPr>
      <xdr:spPr>
        <a:xfrm>
          <a:off x="3377565" y="139693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5715</xdr:rowOff>
    </xdr:from>
    <xdr:to xmlns:xdr="http://schemas.openxmlformats.org/drawingml/2006/spreadsheetDrawing">
      <xdr:col>15</xdr:col>
      <xdr:colOff>82550</xdr:colOff>
      <xdr:row>81</xdr:row>
      <xdr:rowOff>130810</xdr:rowOff>
    </xdr:to>
    <xdr:cxnSp macro="">
      <xdr:nvCxnSpPr>
        <xdr:cNvPr id="201" name="直線コネクタ 200"/>
        <xdr:cNvCxnSpPr/>
      </xdr:nvCxnSpPr>
      <xdr:spPr>
        <a:xfrm>
          <a:off x="2106295" y="13584555"/>
          <a:ext cx="8051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82550</xdr:rowOff>
    </xdr:from>
    <xdr:to xmlns:xdr="http://schemas.openxmlformats.org/drawingml/2006/spreadsheetDrawing">
      <xdr:col>15</xdr:col>
      <xdr:colOff>133350</xdr:colOff>
      <xdr:row>83</xdr:row>
      <xdr:rowOff>14605</xdr:rowOff>
    </xdr:to>
    <xdr:sp macro="" textlink="">
      <xdr:nvSpPr>
        <xdr:cNvPr id="202" name="フローチャート: 判断 201"/>
        <xdr:cNvSpPr/>
      </xdr:nvSpPr>
      <xdr:spPr>
        <a:xfrm>
          <a:off x="2860675" y="13829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167005</xdr:rowOff>
    </xdr:from>
    <xdr:ext cx="758190" cy="252730"/>
    <xdr:sp macro="" textlink="">
      <xdr:nvSpPr>
        <xdr:cNvPr id="203" name="テキスト ボックス 202"/>
        <xdr:cNvSpPr txBox="1"/>
      </xdr:nvSpPr>
      <xdr:spPr>
        <a:xfrm>
          <a:off x="2572385" y="139134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15875</xdr:rowOff>
    </xdr:from>
    <xdr:to xmlns:xdr="http://schemas.openxmlformats.org/drawingml/2006/spreadsheetDrawing">
      <xdr:col>11</xdr:col>
      <xdr:colOff>31750</xdr:colOff>
      <xdr:row>81</xdr:row>
      <xdr:rowOff>5715</xdr:rowOff>
    </xdr:to>
    <xdr:cxnSp macro="">
      <xdr:nvCxnSpPr>
        <xdr:cNvPr id="204" name="直線コネクタ 203"/>
        <xdr:cNvCxnSpPr/>
      </xdr:nvCxnSpPr>
      <xdr:spPr>
        <a:xfrm>
          <a:off x="1320165" y="13427075"/>
          <a:ext cx="78613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114300</xdr:rowOff>
    </xdr:from>
    <xdr:to xmlns:xdr="http://schemas.openxmlformats.org/drawingml/2006/spreadsheetDrawing">
      <xdr:col>11</xdr:col>
      <xdr:colOff>82550</xdr:colOff>
      <xdr:row>82</xdr:row>
      <xdr:rowOff>45720</xdr:rowOff>
    </xdr:to>
    <xdr:sp macro="" textlink="">
      <xdr:nvSpPr>
        <xdr:cNvPr id="205" name="フローチャート: 判断 204"/>
        <xdr:cNvSpPr/>
      </xdr:nvSpPr>
      <xdr:spPr>
        <a:xfrm>
          <a:off x="2074545" y="13693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31115</xdr:rowOff>
    </xdr:from>
    <xdr:ext cx="762000" cy="249555"/>
    <xdr:sp macro="" textlink="">
      <xdr:nvSpPr>
        <xdr:cNvPr id="206" name="テキスト ボックス 205"/>
        <xdr:cNvSpPr txBox="1"/>
      </xdr:nvSpPr>
      <xdr:spPr>
        <a:xfrm>
          <a:off x="1767205" y="13777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xdr:rowOff>
    </xdr:from>
    <xdr:to xmlns:xdr="http://schemas.openxmlformats.org/drawingml/2006/spreadsheetDrawing">
      <xdr:col>7</xdr:col>
      <xdr:colOff>31750</xdr:colOff>
      <xdr:row>81</xdr:row>
      <xdr:rowOff>109220</xdr:rowOff>
    </xdr:to>
    <xdr:sp macro="" textlink="">
      <xdr:nvSpPr>
        <xdr:cNvPr id="207" name="フローチャート: 判断 206"/>
        <xdr:cNvSpPr/>
      </xdr:nvSpPr>
      <xdr:spPr>
        <a:xfrm>
          <a:off x="1271270" y="135890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94615</xdr:rowOff>
    </xdr:from>
    <xdr:ext cx="758190" cy="253365"/>
    <xdr:sp macro="" textlink="">
      <xdr:nvSpPr>
        <xdr:cNvPr id="208" name="テキスト ボックス 207"/>
        <xdr:cNvSpPr txBox="1"/>
      </xdr:nvSpPr>
      <xdr:spPr>
        <a:xfrm>
          <a:off x="962025" y="136734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9555"/>
    <xdr:sp macro="" textlink="">
      <xdr:nvSpPr>
        <xdr:cNvPr id="209" name="テキスト ボックス 208"/>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9555"/>
    <xdr:sp macro="" textlink="">
      <xdr:nvSpPr>
        <xdr:cNvPr id="210" name="テキスト ボックス 209"/>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8190" cy="249555"/>
    <xdr:sp macro="" textlink="">
      <xdr:nvSpPr>
        <xdr:cNvPr id="211" name="テキスト ボックス 210"/>
        <xdr:cNvSpPr txBox="1"/>
      </xdr:nvSpPr>
      <xdr:spPr>
        <a:xfrm>
          <a:off x="2716530"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9555"/>
    <xdr:sp macro="" textlink="">
      <xdr:nvSpPr>
        <xdr:cNvPr id="212" name="テキスト ボックス 211"/>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9555"/>
    <xdr:sp macro="" textlink="">
      <xdr:nvSpPr>
        <xdr:cNvPr id="213" name="テキスト ボックス 212"/>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154305</xdr:rowOff>
    </xdr:from>
    <xdr:to xmlns:xdr="http://schemas.openxmlformats.org/drawingml/2006/spreadsheetDrawing">
      <xdr:col>23</xdr:col>
      <xdr:colOff>184150</xdr:colOff>
      <xdr:row>82</xdr:row>
      <xdr:rowOff>86360</xdr:rowOff>
    </xdr:to>
    <xdr:sp macro="" textlink="">
      <xdr:nvSpPr>
        <xdr:cNvPr id="214" name="楕円 213"/>
        <xdr:cNvSpPr/>
      </xdr:nvSpPr>
      <xdr:spPr>
        <a:xfrm>
          <a:off x="4420235" y="13733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3175</xdr:rowOff>
    </xdr:from>
    <xdr:ext cx="762000" cy="253365"/>
    <xdr:sp macro="" textlink="">
      <xdr:nvSpPr>
        <xdr:cNvPr id="215" name="人件費・物件費等の状況該当値テキスト"/>
        <xdr:cNvSpPr txBox="1"/>
      </xdr:nvSpPr>
      <xdr:spPr>
        <a:xfrm>
          <a:off x="4538980" y="13582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146050</xdr:rowOff>
    </xdr:from>
    <xdr:to xmlns:xdr="http://schemas.openxmlformats.org/drawingml/2006/spreadsheetDrawing">
      <xdr:col>19</xdr:col>
      <xdr:colOff>184150</xdr:colOff>
      <xdr:row>82</xdr:row>
      <xdr:rowOff>77470</xdr:rowOff>
    </xdr:to>
    <xdr:sp macro="" textlink="">
      <xdr:nvSpPr>
        <xdr:cNvPr id="216" name="楕円 215"/>
        <xdr:cNvSpPr/>
      </xdr:nvSpPr>
      <xdr:spPr>
        <a:xfrm>
          <a:off x="3665855" y="13724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87630</xdr:rowOff>
    </xdr:from>
    <xdr:ext cx="736600" cy="249555"/>
    <xdr:sp macro="" textlink="">
      <xdr:nvSpPr>
        <xdr:cNvPr id="217" name="テキスト ボックス 216"/>
        <xdr:cNvSpPr txBox="1"/>
      </xdr:nvSpPr>
      <xdr:spPr>
        <a:xfrm>
          <a:off x="3377565" y="134988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81280</xdr:rowOff>
    </xdr:from>
    <xdr:to xmlns:xdr="http://schemas.openxmlformats.org/drawingml/2006/spreadsheetDrawing">
      <xdr:col>15</xdr:col>
      <xdr:colOff>133350</xdr:colOff>
      <xdr:row>82</xdr:row>
      <xdr:rowOff>13335</xdr:rowOff>
    </xdr:to>
    <xdr:sp macro="" textlink="">
      <xdr:nvSpPr>
        <xdr:cNvPr id="218" name="楕円 217"/>
        <xdr:cNvSpPr/>
      </xdr:nvSpPr>
      <xdr:spPr>
        <a:xfrm>
          <a:off x="2860675" y="13660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22860</xdr:rowOff>
    </xdr:from>
    <xdr:ext cx="758190" cy="253365"/>
    <xdr:sp macro="" textlink="">
      <xdr:nvSpPr>
        <xdr:cNvPr id="219" name="テキスト ボックス 218"/>
        <xdr:cNvSpPr txBox="1"/>
      </xdr:nvSpPr>
      <xdr:spPr>
        <a:xfrm>
          <a:off x="2572385" y="134340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124460</xdr:rowOff>
    </xdr:from>
    <xdr:to xmlns:xdr="http://schemas.openxmlformats.org/drawingml/2006/spreadsheetDrawing">
      <xdr:col>11</xdr:col>
      <xdr:colOff>82550</xdr:colOff>
      <xdr:row>81</xdr:row>
      <xdr:rowOff>55880</xdr:rowOff>
    </xdr:to>
    <xdr:sp macro="" textlink="">
      <xdr:nvSpPr>
        <xdr:cNvPr id="220" name="楕円 219"/>
        <xdr:cNvSpPr/>
      </xdr:nvSpPr>
      <xdr:spPr>
        <a:xfrm>
          <a:off x="2074545" y="135356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66040</xdr:rowOff>
    </xdr:from>
    <xdr:ext cx="762000" cy="249555"/>
    <xdr:sp macro="" textlink="">
      <xdr:nvSpPr>
        <xdr:cNvPr id="221" name="テキスト ボックス 220"/>
        <xdr:cNvSpPr txBox="1"/>
      </xdr:nvSpPr>
      <xdr:spPr>
        <a:xfrm>
          <a:off x="1767205" y="13309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133350</xdr:rowOff>
    </xdr:from>
    <xdr:to xmlns:xdr="http://schemas.openxmlformats.org/drawingml/2006/spreadsheetDrawing">
      <xdr:col>7</xdr:col>
      <xdr:colOff>31750</xdr:colOff>
      <xdr:row>80</xdr:row>
      <xdr:rowOff>64770</xdr:rowOff>
    </xdr:to>
    <xdr:sp macro="" textlink="">
      <xdr:nvSpPr>
        <xdr:cNvPr id="222" name="楕円 221"/>
        <xdr:cNvSpPr/>
      </xdr:nvSpPr>
      <xdr:spPr>
        <a:xfrm>
          <a:off x="1271270" y="133769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74930</xdr:rowOff>
    </xdr:from>
    <xdr:ext cx="758190" cy="253365"/>
    <xdr:sp macro="" textlink="">
      <xdr:nvSpPr>
        <xdr:cNvPr id="223" name="テキスト ボックス 222"/>
        <xdr:cNvSpPr txBox="1"/>
      </xdr:nvSpPr>
      <xdr:spPr>
        <a:xfrm>
          <a:off x="962025" y="131508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4" name="正方形/長方形 223"/>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9730" cy="302895"/>
    <xdr:sp macro="" textlink="">
      <xdr:nvSpPr>
        <xdr:cNvPr id="225" name="テキスト ボックス 224"/>
        <xdr:cNvSpPr txBox="1"/>
      </xdr:nvSpPr>
      <xdr:spPr>
        <a:xfrm>
          <a:off x="12289155" y="12709525"/>
          <a:ext cx="16497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190" cy="351155"/>
    <xdr:sp macro="" textlink="">
      <xdr:nvSpPr>
        <xdr:cNvPr id="226" name="テキスト ボックス 225"/>
        <xdr:cNvSpPr txBox="1"/>
      </xdr:nvSpPr>
      <xdr:spPr>
        <a:xfrm>
          <a:off x="1390205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7" name="正方形/長方形 226"/>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8" name="正方形/長方形 227"/>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9" name="正方形/長方形 228"/>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0" name="正方形/長方形 229"/>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1" name="正方形/長方形 230"/>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2" name="正方形/長方形 231"/>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3" name="正方形/長方形 232"/>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4" name="正方形/長方形 233"/>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5" name="正方形/長方形 234"/>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6" name="テキスト ボックス 235"/>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人事院勧告に準拠した給与改定を行っており、類似団体内平均値と比較して0.9ポイント下回っている。今後においても引き続き給与の適正化に努めていく。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7" name="直線コネクタ 236"/>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8190" cy="249555"/>
    <xdr:sp macro="" textlink="">
      <xdr:nvSpPr>
        <xdr:cNvPr id="238" name="テキスト ボックス 237"/>
        <xdr:cNvSpPr txBox="1"/>
      </xdr:nvSpPr>
      <xdr:spPr>
        <a:xfrm>
          <a:off x="10870565" y="15321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39" name="直線コネクタ 238"/>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58190" cy="253365"/>
    <xdr:sp macro="" textlink="">
      <xdr:nvSpPr>
        <xdr:cNvPr id="240" name="テキスト ボックス 239"/>
        <xdr:cNvSpPr txBox="1"/>
      </xdr:nvSpPr>
      <xdr:spPr>
        <a:xfrm>
          <a:off x="10870565" y="148488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41" name="直線コネクタ 240"/>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58190" cy="249555"/>
    <xdr:sp macro="" textlink="">
      <xdr:nvSpPr>
        <xdr:cNvPr id="242" name="テキスト ボックス 241"/>
        <xdr:cNvSpPr txBox="1"/>
      </xdr:nvSpPr>
      <xdr:spPr>
        <a:xfrm>
          <a:off x="10870565" y="143776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3" name="直線コネクタ 242"/>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58190" cy="249555"/>
    <xdr:sp macro="" textlink="">
      <xdr:nvSpPr>
        <xdr:cNvPr id="244" name="テキスト ボックス 243"/>
        <xdr:cNvSpPr txBox="1"/>
      </xdr:nvSpPr>
      <xdr:spPr>
        <a:xfrm>
          <a:off x="10870565" y="139058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5" name="直線コネクタ 244"/>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58190" cy="253365"/>
    <xdr:sp macro="" textlink="">
      <xdr:nvSpPr>
        <xdr:cNvPr id="246" name="テキスト ボックス 245"/>
        <xdr:cNvSpPr txBox="1"/>
      </xdr:nvSpPr>
      <xdr:spPr>
        <a:xfrm>
          <a:off x="10870565" y="134334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8190" cy="249555"/>
    <xdr:sp macro="" textlink="">
      <xdr:nvSpPr>
        <xdr:cNvPr id="248" name="テキスト ボックス 247"/>
        <xdr:cNvSpPr txBox="1"/>
      </xdr:nvSpPr>
      <xdr:spPr>
        <a:xfrm>
          <a:off x="10870565" y="129616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9"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90805</xdr:rowOff>
    </xdr:from>
    <xdr:to xmlns:xdr="http://schemas.openxmlformats.org/drawingml/2006/spreadsheetDrawing">
      <xdr:col>81</xdr:col>
      <xdr:colOff>44450</xdr:colOff>
      <xdr:row>89</xdr:row>
      <xdr:rowOff>139065</xdr:rowOff>
    </xdr:to>
    <xdr:cxnSp macro="">
      <xdr:nvCxnSpPr>
        <xdr:cNvPr id="250" name="直線コネクタ 249"/>
        <xdr:cNvCxnSpPr/>
      </xdr:nvCxnSpPr>
      <xdr:spPr>
        <a:xfrm flipV="1">
          <a:off x="15320645" y="13502005"/>
          <a:ext cx="0" cy="1557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111760</xdr:rowOff>
    </xdr:from>
    <xdr:ext cx="758190" cy="253365"/>
    <xdr:sp macro="" textlink="">
      <xdr:nvSpPr>
        <xdr:cNvPr id="251" name="給与水準   （国との比較）最小値テキスト"/>
        <xdr:cNvSpPr txBox="1"/>
      </xdr:nvSpPr>
      <xdr:spPr>
        <a:xfrm>
          <a:off x="15409545" y="150317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2" name="直線コネクタ 251"/>
        <xdr:cNvCxnSpPr/>
      </xdr:nvCxnSpPr>
      <xdr:spPr>
        <a:xfrm>
          <a:off x="15252700" y="150590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6985</xdr:rowOff>
    </xdr:from>
    <xdr:ext cx="758190" cy="253365"/>
    <xdr:sp macro="" textlink="">
      <xdr:nvSpPr>
        <xdr:cNvPr id="253" name="給与水準   （国との比較）最大値テキスト"/>
        <xdr:cNvSpPr txBox="1"/>
      </xdr:nvSpPr>
      <xdr:spPr>
        <a:xfrm>
          <a:off x="15409545" y="132505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90805</xdr:rowOff>
    </xdr:from>
    <xdr:to xmlns:xdr="http://schemas.openxmlformats.org/drawingml/2006/spreadsheetDrawing">
      <xdr:col>81</xdr:col>
      <xdr:colOff>133350</xdr:colOff>
      <xdr:row>80</xdr:row>
      <xdr:rowOff>90805</xdr:rowOff>
    </xdr:to>
    <xdr:cxnSp macro="">
      <xdr:nvCxnSpPr>
        <xdr:cNvPr id="254" name="直線コネクタ 253"/>
        <xdr:cNvCxnSpPr/>
      </xdr:nvCxnSpPr>
      <xdr:spPr>
        <a:xfrm>
          <a:off x="15252700" y="135020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57150</xdr:rowOff>
    </xdr:from>
    <xdr:to xmlns:xdr="http://schemas.openxmlformats.org/drawingml/2006/spreadsheetDrawing">
      <xdr:col>81</xdr:col>
      <xdr:colOff>44450</xdr:colOff>
      <xdr:row>84</xdr:row>
      <xdr:rowOff>104775</xdr:rowOff>
    </xdr:to>
    <xdr:cxnSp macro="">
      <xdr:nvCxnSpPr>
        <xdr:cNvPr id="255" name="直線コネクタ 254"/>
        <xdr:cNvCxnSpPr/>
      </xdr:nvCxnSpPr>
      <xdr:spPr>
        <a:xfrm>
          <a:off x="14566265" y="14138910"/>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72390</xdr:rowOff>
    </xdr:from>
    <xdr:ext cx="758190" cy="249555"/>
    <xdr:sp macro="" textlink="">
      <xdr:nvSpPr>
        <xdr:cNvPr id="256" name="給与水準   （国との比較）平均値テキスト"/>
        <xdr:cNvSpPr txBox="1"/>
      </xdr:nvSpPr>
      <xdr:spPr>
        <a:xfrm>
          <a:off x="15409545" y="14321790"/>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99060</xdr:rowOff>
    </xdr:from>
    <xdr:to xmlns:xdr="http://schemas.openxmlformats.org/drawingml/2006/spreadsheetDrawing">
      <xdr:col>81</xdr:col>
      <xdr:colOff>95250</xdr:colOff>
      <xdr:row>86</xdr:row>
      <xdr:rowOff>31115</xdr:rowOff>
    </xdr:to>
    <xdr:sp macro="" textlink="">
      <xdr:nvSpPr>
        <xdr:cNvPr id="257" name="フローチャート: 判断 256"/>
        <xdr:cNvSpPr/>
      </xdr:nvSpPr>
      <xdr:spPr>
        <a:xfrm>
          <a:off x="15276195" y="14348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84</xdr:row>
      <xdr:rowOff>57150</xdr:rowOff>
    </xdr:from>
    <xdr:to xmlns:xdr="http://schemas.openxmlformats.org/drawingml/2006/spreadsheetDrawing">
      <xdr:col>77</xdr:col>
      <xdr:colOff>44450</xdr:colOff>
      <xdr:row>85</xdr:row>
      <xdr:rowOff>101600</xdr:rowOff>
    </xdr:to>
    <xdr:cxnSp macro="">
      <xdr:nvCxnSpPr>
        <xdr:cNvPr id="258" name="直線コネクタ 257"/>
        <xdr:cNvCxnSpPr/>
      </xdr:nvCxnSpPr>
      <xdr:spPr>
        <a:xfrm flipV="1">
          <a:off x="13767435" y="14138910"/>
          <a:ext cx="79883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99060</xdr:rowOff>
    </xdr:from>
    <xdr:to xmlns:xdr="http://schemas.openxmlformats.org/drawingml/2006/spreadsheetDrawing">
      <xdr:col>77</xdr:col>
      <xdr:colOff>95250</xdr:colOff>
      <xdr:row>86</xdr:row>
      <xdr:rowOff>31115</xdr:rowOff>
    </xdr:to>
    <xdr:sp macro="" textlink="">
      <xdr:nvSpPr>
        <xdr:cNvPr id="259" name="フローチャート: 判断 258"/>
        <xdr:cNvSpPr/>
      </xdr:nvSpPr>
      <xdr:spPr>
        <a:xfrm>
          <a:off x="14521815" y="14348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49555"/>
    <xdr:sp macro="" textlink="">
      <xdr:nvSpPr>
        <xdr:cNvPr id="260" name="テキスト ボックス 259"/>
        <xdr:cNvSpPr txBox="1"/>
      </xdr:nvSpPr>
      <xdr:spPr>
        <a:xfrm>
          <a:off x="14227175" y="144335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101600</xdr:rowOff>
    </xdr:from>
    <xdr:to xmlns:xdr="http://schemas.openxmlformats.org/drawingml/2006/spreadsheetDrawing">
      <xdr:col>72</xdr:col>
      <xdr:colOff>188595</xdr:colOff>
      <xdr:row>85</xdr:row>
      <xdr:rowOff>125730</xdr:rowOff>
    </xdr:to>
    <xdr:cxnSp macro="">
      <xdr:nvCxnSpPr>
        <xdr:cNvPr id="261" name="直線コネクタ 260"/>
        <xdr:cNvCxnSpPr/>
      </xdr:nvCxnSpPr>
      <xdr:spPr>
        <a:xfrm flipV="1">
          <a:off x="12976860" y="1435100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146685</xdr:rowOff>
    </xdr:from>
    <xdr:to xmlns:xdr="http://schemas.openxmlformats.org/drawingml/2006/spreadsheetDrawing">
      <xdr:col>73</xdr:col>
      <xdr:colOff>44450</xdr:colOff>
      <xdr:row>86</xdr:row>
      <xdr:rowOff>78105</xdr:rowOff>
    </xdr:to>
    <xdr:sp macro="" textlink="">
      <xdr:nvSpPr>
        <xdr:cNvPr id="262" name="フローチャート: 判断 261"/>
        <xdr:cNvSpPr/>
      </xdr:nvSpPr>
      <xdr:spPr>
        <a:xfrm>
          <a:off x="13731240" y="143960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62865</xdr:rowOff>
    </xdr:from>
    <xdr:ext cx="758190" cy="253365"/>
    <xdr:sp macro="" textlink="">
      <xdr:nvSpPr>
        <xdr:cNvPr id="263" name="テキスト ボックス 262"/>
        <xdr:cNvSpPr txBox="1"/>
      </xdr:nvSpPr>
      <xdr:spPr>
        <a:xfrm>
          <a:off x="13421995" y="144799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54610</xdr:rowOff>
    </xdr:from>
    <xdr:to xmlns:xdr="http://schemas.openxmlformats.org/drawingml/2006/spreadsheetDrawing">
      <xdr:col>68</xdr:col>
      <xdr:colOff>152400</xdr:colOff>
      <xdr:row>85</xdr:row>
      <xdr:rowOff>125730</xdr:rowOff>
    </xdr:to>
    <xdr:cxnSp macro="">
      <xdr:nvCxnSpPr>
        <xdr:cNvPr id="264" name="直線コネクタ 263"/>
        <xdr:cNvCxnSpPr/>
      </xdr:nvCxnSpPr>
      <xdr:spPr>
        <a:xfrm>
          <a:off x="12171680" y="14304010"/>
          <a:ext cx="8051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26035</xdr:rowOff>
    </xdr:from>
    <xdr:to xmlns:xdr="http://schemas.openxmlformats.org/drawingml/2006/spreadsheetDrawing">
      <xdr:col>68</xdr:col>
      <xdr:colOff>188595</xdr:colOff>
      <xdr:row>86</xdr:row>
      <xdr:rowOff>125730</xdr:rowOff>
    </xdr:to>
    <xdr:sp macro="" textlink="">
      <xdr:nvSpPr>
        <xdr:cNvPr id="265" name="フローチャート: 判断 264"/>
        <xdr:cNvSpPr/>
      </xdr:nvSpPr>
      <xdr:spPr>
        <a:xfrm>
          <a:off x="12926060" y="1444307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86</xdr:row>
      <xdr:rowOff>110490</xdr:rowOff>
    </xdr:from>
    <xdr:ext cx="762000" cy="253365"/>
    <xdr:sp macro="" textlink="">
      <xdr:nvSpPr>
        <xdr:cNvPr id="266" name="テキスト ボックス 265"/>
        <xdr:cNvSpPr txBox="1"/>
      </xdr:nvSpPr>
      <xdr:spPr>
        <a:xfrm>
          <a:off x="12635865" y="14527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26035</xdr:rowOff>
    </xdr:from>
    <xdr:to xmlns:xdr="http://schemas.openxmlformats.org/drawingml/2006/spreadsheetDrawing">
      <xdr:col>64</xdr:col>
      <xdr:colOff>152400</xdr:colOff>
      <xdr:row>86</xdr:row>
      <xdr:rowOff>125730</xdr:rowOff>
    </xdr:to>
    <xdr:sp macro="" textlink="">
      <xdr:nvSpPr>
        <xdr:cNvPr id="267" name="フローチャート: 判断 266"/>
        <xdr:cNvSpPr/>
      </xdr:nvSpPr>
      <xdr:spPr>
        <a:xfrm>
          <a:off x="12120880" y="14443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110490</xdr:rowOff>
    </xdr:from>
    <xdr:ext cx="762000" cy="253365"/>
    <xdr:sp macro="" textlink="">
      <xdr:nvSpPr>
        <xdr:cNvPr id="268" name="テキスト ボックス 267"/>
        <xdr:cNvSpPr txBox="1"/>
      </xdr:nvSpPr>
      <xdr:spPr>
        <a:xfrm>
          <a:off x="11832590" y="14527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9555"/>
    <xdr:sp macro="" textlink="">
      <xdr:nvSpPr>
        <xdr:cNvPr id="269" name="テキスト ボックス 268"/>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9555"/>
    <xdr:sp macro="" textlink="">
      <xdr:nvSpPr>
        <xdr:cNvPr id="270" name="テキスト ボックス 269"/>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9555"/>
    <xdr:sp macro="" textlink="">
      <xdr:nvSpPr>
        <xdr:cNvPr id="271" name="テキスト ボックス 270"/>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8190" cy="249555"/>
    <xdr:sp macro="" textlink="">
      <xdr:nvSpPr>
        <xdr:cNvPr id="272" name="テキスト ボックス 271"/>
        <xdr:cNvSpPr txBox="1"/>
      </xdr:nvSpPr>
      <xdr:spPr>
        <a:xfrm>
          <a:off x="12781915"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9555"/>
    <xdr:sp macro="" textlink="">
      <xdr:nvSpPr>
        <xdr:cNvPr id="273" name="テキスト ボックス 272"/>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54610</xdr:rowOff>
    </xdr:from>
    <xdr:to xmlns:xdr="http://schemas.openxmlformats.org/drawingml/2006/spreadsheetDrawing">
      <xdr:col>81</xdr:col>
      <xdr:colOff>95250</xdr:colOff>
      <xdr:row>84</xdr:row>
      <xdr:rowOff>153670</xdr:rowOff>
    </xdr:to>
    <xdr:sp macro="" textlink="">
      <xdr:nvSpPr>
        <xdr:cNvPr id="274" name="楕円 273"/>
        <xdr:cNvSpPr/>
      </xdr:nvSpPr>
      <xdr:spPr>
        <a:xfrm>
          <a:off x="15276195" y="141363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71120</xdr:rowOff>
    </xdr:from>
    <xdr:ext cx="758190" cy="249555"/>
    <xdr:sp macro="" textlink="">
      <xdr:nvSpPr>
        <xdr:cNvPr id="275" name="給与水準   （国との比較）該当値テキスト"/>
        <xdr:cNvSpPr txBox="1"/>
      </xdr:nvSpPr>
      <xdr:spPr>
        <a:xfrm>
          <a:off x="15409545" y="1398524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84</xdr:row>
      <xdr:rowOff>6985</xdr:rowOff>
    </xdr:from>
    <xdr:to xmlns:xdr="http://schemas.openxmlformats.org/drawingml/2006/spreadsheetDrawing">
      <xdr:col>77</xdr:col>
      <xdr:colOff>95250</xdr:colOff>
      <xdr:row>84</xdr:row>
      <xdr:rowOff>106680</xdr:rowOff>
    </xdr:to>
    <xdr:sp macro="" textlink="">
      <xdr:nvSpPr>
        <xdr:cNvPr id="276" name="楕円 275"/>
        <xdr:cNvSpPr/>
      </xdr:nvSpPr>
      <xdr:spPr>
        <a:xfrm>
          <a:off x="14521815" y="140887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116840</xdr:rowOff>
    </xdr:from>
    <xdr:ext cx="736600" cy="253365"/>
    <xdr:sp macro="" textlink="">
      <xdr:nvSpPr>
        <xdr:cNvPr id="277" name="テキスト ボックス 276"/>
        <xdr:cNvSpPr txBox="1"/>
      </xdr:nvSpPr>
      <xdr:spPr>
        <a:xfrm>
          <a:off x="14227175" y="138633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52070</xdr:rowOff>
    </xdr:from>
    <xdr:to xmlns:xdr="http://schemas.openxmlformats.org/drawingml/2006/spreadsheetDrawing">
      <xdr:col>73</xdr:col>
      <xdr:colOff>44450</xdr:colOff>
      <xdr:row>85</xdr:row>
      <xdr:rowOff>151130</xdr:rowOff>
    </xdr:to>
    <xdr:sp macro="" textlink="">
      <xdr:nvSpPr>
        <xdr:cNvPr id="278" name="楕円 277"/>
        <xdr:cNvSpPr/>
      </xdr:nvSpPr>
      <xdr:spPr>
        <a:xfrm>
          <a:off x="13731240" y="143014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58190" cy="249555"/>
    <xdr:sp macro="" textlink="">
      <xdr:nvSpPr>
        <xdr:cNvPr id="279" name="テキスト ボックス 278"/>
        <xdr:cNvSpPr txBox="1"/>
      </xdr:nvSpPr>
      <xdr:spPr>
        <a:xfrm>
          <a:off x="13421995" y="1407604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75565</xdr:rowOff>
    </xdr:from>
    <xdr:to xmlns:xdr="http://schemas.openxmlformats.org/drawingml/2006/spreadsheetDrawing">
      <xdr:col>68</xdr:col>
      <xdr:colOff>188595</xdr:colOff>
      <xdr:row>86</xdr:row>
      <xdr:rowOff>6985</xdr:rowOff>
    </xdr:to>
    <xdr:sp macro="" textlink="">
      <xdr:nvSpPr>
        <xdr:cNvPr id="280" name="楕円 279"/>
        <xdr:cNvSpPr/>
      </xdr:nvSpPr>
      <xdr:spPr>
        <a:xfrm>
          <a:off x="12926060" y="143249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17145</xdr:rowOff>
    </xdr:from>
    <xdr:ext cx="762000" cy="253365"/>
    <xdr:sp macro="" textlink="">
      <xdr:nvSpPr>
        <xdr:cNvPr id="281" name="テキスト ボックス 280"/>
        <xdr:cNvSpPr txBox="1"/>
      </xdr:nvSpPr>
      <xdr:spPr>
        <a:xfrm>
          <a:off x="12635865" y="14098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5080</xdr:rowOff>
    </xdr:from>
    <xdr:to xmlns:xdr="http://schemas.openxmlformats.org/drawingml/2006/spreadsheetDrawing">
      <xdr:col>64</xdr:col>
      <xdr:colOff>152400</xdr:colOff>
      <xdr:row>85</xdr:row>
      <xdr:rowOff>104775</xdr:rowOff>
    </xdr:to>
    <xdr:sp macro="" textlink="">
      <xdr:nvSpPr>
        <xdr:cNvPr id="282" name="楕円 281"/>
        <xdr:cNvSpPr/>
      </xdr:nvSpPr>
      <xdr:spPr>
        <a:xfrm>
          <a:off x="12120880" y="14254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114300</xdr:rowOff>
    </xdr:from>
    <xdr:ext cx="762000" cy="253365"/>
    <xdr:sp macro="" textlink="">
      <xdr:nvSpPr>
        <xdr:cNvPr id="283" name="テキスト ボックス 282"/>
        <xdr:cNvSpPr txBox="1"/>
      </xdr:nvSpPr>
      <xdr:spPr>
        <a:xfrm>
          <a:off x="11832590" y="14028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4" name="正方形/長方形 283"/>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9330" cy="302260"/>
    <xdr:sp macro="" textlink="">
      <xdr:nvSpPr>
        <xdr:cNvPr id="285" name="テキスト ボックス 284"/>
        <xdr:cNvSpPr txBox="1"/>
      </xdr:nvSpPr>
      <xdr:spPr>
        <a:xfrm>
          <a:off x="12026265" y="8983980"/>
          <a:ext cx="22593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7190" cy="347345"/>
    <xdr:sp macro="" textlink="">
      <xdr:nvSpPr>
        <xdr:cNvPr id="286" name="テキスト ボックス 285"/>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7" name="正方形/長方形 286"/>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8" name="正方形/長方形 287"/>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9" name="正方形/長方形 288"/>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0" name="正方形/長方形 289"/>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1" name="正方形/長方形 290"/>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2" name="正方形/長方形 291"/>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5" name="正方形/長方形 294"/>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6" name="テキスト ボックス 295"/>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令和5年度から令和9年度までの5年間を計画期間とする「春日部市職員定員管理計画」により、病院部門を除く職員数は1,503人を上限として、その範囲内において職員を配置することとしている。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令和5年4月1日現在の職員数は、前年度から28人増の1,999人となっている。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なお、本市の人口千人当たりの職員数については、令和5年度は5.80人と前年度よ</a:t>
          </a:r>
          <a:r>
            <a:rPr kumimoji="1" lang="ja-JP" altLang="en-US" sz="1300">
              <a:latin typeface="ＭＳ Ｐゴシック"/>
              <a:ea typeface="ＭＳ Ｐゴシック"/>
            </a:rPr>
            <a:t>り0.08人増加したが、類似団体内平均値を継続して下回っている状況である。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6075" cy="220345"/>
    <xdr:sp macro="" textlink="">
      <xdr:nvSpPr>
        <xdr:cNvPr id="297" name="テキスト ボックス 296"/>
        <xdr:cNvSpPr txBox="1"/>
      </xdr:nvSpPr>
      <xdr:spPr>
        <a:xfrm>
          <a:off x="11510645" y="918908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8190" cy="249555"/>
    <xdr:sp macro="" textlink="">
      <xdr:nvSpPr>
        <xdr:cNvPr id="299" name="テキスト ボックス 298"/>
        <xdr:cNvSpPr txBox="1"/>
      </xdr:nvSpPr>
      <xdr:spPr>
        <a:xfrm>
          <a:off x="10870565" y="115957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0" name="直線コネクタ 299"/>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8190" cy="253365"/>
    <xdr:sp macro="" textlink="">
      <xdr:nvSpPr>
        <xdr:cNvPr id="301" name="テキスト ボックス 300"/>
        <xdr:cNvSpPr txBox="1"/>
      </xdr:nvSpPr>
      <xdr:spPr>
        <a:xfrm>
          <a:off x="10870565" y="112026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2" name="直線コネクタ 301"/>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8190" cy="253365"/>
    <xdr:sp macro="" textlink="">
      <xdr:nvSpPr>
        <xdr:cNvPr id="303" name="テキスト ボックス 302"/>
        <xdr:cNvSpPr txBox="1"/>
      </xdr:nvSpPr>
      <xdr:spPr>
        <a:xfrm>
          <a:off x="10870565" y="108089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4" name="直線コネクタ 303"/>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8190" cy="253365"/>
    <xdr:sp macro="" textlink="">
      <xdr:nvSpPr>
        <xdr:cNvPr id="305" name="テキスト ボックス 304"/>
        <xdr:cNvSpPr txBox="1"/>
      </xdr:nvSpPr>
      <xdr:spPr>
        <a:xfrm>
          <a:off x="10870565" y="104159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6" name="直線コネクタ 305"/>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8190" cy="253365"/>
    <xdr:sp macro="" textlink="">
      <xdr:nvSpPr>
        <xdr:cNvPr id="307" name="テキスト ボックス 306"/>
        <xdr:cNvSpPr txBox="1"/>
      </xdr:nvSpPr>
      <xdr:spPr>
        <a:xfrm>
          <a:off x="10870565" y="100228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8" name="直線コネクタ 307"/>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8190" cy="252730"/>
    <xdr:sp macro="" textlink="">
      <xdr:nvSpPr>
        <xdr:cNvPr id="309" name="テキスト ボックス 308"/>
        <xdr:cNvSpPr txBox="1"/>
      </xdr:nvSpPr>
      <xdr:spPr>
        <a:xfrm>
          <a:off x="10870565" y="962914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8190" cy="249555"/>
    <xdr:sp macro="" textlink="">
      <xdr:nvSpPr>
        <xdr:cNvPr id="311" name="テキスト ボックス 310"/>
        <xdr:cNvSpPr txBox="1"/>
      </xdr:nvSpPr>
      <xdr:spPr>
        <a:xfrm>
          <a:off x="10870565" y="92367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61595</xdr:rowOff>
    </xdr:from>
    <xdr:to xmlns:xdr="http://schemas.openxmlformats.org/drawingml/2006/spreadsheetDrawing">
      <xdr:col>81</xdr:col>
      <xdr:colOff>44450</xdr:colOff>
      <xdr:row>66</xdr:row>
      <xdr:rowOff>45085</xdr:rowOff>
    </xdr:to>
    <xdr:cxnSp macro="">
      <xdr:nvCxnSpPr>
        <xdr:cNvPr id="313" name="直線コネクタ 312"/>
        <xdr:cNvCxnSpPr/>
      </xdr:nvCxnSpPr>
      <xdr:spPr>
        <a:xfrm flipV="1">
          <a:off x="15320645" y="9784715"/>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17780</xdr:rowOff>
    </xdr:from>
    <xdr:ext cx="758190" cy="252730"/>
    <xdr:sp macro="" textlink="">
      <xdr:nvSpPr>
        <xdr:cNvPr id="314" name="定員管理の状況最小値テキスト"/>
        <xdr:cNvSpPr txBox="1"/>
      </xdr:nvSpPr>
      <xdr:spPr>
        <a:xfrm>
          <a:off x="15409545" y="110820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45085</xdr:rowOff>
    </xdr:from>
    <xdr:to xmlns:xdr="http://schemas.openxmlformats.org/drawingml/2006/spreadsheetDrawing">
      <xdr:col>81</xdr:col>
      <xdr:colOff>133350</xdr:colOff>
      <xdr:row>66</xdr:row>
      <xdr:rowOff>45085</xdr:rowOff>
    </xdr:to>
    <xdr:cxnSp macro="">
      <xdr:nvCxnSpPr>
        <xdr:cNvPr id="315" name="直線コネクタ 314"/>
        <xdr:cNvCxnSpPr/>
      </xdr:nvCxnSpPr>
      <xdr:spPr>
        <a:xfrm>
          <a:off x="15252700" y="111093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146050</xdr:rowOff>
    </xdr:from>
    <xdr:ext cx="758190" cy="249555"/>
    <xdr:sp macro="" textlink="">
      <xdr:nvSpPr>
        <xdr:cNvPr id="316" name="定員管理の状況最大値テキスト"/>
        <xdr:cNvSpPr txBox="1"/>
      </xdr:nvSpPr>
      <xdr:spPr>
        <a:xfrm>
          <a:off x="15409545" y="95338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61595</xdr:rowOff>
    </xdr:from>
    <xdr:to xmlns:xdr="http://schemas.openxmlformats.org/drawingml/2006/spreadsheetDrawing">
      <xdr:col>81</xdr:col>
      <xdr:colOff>133350</xdr:colOff>
      <xdr:row>58</xdr:row>
      <xdr:rowOff>61595</xdr:rowOff>
    </xdr:to>
    <xdr:cxnSp macro="">
      <xdr:nvCxnSpPr>
        <xdr:cNvPr id="317" name="直線コネクタ 316"/>
        <xdr:cNvCxnSpPr/>
      </xdr:nvCxnSpPr>
      <xdr:spPr>
        <a:xfrm>
          <a:off x="15252700" y="9784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161290</xdr:rowOff>
    </xdr:from>
    <xdr:to xmlns:xdr="http://schemas.openxmlformats.org/drawingml/2006/spreadsheetDrawing">
      <xdr:col>81</xdr:col>
      <xdr:colOff>44450</xdr:colOff>
      <xdr:row>60</xdr:row>
      <xdr:rowOff>24765</xdr:rowOff>
    </xdr:to>
    <xdr:cxnSp macro="">
      <xdr:nvCxnSpPr>
        <xdr:cNvPr id="318" name="直線コネクタ 317"/>
        <xdr:cNvCxnSpPr/>
      </xdr:nvCxnSpPr>
      <xdr:spPr>
        <a:xfrm>
          <a:off x="14566265" y="10052050"/>
          <a:ext cx="7543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55245</xdr:rowOff>
    </xdr:from>
    <xdr:ext cx="758190" cy="252730"/>
    <xdr:sp macro="" textlink="">
      <xdr:nvSpPr>
        <xdr:cNvPr id="319" name="定員管理の状況平均値テキスト"/>
        <xdr:cNvSpPr txBox="1"/>
      </xdr:nvSpPr>
      <xdr:spPr>
        <a:xfrm>
          <a:off x="15409545" y="1028128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82550</xdr:rowOff>
    </xdr:from>
    <xdr:to xmlns:xdr="http://schemas.openxmlformats.org/drawingml/2006/spreadsheetDrawing">
      <xdr:col>81</xdr:col>
      <xdr:colOff>95250</xdr:colOff>
      <xdr:row>62</xdr:row>
      <xdr:rowOff>14605</xdr:rowOff>
    </xdr:to>
    <xdr:sp macro="" textlink="">
      <xdr:nvSpPr>
        <xdr:cNvPr id="320" name="フローチャート: 判断 319"/>
        <xdr:cNvSpPr/>
      </xdr:nvSpPr>
      <xdr:spPr>
        <a:xfrm>
          <a:off x="15276195" y="103085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121920</xdr:rowOff>
    </xdr:from>
    <xdr:to xmlns:xdr="http://schemas.openxmlformats.org/drawingml/2006/spreadsheetDrawing">
      <xdr:col>77</xdr:col>
      <xdr:colOff>44450</xdr:colOff>
      <xdr:row>59</xdr:row>
      <xdr:rowOff>161290</xdr:rowOff>
    </xdr:to>
    <xdr:cxnSp macro="">
      <xdr:nvCxnSpPr>
        <xdr:cNvPr id="321" name="直線コネクタ 320"/>
        <xdr:cNvCxnSpPr/>
      </xdr:nvCxnSpPr>
      <xdr:spPr>
        <a:xfrm>
          <a:off x="13767435" y="10012680"/>
          <a:ext cx="7988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59055</xdr:rowOff>
    </xdr:from>
    <xdr:to xmlns:xdr="http://schemas.openxmlformats.org/drawingml/2006/spreadsheetDrawing">
      <xdr:col>77</xdr:col>
      <xdr:colOff>95250</xdr:colOff>
      <xdr:row>61</xdr:row>
      <xdr:rowOff>158750</xdr:rowOff>
    </xdr:to>
    <xdr:sp macro="" textlink="">
      <xdr:nvSpPr>
        <xdr:cNvPr id="322" name="フローチャート: 判断 321"/>
        <xdr:cNvSpPr/>
      </xdr:nvSpPr>
      <xdr:spPr>
        <a:xfrm>
          <a:off x="14521815" y="102850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143510</xdr:rowOff>
    </xdr:from>
    <xdr:ext cx="736600" cy="249555"/>
    <xdr:sp macro="" textlink="">
      <xdr:nvSpPr>
        <xdr:cNvPr id="323" name="テキスト ボックス 322"/>
        <xdr:cNvSpPr txBox="1"/>
      </xdr:nvSpPr>
      <xdr:spPr>
        <a:xfrm>
          <a:off x="14227175" y="103695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113665</xdr:rowOff>
    </xdr:from>
    <xdr:to xmlns:xdr="http://schemas.openxmlformats.org/drawingml/2006/spreadsheetDrawing">
      <xdr:col>72</xdr:col>
      <xdr:colOff>188595</xdr:colOff>
      <xdr:row>59</xdr:row>
      <xdr:rowOff>121920</xdr:rowOff>
    </xdr:to>
    <xdr:cxnSp macro="">
      <xdr:nvCxnSpPr>
        <xdr:cNvPr id="324" name="直線コネクタ 323"/>
        <xdr:cNvCxnSpPr/>
      </xdr:nvCxnSpPr>
      <xdr:spPr>
        <a:xfrm>
          <a:off x="12976860" y="1000442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146685</xdr:rowOff>
    </xdr:to>
    <xdr:sp macro="" textlink="">
      <xdr:nvSpPr>
        <xdr:cNvPr id="325" name="フローチャート: 判断 324"/>
        <xdr:cNvSpPr/>
      </xdr:nvSpPr>
      <xdr:spPr>
        <a:xfrm>
          <a:off x="13731240" y="102736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131445</xdr:rowOff>
    </xdr:from>
    <xdr:ext cx="758190" cy="253365"/>
    <xdr:sp macro="" textlink="">
      <xdr:nvSpPr>
        <xdr:cNvPr id="326" name="テキスト ボックス 325"/>
        <xdr:cNvSpPr txBox="1"/>
      </xdr:nvSpPr>
      <xdr:spPr>
        <a:xfrm>
          <a:off x="13421995" y="103574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78105</xdr:rowOff>
    </xdr:from>
    <xdr:to xmlns:xdr="http://schemas.openxmlformats.org/drawingml/2006/spreadsheetDrawing">
      <xdr:col>68</xdr:col>
      <xdr:colOff>152400</xdr:colOff>
      <xdr:row>59</xdr:row>
      <xdr:rowOff>113665</xdr:rowOff>
    </xdr:to>
    <xdr:cxnSp macro="">
      <xdr:nvCxnSpPr>
        <xdr:cNvPr id="327" name="直線コネクタ 326"/>
        <xdr:cNvCxnSpPr/>
      </xdr:nvCxnSpPr>
      <xdr:spPr>
        <a:xfrm>
          <a:off x="12171680" y="9968865"/>
          <a:ext cx="8051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47625</xdr:rowOff>
    </xdr:from>
    <xdr:to xmlns:xdr="http://schemas.openxmlformats.org/drawingml/2006/spreadsheetDrawing">
      <xdr:col>68</xdr:col>
      <xdr:colOff>188595</xdr:colOff>
      <xdr:row>61</xdr:row>
      <xdr:rowOff>146685</xdr:rowOff>
    </xdr:to>
    <xdr:sp macro="" textlink="">
      <xdr:nvSpPr>
        <xdr:cNvPr id="328" name="フローチャート: 判断 327"/>
        <xdr:cNvSpPr/>
      </xdr:nvSpPr>
      <xdr:spPr>
        <a:xfrm>
          <a:off x="12926060" y="102736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131445</xdr:rowOff>
    </xdr:from>
    <xdr:ext cx="762000" cy="253365"/>
    <xdr:sp macro="" textlink="">
      <xdr:nvSpPr>
        <xdr:cNvPr id="329" name="テキスト ボックス 328"/>
        <xdr:cNvSpPr txBox="1"/>
      </xdr:nvSpPr>
      <xdr:spPr>
        <a:xfrm>
          <a:off x="12635865" y="10357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47625</xdr:rowOff>
    </xdr:from>
    <xdr:to xmlns:xdr="http://schemas.openxmlformats.org/drawingml/2006/spreadsheetDrawing">
      <xdr:col>64</xdr:col>
      <xdr:colOff>152400</xdr:colOff>
      <xdr:row>61</xdr:row>
      <xdr:rowOff>146685</xdr:rowOff>
    </xdr:to>
    <xdr:sp macro="" textlink="">
      <xdr:nvSpPr>
        <xdr:cNvPr id="330" name="フローチャート: 判断 329"/>
        <xdr:cNvSpPr/>
      </xdr:nvSpPr>
      <xdr:spPr>
        <a:xfrm>
          <a:off x="12120880" y="1027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131445</xdr:rowOff>
    </xdr:from>
    <xdr:ext cx="762000" cy="253365"/>
    <xdr:sp macro="" textlink="">
      <xdr:nvSpPr>
        <xdr:cNvPr id="331" name="テキスト ボックス 330"/>
        <xdr:cNvSpPr txBox="1"/>
      </xdr:nvSpPr>
      <xdr:spPr>
        <a:xfrm>
          <a:off x="11832590" y="10357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9555"/>
    <xdr:sp macro="" textlink="">
      <xdr:nvSpPr>
        <xdr:cNvPr id="332" name="テキスト ボックス 331"/>
        <xdr:cNvSpPr txBox="1"/>
      </xdr:nvSpPr>
      <xdr:spPr>
        <a:xfrm>
          <a:off x="1512570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9555"/>
    <xdr:sp macro="" textlink="">
      <xdr:nvSpPr>
        <xdr:cNvPr id="333" name="テキスト ボックス 332"/>
        <xdr:cNvSpPr txBox="1"/>
      </xdr:nvSpPr>
      <xdr:spPr>
        <a:xfrm>
          <a:off x="1437132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9555"/>
    <xdr:sp macro="" textlink="">
      <xdr:nvSpPr>
        <xdr:cNvPr id="334" name="テキスト ボックス 333"/>
        <xdr:cNvSpPr txBox="1"/>
      </xdr:nvSpPr>
      <xdr:spPr>
        <a:xfrm>
          <a:off x="1357884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8190" cy="249555"/>
    <xdr:sp macro="" textlink="">
      <xdr:nvSpPr>
        <xdr:cNvPr id="335" name="テキスト ボックス 334"/>
        <xdr:cNvSpPr txBox="1"/>
      </xdr:nvSpPr>
      <xdr:spPr>
        <a:xfrm>
          <a:off x="12781915"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9555"/>
    <xdr:sp macro="" textlink="">
      <xdr:nvSpPr>
        <xdr:cNvPr id="336" name="テキスト ボックス 335"/>
        <xdr:cNvSpPr txBox="1"/>
      </xdr:nvSpPr>
      <xdr:spPr>
        <a:xfrm>
          <a:off x="1197673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142875</xdr:rowOff>
    </xdr:from>
    <xdr:to xmlns:xdr="http://schemas.openxmlformats.org/drawingml/2006/spreadsheetDrawing">
      <xdr:col>81</xdr:col>
      <xdr:colOff>95250</xdr:colOff>
      <xdr:row>60</xdr:row>
      <xdr:rowOff>74295</xdr:rowOff>
    </xdr:to>
    <xdr:sp macro="" textlink="">
      <xdr:nvSpPr>
        <xdr:cNvPr id="337" name="楕円 336"/>
        <xdr:cNvSpPr/>
      </xdr:nvSpPr>
      <xdr:spPr>
        <a:xfrm>
          <a:off x="15276195" y="100336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159385</xdr:rowOff>
    </xdr:from>
    <xdr:ext cx="758190" cy="249555"/>
    <xdr:sp macro="" textlink="">
      <xdr:nvSpPr>
        <xdr:cNvPr id="338" name="定員管理の状況該当値テキスト"/>
        <xdr:cNvSpPr txBox="1"/>
      </xdr:nvSpPr>
      <xdr:spPr>
        <a:xfrm>
          <a:off x="15409545" y="98825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111125</xdr:rowOff>
    </xdr:from>
    <xdr:to xmlns:xdr="http://schemas.openxmlformats.org/drawingml/2006/spreadsheetDrawing">
      <xdr:col>77</xdr:col>
      <xdr:colOff>95250</xdr:colOff>
      <xdr:row>60</xdr:row>
      <xdr:rowOff>42545</xdr:rowOff>
    </xdr:to>
    <xdr:sp macro="" textlink="">
      <xdr:nvSpPr>
        <xdr:cNvPr id="339" name="楕円 338"/>
        <xdr:cNvSpPr/>
      </xdr:nvSpPr>
      <xdr:spPr>
        <a:xfrm>
          <a:off x="14521815" y="10001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52705</xdr:rowOff>
    </xdr:from>
    <xdr:ext cx="736600" cy="249555"/>
    <xdr:sp macro="" textlink="">
      <xdr:nvSpPr>
        <xdr:cNvPr id="340" name="テキスト ボックス 339"/>
        <xdr:cNvSpPr txBox="1"/>
      </xdr:nvSpPr>
      <xdr:spPr>
        <a:xfrm>
          <a:off x="14227175" y="97758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72390</xdr:rowOff>
    </xdr:from>
    <xdr:to xmlns:xdr="http://schemas.openxmlformats.org/drawingml/2006/spreadsheetDrawing">
      <xdr:col>73</xdr:col>
      <xdr:colOff>44450</xdr:colOff>
      <xdr:row>60</xdr:row>
      <xdr:rowOff>3810</xdr:rowOff>
    </xdr:to>
    <xdr:sp macro="" textlink="">
      <xdr:nvSpPr>
        <xdr:cNvPr id="341" name="楕円 340"/>
        <xdr:cNvSpPr/>
      </xdr:nvSpPr>
      <xdr:spPr>
        <a:xfrm>
          <a:off x="13731240" y="99631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13970</xdr:rowOff>
    </xdr:from>
    <xdr:ext cx="758190" cy="249555"/>
    <xdr:sp macro="" textlink="">
      <xdr:nvSpPr>
        <xdr:cNvPr id="342" name="テキスト ボックス 341"/>
        <xdr:cNvSpPr txBox="1"/>
      </xdr:nvSpPr>
      <xdr:spPr>
        <a:xfrm>
          <a:off x="13421995" y="97370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63500</xdr:rowOff>
    </xdr:from>
    <xdr:to xmlns:xdr="http://schemas.openxmlformats.org/drawingml/2006/spreadsheetDrawing">
      <xdr:col>68</xdr:col>
      <xdr:colOff>188595</xdr:colOff>
      <xdr:row>59</xdr:row>
      <xdr:rowOff>163195</xdr:rowOff>
    </xdr:to>
    <xdr:sp macro="" textlink="">
      <xdr:nvSpPr>
        <xdr:cNvPr id="343" name="楕円 342"/>
        <xdr:cNvSpPr/>
      </xdr:nvSpPr>
      <xdr:spPr>
        <a:xfrm>
          <a:off x="12926060" y="995426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5715</xdr:rowOff>
    </xdr:from>
    <xdr:ext cx="762000" cy="253365"/>
    <xdr:sp macro="" textlink="">
      <xdr:nvSpPr>
        <xdr:cNvPr id="344" name="テキスト ボックス 343"/>
        <xdr:cNvSpPr txBox="1"/>
      </xdr:nvSpPr>
      <xdr:spPr>
        <a:xfrm>
          <a:off x="12635865" y="9728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28575</xdr:rowOff>
    </xdr:from>
    <xdr:to xmlns:xdr="http://schemas.openxmlformats.org/drawingml/2006/spreadsheetDrawing">
      <xdr:col>64</xdr:col>
      <xdr:colOff>152400</xdr:colOff>
      <xdr:row>59</xdr:row>
      <xdr:rowOff>128270</xdr:rowOff>
    </xdr:to>
    <xdr:sp macro="" textlink="">
      <xdr:nvSpPr>
        <xdr:cNvPr id="345" name="楕円 344"/>
        <xdr:cNvSpPr/>
      </xdr:nvSpPr>
      <xdr:spPr>
        <a:xfrm>
          <a:off x="12120880" y="99193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137795</xdr:rowOff>
    </xdr:from>
    <xdr:ext cx="762000" cy="253365"/>
    <xdr:sp macro="" textlink="">
      <xdr:nvSpPr>
        <xdr:cNvPr id="346" name="テキスト ボックス 345"/>
        <xdr:cNvSpPr txBox="1"/>
      </xdr:nvSpPr>
      <xdr:spPr>
        <a:xfrm>
          <a:off x="11832590" y="9693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2105" cy="302260"/>
    <xdr:sp macro="" textlink="">
      <xdr:nvSpPr>
        <xdr:cNvPr id="348" name="テキスト ボックス 347"/>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7190" cy="350520"/>
    <xdr:sp macro="" textlink="">
      <xdr:nvSpPr>
        <xdr:cNvPr id="349" name="テキスト ボックス 348"/>
        <xdr:cNvSpPr txBox="1"/>
      </xdr:nvSpPr>
      <xdr:spPr>
        <a:xfrm>
          <a:off x="1387792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５</a:t>
          </a:r>
          <a:r>
            <a:rPr kumimoji="1" lang="ja-JP" altLang="ja-JP" sz="1300">
              <a:solidFill>
                <a:schemeClr val="dk1"/>
              </a:solidFill>
              <a:effectLst/>
              <a:latin typeface="ＭＳ ゴシック"/>
              <a:ea typeface="ＭＳ ゴシック"/>
              <a:cs typeface="+mn-cs"/>
            </a:rPr>
            <a:t>年度の実質公債費比率は</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％で、前年度と比較して</a:t>
          </a:r>
          <a:r>
            <a:rPr kumimoji="1" lang="en-US" altLang="ja-JP" sz="1300">
              <a:solidFill>
                <a:schemeClr val="dk1"/>
              </a:solidFill>
              <a:effectLst/>
              <a:latin typeface="ＭＳ ゴシック"/>
              <a:ea typeface="ＭＳ ゴシック"/>
              <a:cs typeface="+mn-cs"/>
            </a:rPr>
            <a:t>0.1</a:t>
          </a:r>
          <a:r>
            <a:rPr kumimoji="1" lang="ja-JP" altLang="ja-JP" sz="1300">
              <a:solidFill>
                <a:schemeClr val="dk1"/>
              </a:solidFill>
              <a:effectLst/>
              <a:latin typeface="ＭＳ ゴシック"/>
              <a:ea typeface="ＭＳ ゴシック"/>
              <a:cs typeface="+mn-cs"/>
            </a:rPr>
            <a:t>ポイント</a:t>
          </a:r>
          <a:r>
            <a:rPr kumimoji="1" lang="ja-JP" altLang="en-US" sz="1300">
              <a:solidFill>
                <a:schemeClr val="dk1"/>
              </a:solidFill>
              <a:effectLst/>
              <a:latin typeface="ＭＳ ゴシック"/>
              <a:ea typeface="ＭＳ ゴシック"/>
              <a:cs typeface="+mn-cs"/>
            </a:rPr>
            <a:t>上がって</a:t>
          </a:r>
          <a:r>
            <a:rPr kumimoji="1" lang="ja-JP" altLang="ja-JP" sz="1300">
              <a:solidFill>
                <a:schemeClr val="dk1"/>
              </a:solidFill>
              <a:effectLst/>
              <a:latin typeface="ＭＳ ゴシック"/>
              <a:ea typeface="ＭＳ ゴシック"/>
              <a:cs typeface="+mn-cs"/>
            </a:rPr>
            <a:t>おり、類似団体平均を</a:t>
          </a:r>
          <a:r>
            <a:rPr kumimoji="1" lang="en-US" altLang="ja-JP" sz="1300">
              <a:solidFill>
                <a:sysClr val="windowText" lastClr="000000"/>
              </a:solidFill>
              <a:effectLst/>
              <a:latin typeface="ＭＳ ゴシック"/>
              <a:ea typeface="ＭＳ ゴシック"/>
              <a:cs typeface="+mn-cs"/>
            </a:rPr>
            <a:t>1.4</a:t>
          </a:r>
          <a:r>
            <a:rPr kumimoji="1" lang="ja-JP" altLang="ja-JP" sz="1300">
              <a:solidFill>
                <a:schemeClr val="dk1"/>
              </a:solidFill>
              <a:effectLst/>
              <a:latin typeface="ＭＳ ゴシック"/>
              <a:ea typeface="ＭＳ ゴシック"/>
              <a:cs typeface="+mn-cs"/>
            </a:rPr>
            <a:t>ポイント下回っている。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令和５年度単年度では</a:t>
          </a:r>
          <a:r>
            <a:rPr kumimoji="1" lang="en-US" altLang="ja-JP" sz="1300">
              <a:solidFill>
                <a:sysClr val="windowText" lastClr="000000"/>
              </a:solidFill>
              <a:effectLst/>
              <a:latin typeface="ＭＳ ゴシック"/>
              <a:ea typeface="ＭＳ ゴシック"/>
              <a:cs typeface="+mn-cs"/>
            </a:rPr>
            <a:t>0.4</a:t>
          </a:r>
          <a:r>
            <a:rPr kumimoji="1" lang="ja-JP" altLang="ja-JP" sz="1300">
              <a:solidFill>
                <a:sysClr val="windowText" lastClr="000000"/>
              </a:solidFill>
              <a:effectLst/>
              <a:latin typeface="ＭＳ ゴシック"/>
              <a:ea typeface="ＭＳ ゴシック"/>
              <a:cs typeface="+mn-cs"/>
            </a:rPr>
            <a:t>％減となったものの、</a:t>
          </a:r>
          <a:r>
            <a:rPr kumimoji="1" lang="ja-JP" altLang="ja-JP" sz="1300">
              <a:solidFill>
                <a:schemeClr val="dk1"/>
              </a:solidFill>
              <a:effectLst/>
              <a:latin typeface="ＭＳ ゴシック"/>
              <a:ea typeface="ＭＳ ゴシック"/>
              <a:cs typeface="+mn-cs"/>
            </a:rPr>
            <a:t>実質公債費比率は３か年の平均値のため、令和</a:t>
          </a:r>
          <a:r>
            <a:rPr kumimoji="1" lang="ja-JP" altLang="en-US" sz="1300">
              <a:solidFill>
                <a:schemeClr val="dk1"/>
              </a:solidFill>
              <a:effectLst/>
              <a:latin typeface="ＭＳ ゴシック"/>
              <a:ea typeface="ＭＳ ゴシック"/>
              <a:cs typeface="+mn-cs"/>
            </a:rPr>
            <a:t>２</a:t>
          </a:r>
          <a:r>
            <a:rPr kumimoji="1" lang="ja-JP" altLang="ja-JP" sz="1300">
              <a:solidFill>
                <a:schemeClr val="dk1"/>
              </a:solidFill>
              <a:effectLst/>
              <a:latin typeface="ＭＳ ゴシック"/>
              <a:ea typeface="ＭＳ ゴシック"/>
              <a:cs typeface="+mn-cs"/>
            </a:rPr>
            <a:t>年度と令和</a:t>
          </a:r>
          <a:r>
            <a:rPr kumimoji="1" lang="ja-JP" altLang="en-US" sz="1300">
              <a:solidFill>
                <a:schemeClr val="dk1"/>
              </a:solidFill>
              <a:effectLst/>
              <a:latin typeface="ＭＳ ゴシック"/>
              <a:ea typeface="ＭＳ ゴシック"/>
              <a:cs typeface="+mn-cs"/>
            </a:rPr>
            <a:t>５</a:t>
          </a:r>
          <a:r>
            <a:rPr kumimoji="1" lang="ja-JP" altLang="ja-JP" sz="1300">
              <a:solidFill>
                <a:schemeClr val="dk1"/>
              </a:solidFill>
              <a:effectLst/>
              <a:latin typeface="ＭＳ ゴシック"/>
              <a:ea typeface="ＭＳ ゴシック"/>
              <a:cs typeface="+mn-cs"/>
            </a:rPr>
            <a:t>年度の数値を比較すると、</a:t>
          </a:r>
          <a:r>
            <a:rPr kumimoji="1" lang="ja-JP" altLang="en-US" sz="1300">
              <a:solidFill>
                <a:sysClr val="windowText" lastClr="000000"/>
              </a:solidFill>
              <a:effectLst/>
              <a:latin typeface="ＭＳ ゴシック"/>
              <a:ea typeface="ＭＳ ゴシック"/>
              <a:cs typeface="+mn-cs"/>
            </a:rPr>
            <a:t>都市計画事業関連の地方債償還額の減に伴う特定財源の減</a:t>
          </a:r>
          <a:r>
            <a:rPr kumimoji="1" lang="ja-JP" altLang="ja-JP" sz="1300">
              <a:solidFill>
                <a:sysClr val="windowText" lastClr="000000"/>
              </a:solidFill>
              <a:effectLst/>
              <a:latin typeface="ＭＳ ゴシック"/>
              <a:ea typeface="ＭＳ ゴシック"/>
              <a:cs typeface="+mn-cs"/>
            </a:rPr>
            <a:t>などにより、</a:t>
          </a:r>
          <a:r>
            <a:rPr kumimoji="1" lang="ja-JP" altLang="ja-JP" sz="1300">
              <a:solidFill>
                <a:sysClr val="windowText" lastClr="000000"/>
              </a:solidFill>
              <a:effectLst/>
              <a:latin typeface="ＭＳ ゴシック"/>
              <a:ea typeface="ＭＳ ゴシック"/>
              <a:cs typeface="+mn-cs"/>
            </a:rPr>
            <a:t>３か年平均では</a:t>
          </a:r>
          <a:r>
            <a:rPr kumimoji="1" lang="en-US" altLang="ja-JP" sz="1300">
              <a:solidFill>
                <a:sysClr val="windowText" lastClr="000000"/>
              </a:solidFill>
              <a:effectLst/>
              <a:latin typeface="ＭＳ ゴシック"/>
              <a:ea typeface="ＭＳ ゴシック"/>
              <a:cs typeface="+mn-cs"/>
            </a:rPr>
            <a:t>0.1</a:t>
          </a:r>
          <a:r>
            <a:rPr kumimoji="1" lang="ja-JP"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上がって</a:t>
          </a:r>
          <a:r>
            <a:rPr kumimoji="1" lang="ja-JP" altLang="ja-JP" sz="1300">
              <a:solidFill>
                <a:sysClr val="windowText" lastClr="000000"/>
              </a:solidFill>
              <a:effectLst/>
              <a:latin typeface="ＭＳ ゴシック"/>
              <a:ea typeface="ＭＳ ゴシック"/>
              <a:cs typeface="+mn-cs"/>
            </a:rPr>
            <a:t>いる。</a:t>
          </a:r>
          <a:endParaRPr lang="ja-JP" altLang="ja-JP" sz="1300">
            <a:solidFill>
              <a:sysClr val="windowText" lastClr="000000"/>
            </a:solidFill>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今後も市債発行の抑制に努めるとともに、活用する際は、交付税措置のある市債を活用していく。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4640" cy="219710"/>
    <xdr:sp macro="" textlink="">
      <xdr:nvSpPr>
        <xdr:cNvPr id="360" name="テキスト ボックス 359"/>
        <xdr:cNvSpPr txBox="1"/>
      </xdr:nvSpPr>
      <xdr:spPr>
        <a:xfrm>
          <a:off x="11510645" y="546354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8190" cy="249555"/>
    <xdr:sp macro="" textlink="">
      <xdr:nvSpPr>
        <xdr:cNvPr id="362" name="テキスト ボックス 361"/>
        <xdr:cNvSpPr txBox="1"/>
      </xdr:nvSpPr>
      <xdr:spPr>
        <a:xfrm>
          <a:off x="10870565" y="787082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3" name="直線コネクタ 362"/>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58190" cy="253365"/>
    <xdr:sp macro="" textlink="">
      <xdr:nvSpPr>
        <xdr:cNvPr id="364" name="テキスト ボックス 363"/>
        <xdr:cNvSpPr txBox="1"/>
      </xdr:nvSpPr>
      <xdr:spPr>
        <a:xfrm>
          <a:off x="10870565" y="75330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5" name="直線コネクタ 364"/>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58190" cy="253365"/>
    <xdr:sp macro="" textlink="">
      <xdr:nvSpPr>
        <xdr:cNvPr id="366" name="テキスト ボックス 365"/>
        <xdr:cNvSpPr txBox="1"/>
      </xdr:nvSpPr>
      <xdr:spPr>
        <a:xfrm>
          <a:off x="10870565" y="71958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67" name="直線コネクタ 366"/>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58190" cy="253365"/>
    <xdr:sp macro="" textlink="">
      <xdr:nvSpPr>
        <xdr:cNvPr id="368" name="テキスト ボックス 367"/>
        <xdr:cNvSpPr txBox="1"/>
      </xdr:nvSpPr>
      <xdr:spPr>
        <a:xfrm>
          <a:off x="10870565" y="68586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69" name="直線コネクタ 368"/>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58190" cy="253365"/>
    <xdr:sp macro="" textlink="">
      <xdr:nvSpPr>
        <xdr:cNvPr id="370" name="テキスト ボックス 369"/>
        <xdr:cNvSpPr txBox="1"/>
      </xdr:nvSpPr>
      <xdr:spPr>
        <a:xfrm>
          <a:off x="10870565" y="65220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1" name="直線コネクタ 370"/>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58190" cy="253365"/>
    <xdr:sp macro="" textlink="">
      <xdr:nvSpPr>
        <xdr:cNvPr id="372" name="テキスト ボックス 371"/>
        <xdr:cNvSpPr txBox="1"/>
      </xdr:nvSpPr>
      <xdr:spPr>
        <a:xfrm>
          <a:off x="10870565" y="61855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3" name="直線コネクタ 372"/>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165735</xdr:rowOff>
    </xdr:from>
    <xdr:to xmlns:xdr="http://schemas.openxmlformats.org/drawingml/2006/spreadsheetDrawing">
      <xdr:col>81</xdr:col>
      <xdr:colOff>44450</xdr:colOff>
      <xdr:row>45</xdr:row>
      <xdr:rowOff>5080</xdr:rowOff>
    </xdr:to>
    <xdr:cxnSp macro="">
      <xdr:nvCxnSpPr>
        <xdr:cNvPr id="376" name="直線コネクタ 375"/>
        <xdr:cNvCxnSpPr/>
      </xdr:nvCxnSpPr>
      <xdr:spPr>
        <a:xfrm flipV="1">
          <a:off x="15320645" y="6200775"/>
          <a:ext cx="0" cy="1348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58190" cy="249555"/>
    <xdr:sp macro="" textlink="">
      <xdr:nvSpPr>
        <xdr:cNvPr id="377" name="公債費負担の状況最小値テキスト"/>
        <xdr:cNvSpPr txBox="1"/>
      </xdr:nvSpPr>
      <xdr:spPr>
        <a:xfrm>
          <a:off x="15409545" y="75215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xdr:rowOff>
    </xdr:from>
    <xdr:to xmlns:xdr="http://schemas.openxmlformats.org/drawingml/2006/spreadsheetDrawing">
      <xdr:col>81</xdr:col>
      <xdr:colOff>133350</xdr:colOff>
      <xdr:row>45</xdr:row>
      <xdr:rowOff>5080</xdr:rowOff>
    </xdr:to>
    <xdr:cxnSp macro="">
      <xdr:nvCxnSpPr>
        <xdr:cNvPr id="378" name="直線コネクタ 377"/>
        <xdr:cNvCxnSpPr/>
      </xdr:nvCxnSpPr>
      <xdr:spPr>
        <a:xfrm>
          <a:off x="15252700" y="75488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82550</xdr:rowOff>
    </xdr:from>
    <xdr:ext cx="758190" cy="253365"/>
    <xdr:sp macro="" textlink="">
      <xdr:nvSpPr>
        <xdr:cNvPr id="379" name="公債費負担の状況最大値テキスト"/>
        <xdr:cNvSpPr txBox="1"/>
      </xdr:nvSpPr>
      <xdr:spPr>
        <a:xfrm>
          <a:off x="15409545" y="59499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165735</xdr:rowOff>
    </xdr:from>
    <xdr:to xmlns:xdr="http://schemas.openxmlformats.org/drawingml/2006/spreadsheetDrawing">
      <xdr:col>81</xdr:col>
      <xdr:colOff>133350</xdr:colOff>
      <xdr:row>36</xdr:row>
      <xdr:rowOff>165735</xdr:rowOff>
    </xdr:to>
    <xdr:cxnSp macro="">
      <xdr:nvCxnSpPr>
        <xdr:cNvPr id="380" name="直線コネクタ 379"/>
        <xdr:cNvCxnSpPr/>
      </xdr:nvCxnSpPr>
      <xdr:spPr>
        <a:xfrm>
          <a:off x="15252700" y="6200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100330</xdr:rowOff>
    </xdr:from>
    <xdr:to xmlns:xdr="http://schemas.openxmlformats.org/drawingml/2006/spreadsheetDrawing">
      <xdr:col>81</xdr:col>
      <xdr:colOff>44450</xdr:colOff>
      <xdr:row>39</xdr:row>
      <xdr:rowOff>111760</xdr:rowOff>
    </xdr:to>
    <xdr:cxnSp macro="">
      <xdr:nvCxnSpPr>
        <xdr:cNvPr id="381" name="直線コネクタ 380"/>
        <xdr:cNvCxnSpPr/>
      </xdr:nvCxnSpPr>
      <xdr:spPr>
        <a:xfrm>
          <a:off x="14566265" y="663829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58190" cy="253365"/>
    <xdr:sp macro="" textlink="">
      <xdr:nvSpPr>
        <xdr:cNvPr id="382" name="公債費負担の状況平均値テキスト"/>
        <xdr:cNvSpPr txBox="1"/>
      </xdr:nvSpPr>
      <xdr:spPr>
        <a:xfrm>
          <a:off x="15409545" y="673036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52070</xdr:rowOff>
    </xdr:from>
    <xdr:to xmlns:xdr="http://schemas.openxmlformats.org/drawingml/2006/spreadsheetDrawing">
      <xdr:col>81</xdr:col>
      <xdr:colOff>95250</xdr:colOff>
      <xdr:row>40</xdr:row>
      <xdr:rowOff>151130</xdr:rowOff>
    </xdr:to>
    <xdr:sp macro="" textlink="">
      <xdr:nvSpPr>
        <xdr:cNvPr id="383" name="フローチャート: 判断 382"/>
        <xdr:cNvSpPr/>
      </xdr:nvSpPr>
      <xdr:spPr>
        <a:xfrm>
          <a:off x="15276195" y="67576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100330</xdr:rowOff>
    </xdr:from>
    <xdr:to xmlns:xdr="http://schemas.openxmlformats.org/drawingml/2006/spreadsheetDrawing">
      <xdr:col>77</xdr:col>
      <xdr:colOff>44450</xdr:colOff>
      <xdr:row>39</xdr:row>
      <xdr:rowOff>134620</xdr:rowOff>
    </xdr:to>
    <xdr:cxnSp macro="">
      <xdr:nvCxnSpPr>
        <xdr:cNvPr id="384" name="直線コネクタ 383"/>
        <xdr:cNvCxnSpPr/>
      </xdr:nvCxnSpPr>
      <xdr:spPr>
        <a:xfrm flipV="1">
          <a:off x="13767435" y="6638290"/>
          <a:ext cx="7988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18415</xdr:rowOff>
    </xdr:from>
    <xdr:to xmlns:xdr="http://schemas.openxmlformats.org/drawingml/2006/spreadsheetDrawing">
      <xdr:col>77</xdr:col>
      <xdr:colOff>95250</xdr:colOff>
      <xdr:row>40</xdr:row>
      <xdr:rowOff>117475</xdr:rowOff>
    </xdr:to>
    <xdr:sp macro="" textlink="">
      <xdr:nvSpPr>
        <xdr:cNvPr id="385" name="フローチャート: 判断 384"/>
        <xdr:cNvSpPr/>
      </xdr:nvSpPr>
      <xdr:spPr>
        <a:xfrm>
          <a:off x="14521815" y="67240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103505</xdr:rowOff>
    </xdr:from>
    <xdr:ext cx="736600" cy="249555"/>
    <xdr:sp macro="" textlink="">
      <xdr:nvSpPr>
        <xdr:cNvPr id="386" name="テキスト ボックス 385"/>
        <xdr:cNvSpPr txBox="1"/>
      </xdr:nvSpPr>
      <xdr:spPr>
        <a:xfrm>
          <a:off x="14227175" y="68091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134620</xdr:rowOff>
    </xdr:from>
    <xdr:to xmlns:xdr="http://schemas.openxmlformats.org/drawingml/2006/spreadsheetDrawing">
      <xdr:col>72</xdr:col>
      <xdr:colOff>188595</xdr:colOff>
      <xdr:row>39</xdr:row>
      <xdr:rowOff>134620</xdr:rowOff>
    </xdr:to>
    <xdr:cxnSp macro="">
      <xdr:nvCxnSpPr>
        <xdr:cNvPr id="387" name="直線コネクタ 386"/>
        <xdr:cNvCxnSpPr/>
      </xdr:nvCxnSpPr>
      <xdr:spPr>
        <a:xfrm>
          <a:off x="12976860" y="66725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140970</xdr:rowOff>
    </xdr:from>
    <xdr:to xmlns:xdr="http://schemas.openxmlformats.org/drawingml/2006/spreadsheetDrawing">
      <xdr:col>73</xdr:col>
      <xdr:colOff>44450</xdr:colOff>
      <xdr:row>40</xdr:row>
      <xdr:rowOff>73025</xdr:rowOff>
    </xdr:to>
    <xdr:sp macro="" textlink="">
      <xdr:nvSpPr>
        <xdr:cNvPr id="388" name="フローチャート: 判断 387"/>
        <xdr:cNvSpPr/>
      </xdr:nvSpPr>
      <xdr:spPr>
        <a:xfrm>
          <a:off x="13731240" y="66789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57785</xdr:rowOff>
    </xdr:from>
    <xdr:ext cx="758190" cy="253365"/>
    <xdr:sp macro="" textlink="">
      <xdr:nvSpPr>
        <xdr:cNvPr id="389" name="テキスト ボックス 388"/>
        <xdr:cNvSpPr txBox="1"/>
      </xdr:nvSpPr>
      <xdr:spPr>
        <a:xfrm>
          <a:off x="13421995" y="67633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134620</xdr:rowOff>
    </xdr:from>
    <xdr:to xmlns:xdr="http://schemas.openxmlformats.org/drawingml/2006/spreadsheetDrawing">
      <xdr:col>68</xdr:col>
      <xdr:colOff>152400</xdr:colOff>
      <xdr:row>40</xdr:row>
      <xdr:rowOff>22860</xdr:rowOff>
    </xdr:to>
    <xdr:cxnSp macro="">
      <xdr:nvCxnSpPr>
        <xdr:cNvPr id="390" name="直線コネクタ 389"/>
        <xdr:cNvCxnSpPr/>
      </xdr:nvCxnSpPr>
      <xdr:spPr>
        <a:xfrm flipV="1">
          <a:off x="12171680" y="6672580"/>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129540</xdr:rowOff>
    </xdr:from>
    <xdr:to xmlns:xdr="http://schemas.openxmlformats.org/drawingml/2006/spreadsheetDrawing">
      <xdr:col>68</xdr:col>
      <xdr:colOff>188595</xdr:colOff>
      <xdr:row>40</xdr:row>
      <xdr:rowOff>61595</xdr:rowOff>
    </xdr:to>
    <xdr:sp macro="" textlink="">
      <xdr:nvSpPr>
        <xdr:cNvPr id="391" name="フローチャート: 判断 390"/>
        <xdr:cNvSpPr/>
      </xdr:nvSpPr>
      <xdr:spPr>
        <a:xfrm>
          <a:off x="12926060" y="666750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46990</xdr:rowOff>
    </xdr:from>
    <xdr:ext cx="762000" cy="249555"/>
    <xdr:sp macro="" textlink="">
      <xdr:nvSpPr>
        <xdr:cNvPr id="392" name="テキスト ボックス 391"/>
        <xdr:cNvSpPr txBox="1"/>
      </xdr:nvSpPr>
      <xdr:spPr>
        <a:xfrm>
          <a:off x="12635865" y="6752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140970</xdr:rowOff>
    </xdr:from>
    <xdr:to xmlns:xdr="http://schemas.openxmlformats.org/drawingml/2006/spreadsheetDrawing">
      <xdr:col>64</xdr:col>
      <xdr:colOff>152400</xdr:colOff>
      <xdr:row>40</xdr:row>
      <xdr:rowOff>73025</xdr:rowOff>
    </xdr:to>
    <xdr:sp macro="" textlink="">
      <xdr:nvSpPr>
        <xdr:cNvPr id="393" name="フローチャート: 判断 392"/>
        <xdr:cNvSpPr/>
      </xdr:nvSpPr>
      <xdr:spPr>
        <a:xfrm>
          <a:off x="12120880" y="6678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82550</xdr:rowOff>
    </xdr:from>
    <xdr:ext cx="762000" cy="253365"/>
    <xdr:sp macro="" textlink="">
      <xdr:nvSpPr>
        <xdr:cNvPr id="394" name="テキスト ボックス 393"/>
        <xdr:cNvSpPr txBox="1"/>
      </xdr:nvSpPr>
      <xdr:spPr>
        <a:xfrm>
          <a:off x="11832590" y="6452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9555"/>
    <xdr:sp macro="" textlink="">
      <xdr:nvSpPr>
        <xdr:cNvPr id="395" name="テキスト ボックス 394"/>
        <xdr:cNvSpPr txBox="1"/>
      </xdr:nvSpPr>
      <xdr:spPr>
        <a:xfrm>
          <a:off x="1512570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9555"/>
    <xdr:sp macro="" textlink="">
      <xdr:nvSpPr>
        <xdr:cNvPr id="396" name="テキスト ボックス 395"/>
        <xdr:cNvSpPr txBox="1"/>
      </xdr:nvSpPr>
      <xdr:spPr>
        <a:xfrm>
          <a:off x="1437132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9555"/>
    <xdr:sp macro="" textlink="">
      <xdr:nvSpPr>
        <xdr:cNvPr id="397" name="テキスト ボックス 396"/>
        <xdr:cNvSpPr txBox="1"/>
      </xdr:nvSpPr>
      <xdr:spPr>
        <a:xfrm>
          <a:off x="1357884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8190" cy="249555"/>
    <xdr:sp macro="" textlink="">
      <xdr:nvSpPr>
        <xdr:cNvPr id="398" name="テキスト ボックス 397"/>
        <xdr:cNvSpPr txBox="1"/>
      </xdr:nvSpPr>
      <xdr:spPr>
        <a:xfrm>
          <a:off x="12781915"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9555"/>
    <xdr:sp macro="" textlink="">
      <xdr:nvSpPr>
        <xdr:cNvPr id="399" name="テキスト ボックス 398"/>
        <xdr:cNvSpPr txBox="1"/>
      </xdr:nvSpPr>
      <xdr:spPr>
        <a:xfrm>
          <a:off x="1197673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61595</xdr:rowOff>
    </xdr:from>
    <xdr:to xmlns:xdr="http://schemas.openxmlformats.org/drawingml/2006/spreadsheetDrawing">
      <xdr:col>81</xdr:col>
      <xdr:colOff>95250</xdr:colOff>
      <xdr:row>39</xdr:row>
      <xdr:rowOff>161925</xdr:rowOff>
    </xdr:to>
    <xdr:sp macro="" textlink="">
      <xdr:nvSpPr>
        <xdr:cNvPr id="400" name="楕円 399"/>
        <xdr:cNvSpPr/>
      </xdr:nvSpPr>
      <xdr:spPr>
        <a:xfrm>
          <a:off x="15276195" y="659955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78740</xdr:rowOff>
    </xdr:from>
    <xdr:ext cx="758190" cy="253365"/>
    <xdr:sp macro="" textlink="">
      <xdr:nvSpPr>
        <xdr:cNvPr id="401" name="公債費負担の状況該当値テキスト"/>
        <xdr:cNvSpPr txBox="1"/>
      </xdr:nvSpPr>
      <xdr:spPr>
        <a:xfrm>
          <a:off x="15409545" y="64490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50800</xdr:rowOff>
    </xdr:from>
    <xdr:to xmlns:xdr="http://schemas.openxmlformats.org/drawingml/2006/spreadsheetDrawing">
      <xdr:col>77</xdr:col>
      <xdr:colOff>95250</xdr:colOff>
      <xdr:row>39</xdr:row>
      <xdr:rowOff>150495</xdr:rowOff>
    </xdr:to>
    <xdr:sp macro="" textlink="">
      <xdr:nvSpPr>
        <xdr:cNvPr id="402" name="楕円 401"/>
        <xdr:cNvSpPr/>
      </xdr:nvSpPr>
      <xdr:spPr>
        <a:xfrm>
          <a:off x="14521815" y="65887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160655</xdr:rowOff>
    </xdr:from>
    <xdr:ext cx="736600" cy="249555"/>
    <xdr:sp macro="" textlink="">
      <xdr:nvSpPr>
        <xdr:cNvPr id="403" name="テキスト ボックス 402"/>
        <xdr:cNvSpPr txBox="1"/>
      </xdr:nvSpPr>
      <xdr:spPr>
        <a:xfrm>
          <a:off x="14227175" y="63633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85090</xdr:rowOff>
    </xdr:from>
    <xdr:to xmlns:xdr="http://schemas.openxmlformats.org/drawingml/2006/spreadsheetDrawing">
      <xdr:col>73</xdr:col>
      <xdr:colOff>44450</xdr:colOff>
      <xdr:row>40</xdr:row>
      <xdr:rowOff>17145</xdr:rowOff>
    </xdr:to>
    <xdr:sp macro="" textlink="">
      <xdr:nvSpPr>
        <xdr:cNvPr id="404" name="楕円 403"/>
        <xdr:cNvSpPr/>
      </xdr:nvSpPr>
      <xdr:spPr>
        <a:xfrm>
          <a:off x="13731240" y="662305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26670</xdr:rowOff>
    </xdr:from>
    <xdr:ext cx="758190" cy="253365"/>
    <xdr:sp macro="" textlink="">
      <xdr:nvSpPr>
        <xdr:cNvPr id="405" name="テキスト ボックス 404"/>
        <xdr:cNvSpPr txBox="1"/>
      </xdr:nvSpPr>
      <xdr:spPr>
        <a:xfrm>
          <a:off x="13421995" y="6396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85090</xdr:rowOff>
    </xdr:from>
    <xdr:to xmlns:xdr="http://schemas.openxmlformats.org/drawingml/2006/spreadsheetDrawing">
      <xdr:col>68</xdr:col>
      <xdr:colOff>188595</xdr:colOff>
      <xdr:row>40</xdr:row>
      <xdr:rowOff>17145</xdr:rowOff>
    </xdr:to>
    <xdr:sp macro="" textlink="">
      <xdr:nvSpPr>
        <xdr:cNvPr id="406" name="楕円 405"/>
        <xdr:cNvSpPr/>
      </xdr:nvSpPr>
      <xdr:spPr>
        <a:xfrm>
          <a:off x="12926060" y="662305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26670</xdr:rowOff>
    </xdr:from>
    <xdr:ext cx="762000" cy="253365"/>
    <xdr:sp macro="" textlink="">
      <xdr:nvSpPr>
        <xdr:cNvPr id="407" name="テキスト ボックス 406"/>
        <xdr:cNvSpPr txBox="1"/>
      </xdr:nvSpPr>
      <xdr:spPr>
        <a:xfrm>
          <a:off x="12635865" y="6396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140970</xdr:rowOff>
    </xdr:from>
    <xdr:to xmlns:xdr="http://schemas.openxmlformats.org/drawingml/2006/spreadsheetDrawing">
      <xdr:col>64</xdr:col>
      <xdr:colOff>152400</xdr:colOff>
      <xdr:row>40</xdr:row>
      <xdr:rowOff>73025</xdr:rowOff>
    </xdr:to>
    <xdr:sp macro="" textlink="">
      <xdr:nvSpPr>
        <xdr:cNvPr id="408" name="楕円 407"/>
        <xdr:cNvSpPr/>
      </xdr:nvSpPr>
      <xdr:spPr>
        <a:xfrm>
          <a:off x="12120880" y="6678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57785</xdr:rowOff>
    </xdr:from>
    <xdr:ext cx="762000" cy="253365"/>
    <xdr:sp macro="" textlink="">
      <xdr:nvSpPr>
        <xdr:cNvPr id="409" name="テキスト ボックス 408"/>
        <xdr:cNvSpPr txBox="1"/>
      </xdr:nvSpPr>
      <xdr:spPr>
        <a:xfrm>
          <a:off x="11832590" y="6763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5100" cy="302895"/>
    <xdr:sp macro="" textlink="">
      <xdr:nvSpPr>
        <xdr:cNvPr id="411" name="テキスト ボックス 410"/>
        <xdr:cNvSpPr txBox="1"/>
      </xdr:nvSpPr>
      <xdr:spPr>
        <a:xfrm>
          <a:off x="12396470" y="1533525"/>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1155"/>
    <xdr:sp macro="" textlink="">
      <xdr:nvSpPr>
        <xdr:cNvPr id="412" name="テキスト ボックス 411"/>
        <xdr:cNvSpPr txBox="1"/>
      </xdr:nvSpPr>
      <xdr:spPr>
        <a:xfrm>
          <a:off x="13794740" y="1508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令和５年度の将来負担比率は</a:t>
          </a:r>
          <a:r>
            <a:rPr kumimoji="1" lang="en-US" altLang="ja-JP" sz="1300">
              <a:solidFill>
                <a:sysClr val="windowText" lastClr="000000"/>
              </a:solidFill>
              <a:latin typeface="ＭＳ Ｐゴシック"/>
              <a:ea typeface="ＭＳ Ｐゴシック"/>
            </a:rPr>
            <a:t>25.6</a:t>
          </a:r>
          <a:r>
            <a:rPr kumimoji="1" lang="ja-JP" altLang="en-US" sz="1300">
              <a:solidFill>
                <a:sysClr val="windowText" lastClr="000000"/>
              </a:solidFill>
              <a:latin typeface="ＭＳ Ｐゴシック"/>
              <a:ea typeface="ＭＳ Ｐゴシック"/>
            </a:rPr>
            <a:t>％で、前年度と比較して</a:t>
          </a:r>
          <a:r>
            <a:rPr kumimoji="1" lang="en-US" altLang="ja-JP" sz="1300">
              <a:solidFill>
                <a:sysClr val="windowText" lastClr="000000"/>
              </a:solidFill>
              <a:latin typeface="ＭＳ Ｐゴシック"/>
              <a:ea typeface="ＭＳ Ｐゴシック"/>
            </a:rPr>
            <a:t>15.7</a:t>
          </a:r>
          <a:r>
            <a:rPr kumimoji="1" lang="ja-JP" altLang="en-US" sz="1300">
              <a:solidFill>
                <a:sysClr val="windowText" lastClr="000000"/>
              </a:solidFill>
              <a:latin typeface="ＭＳ Ｐゴシック"/>
              <a:ea typeface="ＭＳ Ｐゴシック"/>
            </a:rPr>
            <a:t>ポイントの増となり、類似団体平均を</a:t>
          </a:r>
          <a:r>
            <a:rPr kumimoji="1" lang="en-US" altLang="ja-JP" sz="1300">
              <a:solidFill>
                <a:sysClr val="windowText" lastClr="000000"/>
              </a:solidFill>
              <a:latin typeface="ＭＳ Ｐゴシック"/>
              <a:ea typeface="ＭＳ Ｐゴシック"/>
            </a:rPr>
            <a:t>12.0</a:t>
          </a:r>
          <a:r>
            <a:rPr kumimoji="1" lang="ja-JP" altLang="en-US" sz="1300">
              <a:solidFill>
                <a:sysClr val="windowText" lastClr="000000"/>
              </a:solidFill>
              <a:latin typeface="ＭＳ Ｐゴシック"/>
              <a:ea typeface="ＭＳ Ｐゴシック"/>
            </a:rPr>
            <a:t>ポイント上回っている。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充当可能財源等の減などにより、将来負担比率の分子となる将来負担額が増加したため、将来負担比率の悪化につながった。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今後も後年度に償還額が交付税措置される有利な市債を最大限活用するなど、充当可能財源等の確保を図っていく。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4640" cy="220345"/>
    <xdr:sp macro="" textlink="">
      <xdr:nvSpPr>
        <xdr:cNvPr id="423" name="テキスト ボックス 422"/>
        <xdr:cNvSpPr txBox="1"/>
      </xdr:nvSpPr>
      <xdr:spPr>
        <a:xfrm>
          <a:off x="11510645" y="173799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8190" cy="249555"/>
    <xdr:sp macro="" textlink="">
      <xdr:nvSpPr>
        <xdr:cNvPr id="425" name="テキスト ボックス 424"/>
        <xdr:cNvSpPr txBox="1"/>
      </xdr:nvSpPr>
      <xdr:spPr>
        <a:xfrm>
          <a:off x="10870565" y="4145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6" name="直線コネクタ 425"/>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8190" cy="253365"/>
    <xdr:sp macro="" textlink="">
      <xdr:nvSpPr>
        <xdr:cNvPr id="427" name="テキスト ボックス 426"/>
        <xdr:cNvSpPr txBox="1"/>
      </xdr:nvSpPr>
      <xdr:spPr>
        <a:xfrm>
          <a:off x="10870565" y="37515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8" name="直線コネクタ 427"/>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8190" cy="253365"/>
    <xdr:sp macro="" textlink="">
      <xdr:nvSpPr>
        <xdr:cNvPr id="429" name="テキスト ボックス 428"/>
        <xdr:cNvSpPr txBox="1"/>
      </xdr:nvSpPr>
      <xdr:spPr>
        <a:xfrm>
          <a:off x="10870565" y="335851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0" name="直線コネクタ 429"/>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8190" cy="253365"/>
    <xdr:sp macro="" textlink="">
      <xdr:nvSpPr>
        <xdr:cNvPr id="431" name="テキスト ボックス 430"/>
        <xdr:cNvSpPr txBox="1"/>
      </xdr:nvSpPr>
      <xdr:spPr>
        <a:xfrm>
          <a:off x="10870565" y="29654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2" name="直線コネクタ 431"/>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8190" cy="253365"/>
    <xdr:sp macro="" textlink="">
      <xdr:nvSpPr>
        <xdr:cNvPr id="433" name="テキスト ボックス 432"/>
        <xdr:cNvSpPr txBox="1"/>
      </xdr:nvSpPr>
      <xdr:spPr>
        <a:xfrm>
          <a:off x="10870565" y="25723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4" name="直線コネクタ 433"/>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8190" cy="252730"/>
    <xdr:sp macro="" textlink="">
      <xdr:nvSpPr>
        <xdr:cNvPr id="435" name="テキスト ボックス 434"/>
        <xdr:cNvSpPr txBox="1"/>
      </xdr:nvSpPr>
      <xdr:spPr>
        <a:xfrm>
          <a:off x="10870565" y="21786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67310</xdr:rowOff>
    </xdr:to>
    <xdr:cxnSp macro="">
      <xdr:nvCxnSpPr>
        <xdr:cNvPr id="438" name="直線コネクタ 437"/>
        <xdr:cNvCxnSpPr/>
      </xdr:nvCxnSpPr>
      <xdr:spPr>
        <a:xfrm flipV="1">
          <a:off x="15320645" y="231775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39370</xdr:rowOff>
    </xdr:from>
    <xdr:ext cx="758190" cy="253365"/>
    <xdr:sp macro="" textlink="">
      <xdr:nvSpPr>
        <xdr:cNvPr id="439" name="将来負担の状況最小値テキスト"/>
        <xdr:cNvSpPr txBox="1"/>
      </xdr:nvSpPr>
      <xdr:spPr>
        <a:xfrm>
          <a:off x="15409545" y="37274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67310</xdr:rowOff>
    </xdr:from>
    <xdr:to xmlns:xdr="http://schemas.openxmlformats.org/drawingml/2006/spreadsheetDrawing">
      <xdr:col>81</xdr:col>
      <xdr:colOff>133350</xdr:colOff>
      <xdr:row>22</xdr:row>
      <xdr:rowOff>67310</xdr:rowOff>
    </xdr:to>
    <xdr:cxnSp macro="">
      <xdr:nvCxnSpPr>
        <xdr:cNvPr id="440" name="直線コネクタ 439"/>
        <xdr:cNvCxnSpPr/>
      </xdr:nvCxnSpPr>
      <xdr:spPr>
        <a:xfrm>
          <a:off x="15252700" y="37553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58190" cy="252730"/>
    <xdr:sp macro="" textlink="">
      <xdr:nvSpPr>
        <xdr:cNvPr id="441" name="将来負担の状況最大値テキスト"/>
        <xdr:cNvSpPr txBox="1"/>
      </xdr:nvSpPr>
      <xdr:spPr>
        <a:xfrm>
          <a:off x="15409545" y="20669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2" name="直線コネクタ 441"/>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165735</xdr:rowOff>
    </xdr:from>
    <xdr:to xmlns:xdr="http://schemas.openxmlformats.org/drawingml/2006/spreadsheetDrawing">
      <xdr:col>81</xdr:col>
      <xdr:colOff>44450</xdr:colOff>
      <xdr:row>16</xdr:row>
      <xdr:rowOff>139065</xdr:rowOff>
    </xdr:to>
    <xdr:cxnSp macro="">
      <xdr:nvCxnSpPr>
        <xdr:cNvPr id="443" name="直線コネクタ 442"/>
        <xdr:cNvCxnSpPr/>
      </xdr:nvCxnSpPr>
      <xdr:spPr>
        <a:xfrm>
          <a:off x="14566265" y="2512695"/>
          <a:ext cx="75438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37465</xdr:rowOff>
    </xdr:from>
    <xdr:ext cx="758190" cy="253365"/>
    <xdr:sp macro="" textlink="">
      <xdr:nvSpPr>
        <xdr:cNvPr id="444" name="将来負担の状況平均値テキスト"/>
        <xdr:cNvSpPr txBox="1"/>
      </xdr:nvSpPr>
      <xdr:spPr>
        <a:xfrm>
          <a:off x="15409545" y="238442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20955</xdr:rowOff>
    </xdr:from>
    <xdr:to xmlns:xdr="http://schemas.openxmlformats.org/drawingml/2006/spreadsheetDrawing">
      <xdr:col>81</xdr:col>
      <xdr:colOff>95250</xdr:colOff>
      <xdr:row>15</xdr:row>
      <xdr:rowOff>120015</xdr:rowOff>
    </xdr:to>
    <xdr:sp macro="" textlink="">
      <xdr:nvSpPr>
        <xdr:cNvPr id="445" name="フローチャート: 判断 444"/>
        <xdr:cNvSpPr/>
      </xdr:nvSpPr>
      <xdr:spPr>
        <a:xfrm>
          <a:off x="15276195" y="25355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43180</xdr:rowOff>
    </xdr:from>
    <xdr:to xmlns:xdr="http://schemas.openxmlformats.org/drawingml/2006/spreadsheetDrawing">
      <xdr:col>77</xdr:col>
      <xdr:colOff>44450</xdr:colOff>
      <xdr:row>14</xdr:row>
      <xdr:rowOff>165735</xdr:rowOff>
    </xdr:to>
    <xdr:cxnSp macro="">
      <xdr:nvCxnSpPr>
        <xdr:cNvPr id="446" name="直線コネクタ 445"/>
        <xdr:cNvCxnSpPr/>
      </xdr:nvCxnSpPr>
      <xdr:spPr>
        <a:xfrm>
          <a:off x="13767435" y="2390140"/>
          <a:ext cx="79883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135890</xdr:rowOff>
    </xdr:from>
    <xdr:to xmlns:xdr="http://schemas.openxmlformats.org/drawingml/2006/spreadsheetDrawing">
      <xdr:col>77</xdr:col>
      <xdr:colOff>95250</xdr:colOff>
      <xdr:row>15</xdr:row>
      <xdr:rowOff>67945</xdr:rowOff>
    </xdr:to>
    <xdr:sp macro="" textlink="">
      <xdr:nvSpPr>
        <xdr:cNvPr id="447" name="フローチャート: 判断 446"/>
        <xdr:cNvSpPr/>
      </xdr:nvSpPr>
      <xdr:spPr>
        <a:xfrm>
          <a:off x="14521815" y="24828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52705</xdr:rowOff>
    </xdr:from>
    <xdr:ext cx="736600" cy="249555"/>
    <xdr:sp macro="" textlink="">
      <xdr:nvSpPr>
        <xdr:cNvPr id="448" name="テキスト ボックス 447"/>
        <xdr:cNvSpPr txBox="1"/>
      </xdr:nvSpPr>
      <xdr:spPr>
        <a:xfrm>
          <a:off x="14227175" y="25673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43180</xdr:rowOff>
    </xdr:from>
    <xdr:to xmlns:xdr="http://schemas.openxmlformats.org/drawingml/2006/spreadsheetDrawing">
      <xdr:col>72</xdr:col>
      <xdr:colOff>188595</xdr:colOff>
      <xdr:row>15</xdr:row>
      <xdr:rowOff>23495</xdr:rowOff>
    </xdr:to>
    <xdr:cxnSp macro="">
      <xdr:nvCxnSpPr>
        <xdr:cNvPr id="449" name="直線コネクタ 448"/>
        <xdr:cNvCxnSpPr/>
      </xdr:nvCxnSpPr>
      <xdr:spPr>
        <a:xfrm flipV="1">
          <a:off x="12976860" y="2390140"/>
          <a:ext cx="79057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11430</xdr:rowOff>
    </xdr:from>
    <xdr:to xmlns:xdr="http://schemas.openxmlformats.org/drawingml/2006/spreadsheetDrawing">
      <xdr:col>73</xdr:col>
      <xdr:colOff>44450</xdr:colOff>
      <xdr:row>15</xdr:row>
      <xdr:rowOff>110490</xdr:rowOff>
    </xdr:to>
    <xdr:sp macro="" textlink="">
      <xdr:nvSpPr>
        <xdr:cNvPr id="450" name="フローチャート: 判断 449"/>
        <xdr:cNvSpPr/>
      </xdr:nvSpPr>
      <xdr:spPr>
        <a:xfrm>
          <a:off x="13731240" y="252603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95250</xdr:rowOff>
    </xdr:from>
    <xdr:ext cx="758190" cy="253365"/>
    <xdr:sp macro="" textlink="">
      <xdr:nvSpPr>
        <xdr:cNvPr id="451" name="テキスト ボックス 450"/>
        <xdr:cNvSpPr txBox="1"/>
      </xdr:nvSpPr>
      <xdr:spPr>
        <a:xfrm>
          <a:off x="13421995" y="26098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138430</xdr:rowOff>
    </xdr:from>
    <xdr:to xmlns:xdr="http://schemas.openxmlformats.org/drawingml/2006/spreadsheetDrawing">
      <xdr:col>68</xdr:col>
      <xdr:colOff>152400</xdr:colOff>
      <xdr:row>15</xdr:row>
      <xdr:rowOff>23495</xdr:rowOff>
    </xdr:to>
    <xdr:cxnSp macro="">
      <xdr:nvCxnSpPr>
        <xdr:cNvPr id="452" name="直線コネクタ 451"/>
        <xdr:cNvCxnSpPr/>
      </xdr:nvCxnSpPr>
      <xdr:spPr>
        <a:xfrm>
          <a:off x="12171680" y="2485390"/>
          <a:ext cx="8051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107315</xdr:rowOff>
    </xdr:from>
    <xdr:to xmlns:xdr="http://schemas.openxmlformats.org/drawingml/2006/spreadsheetDrawing">
      <xdr:col>68</xdr:col>
      <xdr:colOff>188595</xdr:colOff>
      <xdr:row>16</xdr:row>
      <xdr:rowOff>39370</xdr:rowOff>
    </xdr:to>
    <xdr:sp macro="" textlink="">
      <xdr:nvSpPr>
        <xdr:cNvPr id="453" name="フローチャート: 判断 452"/>
        <xdr:cNvSpPr/>
      </xdr:nvSpPr>
      <xdr:spPr>
        <a:xfrm>
          <a:off x="12926060" y="262191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24130</xdr:rowOff>
    </xdr:from>
    <xdr:ext cx="762000" cy="253365"/>
    <xdr:sp macro="" textlink="">
      <xdr:nvSpPr>
        <xdr:cNvPr id="454" name="テキスト ボックス 453"/>
        <xdr:cNvSpPr txBox="1"/>
      </xdr:nvSpPr>
      <xdr:spPr>
        <a:xfrm>
          <a:off x="12635865" y="2706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127635</xdr:rowOff>
    </xdr:from>
    <xdr:to xmlns:xdr="http://schemas.openxmlformats.org/drawingml/2006/spreadsheetDrawing">
      <xdr:col>64</xdr:col>
      <xdr:colOff>152400</xdr:colOff>
      <xdr:row>16</xdr:row>
      <xdr:rowOff>59055</xdr:rowOff>
    </xdr:to>
    <xdr:sp macro="" textlink="">
      <xdr:nvSpPr>
        <xdr:cNvPr id="455" name="フローチャート: 判断 454"/>
        <xdr:cNvSpPr/>
      </xdr:nvSpPr>
      <xdr:spPr>
        <a:xfrm>
          <a:off x="12120880" y="2642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43815</xdr:rowOff>
    </xdr:from>
    <xdr:ext cx="762000" cy="252730"/>
    <xdr:sp macro="" textlink="">
      <xdr:nvSpPr>
        <xdr:cNvPr id="456" name="テキスト ボックス 455"/>
        <xdr:cNvSpPr txBox="1"/>
      </xdr:nvSpPr>
      <xdr:spPr>
        <a:xfrm>
          <a:off x="11832590" y="2726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9555"/>
    <xdr:sp macro="" textlink="">
      <xdr:nvSpPr>
        <xdr:cNvPr id="457" name="テキスト ボックス 456"/>
        <xdr:cNvSpPr txBox="1"/>
      </xdr:nvSpPr>
      <xdr:spPr>
        <a:xfrm>
          <a:off x="1512570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9555"/>
    <xdr:sp macro="" textlink="">
      <xdr:nvSpPr>
        <xdr:cNvPr id="458" name="テキスト ボックス 457"/>
        <xdr:cNvSpPr txBox="1"/>
      </xdr:nvSpPr>
      <xdr:spPr>
        <a:xfrm>
          <a:off x="1437132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9555"/>
    <xdr:sp macro="" textlink="">
      <xdr:nvSpPr>
        <xdr:cNvPr id="459" name="テキスト ボックス 458"/>
        <xdr:cNvSpPr txBox="1"/>
      </xdr:nvSpPr>
      <xdr:spPr>
        <a:xfrm>
          <a:off x="1357884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8190" cy="249555"/>
    <xdr:sp macro="" textlink="">
      <xdr:nvSpPr>
        <xdr:cNvPr id="460" name="テキスト ボックス 459"/>
        <xdr:cNvSpPr txBox="1"/>
      </xdr:nvSpPr>
      <xdr:spPr>
        <a:xfrm>
          <a:off x="12781915" y="4281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9555"/>
    <xdr:sp macro="" textlink="">
      <xdr:nvSpPr>
        <xdr:cNvPr id="461" name="テキスト ボックス 460"/>
        <xdr:cNvSpPr txBox="1"/>
      </xdr:nvSpPr>
      <xdr:spPr>
        <a:xfrm>
          <a:off x="11976735"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89535</xdr:rowOff>
    </xdr:from>
    <xdr:to xmlns:xdr="http://schemas.openxmlformats.org/drawingml/2006/spreadsheetDrawing">
      <xdr:col>81</xdr:col>
      <xdr:colOff>95250</xdr:colOff>
      <xdr:row>17</xdr:row>
      <xdr:rowOff>20955</xdr:rowOff>
    </xdr:to>
    <xdr:sp macro="" textlink="">
      <xdr:nvSpPr>
        <xdr:cNvPr id="462" name="楕円 461"/>
        <xdr:cNvSpPr/>
      </xdr:nvSpPr>
      <xdr:spPr>
        <a:xfrm>
          <a:off x="15276195" y="27717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61595</xdr:rowOff>
    </xdr:from>
    <xdr:ext cx="758190" cy="253365"/>
    <xdr:sp macro="" textlink="">
      <xdr:nvSpPr>
        <xdr:cNvPr id="463" name="将来負担の状況該当値テキスト"/>
        <xdr:cNvSpPr txBox="1"/>
      </xdr:nvSpPr>
      <xdr:spPr>
        <a:xfrm>
          <a:off x="15409545" y="27438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116205</xdr:rowOff>
    </xdr:from>
    <xdr:to xmlns:xdr="http://schemas.openxmlformats.org/drawingml/2006/spreadsheetDrawing">
      <xdr:col>77</xdr:col>
      <xdr:colOff>95250</xdr:colOff>
      <xdr:row>15</xdr:row>
      <xdr:rowOff>48260</xdr:rowOff>
    </xdr:to>
    <xdr:sp macro="" textlink="">
      <xdr:nvSpPr>
        <xdr:cNvPr id="464" name="楕円 463"/>
        <xdr:cNvSpPr/>
      </xdr:nvSpPr>
      <xdr:spPr>
        <a:xfrm>
          <a:off x="14521815" y="24631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57785</xdr:rowOff>
    </xdr:from>
    <xdr:ext cx="736600" cy="253365"/>
    <xdr:sp macro="" textlink="">
      <xdr:nvSpPr>
        <xdr:cNvPr id="465" name="テキスト ボックス 464"/>
        <xdr:cNvSpPr txBox="1"/>
      </xdr:nvSpPr>
      <xdr:spPr>
        <a:xfrm>
          <a:off x="14227175" y="22371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161925</xdr:rowOff>
    </xdr:from>
    <xdr:to xmlns:xdr="http://schemas.openxmlformats.org/drawingml/2006/spreadsheetDrawing">
      <xdr:col>73</xdr:col>
      <xdr:colOff>44450</xdr:colOff>
      <xdr:row>14</xdr:row>
      <xdr:rowOff>93345</xdr:rowOff>
    </xdr:to>
    <xdr:sp macro="" textlink="">
      <xdr:nvSpPr>
        <xdr:cNvPr id="466" name="楕円 465"/>
        <xdr:cNvSpPr/>
      </xdr:nvSpPr>
      <xdr:spPr>
        <a:xfrm>
          <a:off x="13731240" y="23412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104140</xdr:rowOff>
    </xdr:from>
    <xdr:ext cx="758190" cy="249555"/>
    <xdr:sp macro="" textlink="">
      <xdr:nvSpPr>
        <xdr:cNvPr id="467" name="テキスト ボックス 466"/>
        <xdr:cNvSpPr txBox="1"/>
      </xdr:nvSpPr>
      <xdr:spPr>
        <a:xfrm>
          <a:off x="13421995" y="21158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141605</xdr:rowOff>
    </xdr:from>
    <xdr:to xmlns:xdr="http://schemas.openxmlformats.org/drawingml/2006/spreadsheetDrawing">
      <xdr:col>68</xdr:col>
      <xdr:colOff>188595</xdr:colOff>
      <xdr:row>15</xdr:row>
      <xdr:rowOff>73025</xdr:rowOff>
    </xdr:to>
    <xdr:sp macro="" textlink="">
      <xdr:nvSpPr>
        <xdr:cNvPr id="468" name="楕円 467"/>
        <xdr:cNvSpPr/>
      </xdr:nvSpPr>
      <xdr:spPr>
        <a:xfrm>
          <a:off x="12926060" y="24885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83185</xdr:rowOff>
    </xdr:from>
    <xdr:ext cx="762000" cy="253365"/>
    <xdr:sp macro="" textlink="">
      <xdr:nvSpPr>
        <xdr:cNvPr id="469" name="テキスト ボックス 468"/>
        <xdr:cNvSpPr txBox="1"/>
      </xdr:nvSpPr>
      <xdr:spPr>
        <a:xfrm>
          <a:off x="12635865" y="2262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88900</xdr:rowOff>
    </xdr:from>
    <xdr:to xmlns:xdr="http://schemas.openxmlformats.org/drawingml/2006/spreadsheetDrawing">
      <xdr:col>64</xdr:col>
      <xdr:colOff>152400</xdr:colOff>
      <xdr:row>15</xdr:row>
      <xdr:rowOff>20320</xdr:rowOff>
    </xdr:to>
    <xdr:sp macro="" textlink="">
      <xdr:nvSpPr>
        <xdr:cNvPr id="470" name="楕円 469"/>
        <xdr:cNvSpPr/>
      </xdr:nvSpPr>
      <xdr:spPr>
        <a:xfrm>
          <a:off x="12120880" y="2435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30480</xdr:rowOff>
    </xdr:from>
    <xdr:ext cx="762000" cy="249555"/>
    <xdr:sp macro="" textlink="">
      <xdr:nvSpPr>
        <xdr:cNvPr id="471" name="テキスト ボックス 470"/>
        <xdr:cNvSpPr txBox="1"/>
      </xdr:nvSpPr>
      <xdr:spPr>
        <a:xfrm>
          <a:off x="11832590" y="2209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230,687
225,097
66.00
96,424,932
93,631,854
2,444,507
47,205,093
72,117,959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22.6％と、類似団体平均値よりも2.9ポイント下回っており、低い水準にある。今後においても、春日部市職員定員管理計画の着実な実施及び人事院勧告に準拠した給与改定の実施等により引き続き給与の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69850</xdr:rowOff>
    </xdr:from>
    <xdr:to xmlns:xdr="http://schemas.openxmlformats.org/drawingml/2006/spreadsheetDrawing">
      <xdr:col>26</xdr:col>
      <xdr:colOff>179705</xdr:colOff>
      <xdr:row>42</xdr:row>
      <xdr:rowOff>69850</xdr:rowOff>
    </xdr:to>
    <xdr:cxnSp macro="">
      <xdr:nvCxnSpPr>
        <xdr:cNvPr id="48" name="直線コネクタ 47"/>
        <xdr:cNvCxnSpPr/>
      </xdr:nvCxnSpPr>
      <xdr:spPr>
        <a:xfrm>
          <a:off x="701040" y="72707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99060</xdr:rowOff>
    </xdr:from>
    <xdr:ext cx="504190" cy="255270"/>
    <xdr:sp macro="" textlink="">
      <xdr:nvSpPr>
        <xdr:cNvPr id="49" name="テキスト ボックス 48"/>
        <xdr:cNvSpPr txBox="1"/>
      </xdr:nvSpPr>
      <xdr:spPr>
        <a:xfrm>
          <a:off x="233680" y="7128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127000</xdr:rowOff>
    </xdr:from>
    <xdr:to xmlns:xdr="http://schemas.openxmlformats.org/drawingml/2006/spreadsheetDrawing">
      <xdr:col>26</xdr:col>
      <xdr:colOff>179705</xdr:colOff>
      <xdr:row>40</xdr:row>
      <xdr:rowOff>127000</xdr:rowOff>
    </xdr:to>
    <xdr:cxnSp macro="">
      <xdr:nvCxnSpPr>
        <xdr:cNvPr id="50" name="直線コネクタ 49"/>
        <xdr:cNvCxnSpPr/>
      </xdr:nvCxnSpPr>
      <xdr:spPr>
        <a:xfrm>
          <a:off x="701040" y="6985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156210</xdr:rowOff>
    </xdr:from>
    <xdr:ext cx="504190" cy="255270"/>
    <xdr:sp macro="" textlink="">
      <xdr:nvSpPr>
        <xdr:cNvPr id="51" name="テキスト ボックス 50"/>
        <xdr:cNvSpPr txBox="1"/>
      </xdr:nvSpPr>
      <xdr:spPr>
        <a:xfrm>
          <a:off x="233680" y="6842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12700</xdr:rowOff>
    </xdr:from>
    <xdr:to xmlns:xdr="http://schemas.openxmlformats.org/drawingml/2006/spreadsheetDrawing">
      <xdr:col>26</xdr:col>
      <xdr:colOff>179705</xdr:colOff>
      <xdr:row>39</xdr:row>
      <xdr:rowOff>12700</xdr:rowOff>
    </xdr:to>
    <xdr:cxnSp macro="">
      <xdr:nvCxnSpPr>
        <xdr:cNvPr id="52" name="直線コネクタ 51"/>
        <xdr:cNvCxnSpPr/>
      </xdr:nvCxnSpPr>
      <xdr:spPr>
        <a:xfrm>
          <a:off x="701040" y="66992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41910</xdr:rowOff>
    </xdr:from>
    <xdr:ext cx="504190" cy="255270"/>
    <xdr:sp macro="" textlink="">
      <xdr:nvSpPr>
        <xdr:cNvPr id="53" name="テキスト ボックス 52"/>
        <xdr:cNvSpPr txBox="1"/>
      </xdr:nvSpPr>
      <xdr:spPr>
        <a:xfrm>
          <a:off x="233680" y="6557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4" name="直線コネクタ 53"/>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5" name="テキスト ボックス 54"/>
        <xdr:cNvSpPr txBox="1"/>
      </xdr:nvSpPr>
      <xdr:spPr>
        <a:xfrm>
          <a:off x="23368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127000</xdr:rowOff>
    </xdr:from>
    <xdr:to xmlns:xdr="http://schemas.openxmlformats.org/drawingml/2006/spreadsheetDrawing">
      <xdr:col>26</xdr:col>
      <xdr:colOff>179705</xdr:colOff>
      <xdr:row>35</xdr:row>
      <xdr:rowOff>127000</xdr:rowOff>
    </xdr:to>
    <xdr:cxnSp macro="">
      <xdr:nvCxnSpPr>
        <xdr:cNvPr id="56" name="直線コネクタ 55"/>
        <xdr:cNvCxnSpPr/>
      </xdr:nvCxnSpPr>
      <xdr:spPr>
        <a:xfrm>
          <a:off x="701040" y="61277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156210</xdr:rowOff>
    </xdr:from>
    <xdr:ext cx="504190" cy="255270"/>
    <xdr:sp macro="" textlink="">
      <xdr:nvSpPr>
        <xdr:cNvPr id="57" name="テキスト ボックス 56"/>
        <xdr:cNvSpPr txBox="1"/>
      </xdr:nvSpPr>
      <xdr:spPr>
        <a:xfrm>
          <a:off x="233680" y="5985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12700</xdr:rowOff>
    </xdr:from>
    <xdr:to xmlns:xdr="http://schemas.openxmlformats.org/drawingml/2006/spreadsheetDrawing">
      <xdr:col>26</xdr:col>
      <xdr:colOff>179705</xdr:colOff>
      <xdr:row>34</xdr:row>
      <xdr:rowOff>12700</xdr:rowOff>
    </xdr:to>
    <xdr:cxnSp macro="">
      <xdr:nvCxnSpPr>
        <xdr:cNvPr id="58" name="直線コネクタ 57"/>
        <xdr:cNvCxnSpPr/>
      </xdr:nvCxnSpPr>
      <xdr:spPr>
        <a:xfrm>
          <a:off x="701040" y="5842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41910</xdr:rowOff>
    </xdr:from>
    <xdr:ext cx="504190" cy="255270"/>
    <xdr:sp macro="" textlink="">
      <xdr:nvSpPr>
        <xdr:cNvPr id="59" name="テキスト ボックス 58"/>
        <xdr:cNvSpPr txBox="1"/>
      </xdr:nvSpPr>
      <xdr:spPr>
        <a:xfrm>
          <a:off x="233680" y="5699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69850</xdr:rowOff>
    </xdr:from>
    <xdr:to xmlns:xdr="http://schemas.openxmlformats.org/drawingml/2006/spreadsheetDrawing">
      <xdr:col>26</xdr:col>
      <xdr:colOff>179705</xdr:colOff>
      <xdr:row>32</xdr:row>
      <xdr:rowOff>69850</xdr:rowOff>
    </xdr:to>
    <xdr:cxnSp macro="">
      <xdr:nvCxnSpPr>
        <xdr:cNvPr id="60" name="直線コネクタ 59"/>
        <xdr:cNvCxnSpPr/>
      </xdr:nvCxnSpPr>
      <xdr:spPr>
        <a:xfrm>
          <a:off x="701040" y="55562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99060</xdr:rowOff>
    </xdr:from>
    <xdr:ext cx="504190" cy="255270"/>
    <xdr:sp macro="" textlink="">
      <xdr:nvSpPr>
        <xdr:cNvPr id="61" name="テキスト ボックス 60"/>
        <xdr:cNvSpPr txBox="1"/>
      </xdr:nvSpPr>
      <xdr:spPr>
        <a:xfrm>
          <a:off x="233680" y="5414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2" name="直線コネクタ 61"/>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63" name="テキスト ボックス 62"/>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4"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84455</xdr:rowOff>
    </xdr:from>
    <xdr:to xmlns:xdr="http://schemas.openxmlformats.org/drawingml/2006/spreadsheetDrawing">
      <xdr:col>24</xdr:col>
      <xdr:colOff>25400</xdr:colOff>
      <xdr:row>41</xdr:row>
      <xdr:rowOff>127000</xdr:rowOff>
    </xdr:to>
    <xdr:cxnSp macro="">
      <xdr:nvCxnSpPr>
        <xdr:cNvPr id="65" name="直線コネクタ 64"/>
        <xdr:cNvCxnSpPr/>
      </xdr:nvCxnSpPr>
      <xdr:spPr>
        <a:xfrm flipV="1">
          <a:off x="4338320" y="57423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99060</xdr:rowOff>
    </xdr:from>
    <xdr:ext cx="762000" cy="255270"/>
    <xdr:sp macro="" textlink="">
      <xdr:nvSpPr>
        <xdr:cNvPr id="66" name="人件費最小値テキスト"/>
        <xdr:cNvSpPr txBox="1"/>
      </xdr:nvSpPr>
      <xdr:spPr>
        <a:xfrm>
          <a:off x="4427220" y="7128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127000</xdr:rowOff>
    </xdr:from>
    <xdr:to xmlns:xdr="http://schemas.openxmlformats.org/drawingml/2006/spreadsheetDrawing">
      <xdr:col>24</xdr:col>
      <xdr:colOff>114300</xdr:colOff>
      <xdr:row>41</xdr:row>
      <xdr:rowOff>127000</xdr:rowOff>
    </xdr:to>
    <xdr:cxnSp macro="">
      <xdr:nvCxnSpPr>
        <xdr:cNvPr id="67" name="直線コネクタ 66"/>
        <xdr:cNvCxnSpPr/>
      </xdr:nvCxnSpPr>
      <xdr:spPr>
        <a:xfrm>
          <a:off x="4269740" y="71564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170815</xdr:rowOff>
    </xdr:from>
    <xdr:ext cx="762000" cy="258445"/>
    <xdr:sp macro="" textlink="">
      <xdr:nvSpPr>
        <xdr:cNvPr id="68" name="人件費最大値テキスト"/>
        <xdr:cNvSpPr txBox="1"/>
      </xdr:nvSpPr>
      <xdr:spPr>
        <a:xfrm>
          <a:off x="4427220" y="5485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84455</xdr:rowOff>
    </xdr:from>
    <xdr:to xmlns:xdr="http://schemas.openxmlformats.org/drawingml/2006/spreadsheetDrawing">
      <xdr:col>24</xdr:col>
      <xdr:colOff>114300</xdr:colOff>
      <xdr:row>33</xdr:row>
      <xdr:rowOff>84455</xdr:rowOff>
    </xdr:to>
    <xdr:cxnSp macro="">
      <xdr:nvCxnSpPr>
        <xdr:cNvPr id="69" name="直線コネクタ 68"/>
        <xdr:cNvCxnSpPr/>
      </xdr:nvCxnSpPr>
      <xdr:spPr>
        <a:xfrm>
          <a:off x="4269740" y="57423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34</xdr:row>
      <xdr:rowOff>98425</xdr:rowOff>
    </xdr:from>
    <xdr:to xmlns:xdr="http://schemas.openxmlformats.org/drawingml/2006/spreadsheetDrawing">
      <xdr:col>24</xdr:col>
      <xdr:colOff>25400</xdr:colOff>
      <xdr:row>34</xdr:row>
      <xdr:rowOff>98425</xdr:rowOff>
    </xdr:to>
    <xdr:cxnSp macro="">
      <xdr:nvCxnSpPr>
        <xdr:cNvPr id="70" name="直線コネクタ 69"/>
        <xdr:cNvCxnSpPr/>
      </xdr:nvCxnSpPr>
      <xdr:spPr>
        <a:xfrm>
          <a:off x="3594100" y="592772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91440</xdr:rowOff>
    </xdr:from>
    <xdr:ext cx="762000" cy="259080"/>
    <xdr:sp macro="" textlink="">
      <xdr:nvSpPr>
        <xdr:cNvPr id="71" name="人件費平均値テキスト"/>
        <xdr:cNvSpPr txBox="1"/>
      </xdr:nvSpPr>
      <xdr:spPr>
        <a:xfrm>
          <a:off x="4427220" y="6263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119380</xdr:rowOff>
    </xdr:from>
    <xdr:to xmlns:xdr="http://schemas.openxmlformats.org/drawingml/2006/spreadsheetDrawing">
      <xdr:col>24</xdr:col>
      <xdr:colOff>76200</xdr:colOff>
      <xdr:row>37</xdr:row>
      <xdr:rowOff>49530</xdr:rowOff>
    </xdr:to>
    <xdr:sp macro="" textlink="">
      <xdr:nvSpPr>
        <xdr:cNvPr id="72" name="フローチャート: 判断 71"/>
        <xdr:cNvSpPr/>
      </xdr:nvSpPr>
      <xdr:spPr>
        <a:xfrm>
          <a:off x="4307840" y="6291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113030</xdr:rowOff>
    </xdr:from>
    <xdr:to xmlns:xdr="http://schemas.openxmlformats.org/drawingml/2006/spreadsheetDrawing">
      <xdr:col>19</xdr:col>
      <xdr:colOff>179705</xdr:colOff>
      <xdr:row>34</xdr:row>
      <xdr:rowOff>98425</xdr:rowOff>
    </xdr:to>
    <xdr:cxnSp macro="">
      <xdr:nvCxnSpPr>
        <xdr:cNvPr id="73" name="直線コネクタ 72"/>
        <xdr:cNvCxnSpPr/>
      </xdr:nvCxnSpPr>
      <xdr:spPr>
        <a:xfrm>
          <a:off x="2794000" y="5770880"/>
          <a:ext cx="8001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161925</xdr:rowOff>
    </xdr:from>
    <xdr:to xmlns:xdr="http://schemas.openxmlformats.org/drawingml/2006/spreadsheetDrawing">
      <xdr:col>20</xdr:col>
      <xdr:colOff>38100</xdr:colOff>
      <xdr:row>37</xdr:row>
      <xdr:rowOff>92075</xdr:rowOff>
    </xdr:to>
    <xdr:sp macro="" textlink="">
      <xdr:nvSpPr>
        <xdr:cNvPr id="74" name="フローチャート: 判断 73"/>
        <xdr:cNvSpPr/>
      </xdr:nvSpPr>
      <xdr:spPr>
        <a:xfrm>
          <a:off x="3550920" y="63341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76835</xdr:rowOff>
    </xdr:from>
    <xdr:ext cx="732790" cy="255270"/>
    <xdr:sp macro="" textlink="">
      <xdr:nvSpPr>
        <xdr:cNvPr id="75" name="テキスト ボックス 74"/>
        <xdr:cNvSpPr txBox="1"/>
      </xdr:nvSpPr>
      <xdr:spPr>
        <a:xfrm>
          <a:off x="3241040" y="64204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113030</xdr:rowOff>
    </xdr:from>
    <xdr:to xmlns:xdr="http://schemas.openxmlformats.org/drawingml/2006/spreadsheetDrawing">
      <xdr:col>15</xdr:col>
      <xdr:colOff>98425</xdr:colOff>
      <xdr:row>35</xdr:row>
      <xdr:rowOff>12700</xdr:rowOff>
    </xdr:to>
    <xdr:cxnSp macro="">
      <xdr:nvCxnSpPr>
        <xdr:cNvPr id="76" name="直線コネクタ 75"/>
        <xdr:cNvCxnSpPr/>
      </xdr:nvCxnSpPr>
      <xdr:spPr>
        <a:xfrm flipV="1">
          <a:off x="1986280" y="5770880"/>
          <a:ext cx="80772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104775</xdr:rowOff>
    </xdr:from>
    <xdr:to xmlns:xdr="http://schemas.openxmlformats.org/drawingml/2006/spreadsheetDrawing">
      <xdr:col>15</xdr:col>
      <xdr:colOff>149225</xdr:colOff>
      <xdr:row>37</xdr:row>
      <xdr:rowOff>34925</xdr:rowOff>
    </xdr:to>
    <xdr:sp macro="" textlink="">
      <xdr:nvSpPr>
        <xdr:cNvPr id="77" name="フローチャート: 判断 76"/>
        <xdr:cNvSpPr/>
      </xdr:nvSpPr>
      <xdr:spPr>
        <a:xfrm>
          <a:off x="27432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19685</xdr:rowOff>
    </xdr:from>
    <xdr:ext cx="762000" cy="255270"/>
    <xdr:sp macro="" textlink="">
      <xdr:nvSpPr>
        <xdr:cNvPr id="78" name="テキスト ボックス 77"/>
        <xdr:cNvSpPr txBox="1"/>
      </xdr:nvSpPr>
      <xdr:spPr>
        <a:xfrm>
          <a:off x="2453640" y="6363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12700</xdr:rowOff>
    </xdr:from>
    <xdr:to xmlns:xdr="http://schemas.openxmlformats.org/drawingml/2006/spreadsheetDrawing">
      <xdr:col>11</xdr:col>
      <xdr:colOff>9525</xdr:colOff>
      <xdr:row>35</xdr:row>
      <xdr:rowOff>98425</xdr:rowOff>
    </xdr:to>
    <xdr:cxnSp macro="">
      <xdr:nvCxnSpPr>
        <xdr:cNvPr id="79" name="直線コネクタ 78"/>
        <xdr:cNvCxnSpPr/>
      </xdr:nvCxnSpPr>
      <xdr:spPr>
        <a:xfrm flipV="1">
          <a:off x="1198880" y="6013450"/>
          <a:ext cx="7874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104775</xdr:rowOff>
    </xdr:from>
    <xdr:to xmlns:xdr="http://schemas.openxmlformats.org/drawingml/2006/spreadsheetDrawing">
      <xdr:col>11</xdr:col>
      <xdr:colOff>60325</xdr:colOff>
      <xdr:row>38</xdr:row>
      <xdr:rowOff>34925</xdr:rowOff>
    </xdr:to>
    <xdr:sp macro="" textlink="">
      <xdr:nvSpPr>
        <xdr:cNvPr id="80" name="フローチャート: 判断 79"/>
        <xdr:cNvSpPr/>
      </xdr:nvSpPr>
      <xdr:spPr>
        <a:xfrm>
          <a:off x="1955800" y="64484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19685</xdr:rowOff>
    </xdr:from>
    <xdr:ext cx="762000" cy="255270"/>
    <xdr:sp macro="" textlink="">
      <xdr:nvSpPr>
        <xdr:cNvPr id="81" name="テキスト ボックス 80"/>
        <xdr:cNvSpPr txBox="1"/>
      </xdr:nvSpPr>
      <xdr:spPr>
        <a:xfrm>
          <a:off x="1645920" y="6534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161925</xdr:rowOff>
    </xdr:from>
    <xdr:to xmlns:xdr="http://schemas.openxmlformats.org/drawingml/2006/spreadsheetDrawing">
      <xdr:col>6</xdr:col>
      <xdr:colOff>171450</xdr:colOff>
      <xdr:row>36</xdr:row>
      <xdr:rowOff>92075</xdr:rowOff>
    </xdr:to>
    <xdr:sp macro="" textlink="">
      <xdr:nvSpPr>
        <xdr:cNvPr id="82" name="フローチャート: 判断 81"/>
        <xdr:cNvSpPr/>
      </xdr:nvSpPr>
      <xdr:spPr>
        <a:xfrm>
          <a:off x="114808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76835</xdr:rowOff>
    </xdr:from>
    <xdr:ext cx="758190" cy="255270"/>
    <xdr:sp macro="" textlink="">
      <xdr:nvSpPr>
        <xdr:cNvPr id="83" name="テキスト ボックス 82"/>
        <xdr:cNvSpPr txBox="1"/>
      </xdr:nvSpPr>
      <xdr:spPr>
        <a:xfrm>
          <a:off x="858520" y="62490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190" cy="259080"/>
    <xdr:sp macro="" textlink="">
      <xdr:nvSpPr>
        <xdr:cNvPr id="84" name="テキスト ボックス 83"/>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190" cy="259080"/>
    <xdr:sp macro="" textlink="">
      <xdr:nvSpPr>
        <xdr:cNvPr id="85" name="テキスト ボックス 84"/>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6" name="テキスト ボックス 85"/>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7" name="テキスト ボックス 86"/>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190" cy="259080"/>
    <xdr:sp macro="" textlink="">
      <xdr:nvSpPr>
        <xdr:cNvPr id="88" name="テキスト ボックス 87"/>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47625</xdr:rowOff>
    </xdr:from>
    <xdr:to xmlns:xdr="http://schemas.openxmlformats.org/drawingml/2006/spreadsheetDrawing">
      <xdr:col>24</xdr:col>
      <xdr:colOff>76200</xdr:colOff>
      <xdr:row>34</xdr:row>
      <xdr:rowOff>149225</xdr:rowOff>
    </xdr:to>
    <xdr:sp macro="" textlink="">
      <xdr:nvSpPr>
        <xdr:cNvPr id="89" name="楕円 88"/>
        <xdr:cNvSpPr/>
      </xdr:nvSpPr>
      <xdr:spPr>
        <a:xfrm>
          <a:off x="4307840" y="58769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64135</xdr:rowOff>
    </xdr:from>
    <xdr:ext cx="762000" cy="255270"/>
    <xdr:sp macro="" textlink="">
      <xdr:nvSpPr>
        <xdr:cNvPr id="90" name="人件費該当値テキスト"/>
        <xdr:cNvSpPr txBox="1"/>
      </xdr:nvSpPr>
      <xdr:spPr>
        <a:xfrm>
          <a:off x="4427220" y="5721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47625</xdr:rowOff>
    </xdr:from>
    <xdr:to xmlns:xdr="http://schemas.openxmlformats.org/drawingml/2006/spreadsheetDrawing">
      <xdr:col>20</xdr:col>
      <xdr:colOff>38100</xdr:colOff>
      <xdr:row>34</xdr:row>
      <xdr:rowOff>149225</xdr:rowOff>
    </xdr:to>
    <xdr:sp macro="" textlink="">
      <xdr:nvSpPr>
        <xdr:cNvPr id="91" name="楕円 90"/>
        <xdr:cNvSpPr/>
      </xdr:nvSpPr>
      <xdr:spPr>
        <a:xfrm>
          <a:off x="3550920" y="58769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159385</xdr:rowOff>
    </xdr:from>
    <xdr:ext cx="732790" cy="258445"/>
    <xdr:sp macro="" textlink="">
      <xdr:nvSpPr>
        <xdr:cNvPr id="92" name="テキスト ボックス 91"/>
        <xdr:cNvSpPr txBox="1"/>
      </xdr:nvSpPr>
      <xdr:spPr>
        <a:xfrm>
          <a:off x="3241040" y="564578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62230</xdr:rowOff>
    </xdr:from>
    <xdr:to xmlns:xdr="http://schemas.openxmlformats.org/drawingml/2006/spreadsheetDrawing">
      <xdr:col>15</xdr:col>
      <xdr:colOff>149225</xdr:colOff>
      <xdr:row>33</xdr:row>
      <xdr:rowOff>163830</xdr:rowOff>
    </xdr:to>
    <xdr:sp macro="" textlink="">
      <xdr:nvSpPr>
        <xdr:cNvPr id="93" name="楕円 92"/>
        <xdr:cNvSpPr/>
      </xdr:nvSpPr>
      <xdr:spPr>
        <a:xfrm>
          <a:off x="27432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2540</xdr:rowOff>
    </xdr:from>
    <xdr:ext cx="762000" cy="259080"/>
    <xdr:sp macro="" textlink="">
      <xdr:nvSpPr>
        <xdr:cNvPr id="94" name="テキスト ボックス 93"/>
        <xdr:cNvSpPr txBox="1"/>
      </xdr:nvSpPr>
      <xdr:spPr>
        <a:xfrm>
          <a:off x="2453640" y="548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133350</xdr:rowOff>
    </xdr:from>
    <xdr:to xmlns:xdr="http://schemas.openxmlformats.org/drawingml/2006/spreadsheetDrawing">
      <xdr:col>11</xdr:col>
      <xdr:colOff>60325</xdr:colOff>
      <xdr:row>35</xdr:row>
      <xdr:rowOff>63500</xdr:rowOff>
    </xdr:to>
    <xdr:sp macro="" textlink="">
      <xdr:nvSpPr>
        <xdr:cNvPr id="95" name="楕円 94"/>
        <xdr:cNvSpPr/>
      </xdr:nvSpPr>
      <xdr:spPr>
        <a:xfrm>
          <a:off x="1955800" y="5962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73660</xdr:rowOff>
    </xdr:from>
    <xdr:ext cx="762000" cy="259080"/>
    <xdr:sp macro="" textlink="">
      <xdr:nvSpPr>
        <xdr:cNvPr id="96" name="テキスト ボックス 95"/>
        <xdr:cNvSpPr txBox="1"/>
      </xdr:nvSpPr>
      <xdr:spPr>
        <a:xfrm>
          <a:off x="164592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47625</xdr:rowOff>
    </xdr:from>
    <xdr:to xmlns:xdr="http://schemas.openxmlformats.org/drawingml/2006/spreadsheetDrawing">
      <xdr:col>6</xdr:col>
      <xdr:colOff>171450</xdr:colOff>
      <xdr:row>35</xdr:row>
      <xdr:rowOff>149225</xdr:rowOff>
    </xdr:to>
    <xdr:sp macro="" textlink="">
      <xdr:nvSpPr>
        <xdr:cNvPr id="97" name="楕円 96"/>
        <xdr:cNvSpPr/>
      </xdr:nvSpPr>
      <xdr:spPr>
        <a:xfrm>
          <a:off x="114808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159385</xdr:rowOff>
    </xdr:from>
    <xdr:ext cx="758190" cy="258445"/>
    <xdr:sp macro="" textlink="">
      <xdr:nvSpPr>
        <xdr:cNvPr id="98" name="テキスト ボックス 97"/>
        <xdr:cNvSpPr txBox="1"/>
      </xdr:nvSpPr>
      <xdr:spPr>
        <a:xfrm>
          <a:off x="858520" y="58172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9" name="正方形/長方形 98"/>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100" name="正方形/長方形 99"/>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101" name="正方形/長方形 100"/>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2" name="正方形/長方形 101"/>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3" name="正方形/長方形 102"/>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4" name="正方形/長方形 103"/>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5" name="正方形/長方形 104"/>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6" name="正方形/長方形 105"/>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7" name="正方形/長方形 106"/>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8" name="正方形/長方形 107"/>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9" name="テキスト ボックス 108"/>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物件費に係る経常収支比率は、前年度に比べ0.5ポイントの減となり、</a:t>
          </a:r>
          <a:r>
            <a:rPr kumimoji="1" lang="ja-JP" altLang="en-US" sz="1300">
              <a:solidFill>
                <a:sysClr val="windowText" lastClr="000000"/>
              </a:solidFill>
              <a:latin typeface="ＭＳ Ｐゴシック"/>
              <a:ea typeface="ＭＳ Ｐゴシック"/>
            </a:rPr>
            <a:t>類似団体平均を3.7ポイント上回った。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令和5年度は主に公共施設等の光熱水費・燃料費に係る経費が144,009千円減となったことなどにより、物件費充当経常一般財源等が67,694千円減とな</a:t>
          </a:r>
          <a:r>
            <a:rPr kumimoji="1" lang="ja-JP" altLang="en-US" sz="1300">
              <a:solidFill>
                <a:schemeClr val="tx1"/>
              </a:solidFill>
              <a:latin typeface="ＭＳ Ｐゴシック"/>
              <a:ea typeface="ＭＳ Ｐゴシック"/>
            </a:rPr>
            <a:t>ったため、0.5ポイントの減となった。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また、類似団体平均を上回っている主な要因は、施設の管理運営を指定管理者制度にシフトしていることやごみ処理業務を直営で行っているためであると考えられる。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10" name="テキスト ボックス 109"/>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11" name="直線コネクタ 110"/>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12" name="テキスト ボックス 111"/>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3" name="直線コネクタ 112"/>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4" name="テキスト ボックス 113"/>
        <xdr:cNvSpPr txBox="1"/>
      </xdr:nvSpPr>
      <xdr:spPr>
        <a:xfrm>
          <a:off x="1073912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5" name="直線コネクタ 114"/>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6" name="テキスト ボックス 115"/>
        <xdr:cNvSpPr txBox="1"/>
      </xdr:nvSpPr>
      <xdr:spPr>
        <a:xfrm>
          <a:off x="1073912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7" name="直線コネクタ 116"/>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8" name="テキスト ボックス 117"/>
        <xdr:cNvSpPr txBox="1"/>
      </xdr:nvSpPr>
      <xdr:spPr>
        <a:xfrm>
          <a:off x="1073912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9" name="直線コネクタ 118"/>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20" name="テキスト ボックス 119"/>
        <xdr:cNvSpPr txBox="1"/>
      </xdr:nvSpPr>
      <xdr:spPr>
        <a:xfrm>
          <a:off x="1073912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21" name="直線コネクタ 120"/>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22" name="テキスト ボックス 121"/>
        <xdr:cNvSpPr txBox="1"/>
      </xdr:nvSpPr>
      <xdr:spPr>
        <a:xfrm>
          <a:off x="1073912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3" name="直線コネクタ 122"/>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4" name="テキスト ボックス 123"/>
        <xdr:cNvSpPr txBox="1"/>
      </xdr:nvSpPr>
      <xdr:spPr>
        <a:xfrm>
          <a:off x="1073912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5" name="直線コネクタ 12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6" name="テキスト ボックス 125"/>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7"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61595</xdr:rowOff>
    </xdr:from>
    <xdr:to xmlns:xdr="http://schemas.openxmlformats.org/drawingml/2006/spreadsheetDrawing">
      <xdr:col>82</xdr:col>
      <xdr:colOff>107950</xdr:colOff>
      <xdr:row>21</xdr:row>
      <xdr:rowOff>20955</xdr:rowOff>
    </xdr:to>
    <xdr:cxnSp macro="">
      <xdr:nvCxnSpPr>
        <xdr:cNvPr id="128" name="直線コネクタ 127"/>
        <xdr:cNvCxnSpPr/>
      </xdr:nvCxnSpPr>
      <xdr:spPr>
        <a:xfrm flipV="1">
          <a:off x="14843760" y="21189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164465</xdr:rowOff>
    </xdr:from>
    <xdr:ext cx="762000" cy="259080"/>
    <xdr:sp macro="" textlink="">
      <xdr:nvSpPr>
        <xdr:cNvPr id="129" name="物件費最小値テキスト"/>
        <xdr:cNvSpPr txBox="1"/>
      </xdr:nvSpPr>
      <xdr:spPr>
        <a:xfrm>
          <a:off x="14915515" y="359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20955</xdr:rowOff>
    </xdr:from>
    <xdr:to xmlns:xdr="http://schemas.openxmlformats.org/drawingml/2006/spreadsheetDrawing">
      <xdr:col>82</xdr:col>
      <xdr:colOff>179705</xdr:colOff>
      <xdr:row>21</xdr:row>
      <xdr:rowOff>20955</xdr:rowOff>
    </xdr:to>
    <xdr:cxnSp macro="">
      <xdr:nvCxnSpPr>
        <xdr:cNvPr id="130" name="直線コネクタ 129"/>
        <xdr:cNvCxnSpPr/>
      </xdr:nvCxnSpPr>
      <xdr:spPr>
        <a:xfrm>
          <a:off x="14754860" y="36214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147955</xdr:rowOff>
    </xdr:from>
    <xdr:ext cx="762000" cy="258445"/>
    <xdr:sp macro="" textlink="">
      <xdr:nvSpPr>
        <xdr:cNvPr id="131" name="物件費最大値テキスト"/>
        <xdr:cNvSpPr txBox="1"/>
      </xdr:nvSpPr>
      <xdr:spPr>
        <a:xfrm>
          <a:off x="14915515" y="186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61595</xdr:rowOff>
    </xdr:from>
    <xdr:to xmlns:xdr="http://schemas.openxmlformats.org/drawingml/2006/spreadsheetDrawing">
      <xdr:col>82</xdr:col>
      <xdr:colOff>179705</xdr:colOff>
      <xdr:row>12</xdr:row>
      <xdr:rowOff>61595</xdr:rowOff>
    </xdr:to>
    <xdr:cxnSp macro="">
      <xdr:nvCxnSpPr>
        <xdr:cNvPr id="132" name="直線コネクタ 131"/>
        <xdr:cNvCxnSpPr/>
      </xdr:nvCxnSpPr>
      <xdr:spPr>
        <a:xfrm>
          <a:off x="14754860" y="2118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69850</xdr:rowOff>
    </xdr:from>
    <xdr:to xmlns:xdr="http://schemas.openxmlformats.org/drawingml/2006/spreadsheetDrawing">
      <xdr:col>82</xdr:col>
      <xdr:colOff>107950</xdr:colOff>
      <xdr:row>19</xdr:row>
      <xdr:rowOff>151765</xdr:rowOff>
    </xdr:to>
    <xdr:cxnSp macro="">
      <xdr:nvCxnSpPr>
        <xdr:cNvPr id="133" name="直線コネクタ 132"/>
        <xdr:cNvCxnSpPr/>
      </xdr:nvCxnSpPr>
      <xdr:spPr>
        <a:xfrm flipV="1">
          <a:off x="14086840" y="3327400"/>
          <a:ext cx="7569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117475</xdr:rowOff>
    </xdr:from>
    <xdr:ext cx="762000" cy="259080"/>
    <xdr:sp macro="" textlink="">
      <xdr:nvSpPr>
        <xdr:cNvPr id="134" name="物件費平均値テキスト"/>
        <xdr:cNvSpPr txBox="1"/>
      </xdr:nvSpPr>
      <xdr:spPr>
        <a:xfrm>
          <a:off x="14915515" y="2517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100965</xdr:rowOff>
    </xdr:from>
    <xdr:to xmlns:xdr="http://schemas.openxmlformats.org/drawingml/2006/spreadsheetDrawing">
      <xdr:col>82</xdr:col>
      <xdr:colOff>158750</xdr:colOff>
      <xdr:row>16</xdr:row>
      <xdr:rowOff>31115</xdr:rowOff>
    </xdr:to>
    <xdr:sp macro="" textlink="">
      <xdr:nvSpPr>
        <xdr:cNvPr id="135" name="フローチャート: 判断 134"/>
        <xdr:cNvSpPr/>
      </xdr:nvSpPr>
      <xdr:spPr>
        <a:xfrm>
          <a:off x="1479296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12700</xdr:rowOff>
    </xdr:from>
    <xdr:to xmlns:xdr="http://schemas.openxmlformats.org/drawingml/2006/spreadsheetDrawing">
      <xdr:col>78</xdr:col>
      <xdr:colOff>69850</xdr:colOff>
      <xdr:row>19</xdr:row>
      <xdr:rowOff>151765</xdr:rowOff>
    </xdr:to>
    <xdr:cxnSp macro="">
      <xdr:nvCxnSpPr>
        <xdr:cNvPr id="136" name="直線コネクタ 135"/>
        <xdr:cNvCxnSpPr/>
      </xdr:nvCxnSpPr>
      <xdr:spPr>
        <a:xfrm>
          <a:off x="13298170" y="3098800"/>
          <a:ext cx="78867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35560</xdr:rowOff>
    </xdr:from>
    <xdr:to xmlns:xdr="http://schemas.openxmlformats.org/drawingml/2006/spreadsheetDrawing">
      <xdr:col>78</xdr:col>
      <xdr:colOff>120650</xdr:colOff>
      <xdr:row>15</xdr:row>
      <xdr:rowOff>137160</xdr:rowOff>
    </xdr:to>
    <xdr:sp macro="" textlink="">
      <xdr:nvSpPr>
        <xdr:cNvPr id="137" name="フローチャート: 判断 136"/>
        <xdr:cNvSpPr/>
      </xdr:nvSpPr>
      <xdr:spPr>
        <a:xfrm>
          <a:off x="1403604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147320</xdr:rowOff>
    </xdr:from>
    <xdr:ext cx="732790" cy="259080"/>
    <xdr:sp macro="" textlink="">
      <xdr:nvSpPr>
        <xdr:cNvPr id="138" name="テキスト ボックス 137"/>
        <xdr:cNvSpPr txBox="1"/>
      </xdr:nvSpPr>
      <xdr:spPr>
        <a:xfrm>
          <a:off x="13746480" y="23761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12700</xdr:rowOff>
    </xdr:from>
    <xdr:to xmlns:xdr="http://schemas.openxmlformats.org/drawingml/2006/spreadsheetDrawing">
      <xdr:col>73</xdr:col>
      <xdr:colOff>179705</xdr:colOff>
      <xdr:row>18</xdr:row>
      <xdr:rowOff>143510</xdr:rowOff>
    </xdr:to>
    <xdr:cxnSp macro="">
      <xdr:nvCxnSpPr>
        <xdr:cNvPr id="139" name="直線コネクタ 138"/>
        <xdr:cNvCxnSpPr/>
      </xdr:nvCxnSpPr>
      <xdr:spPr>
        <a:xfrm flipV="1">
          <a:off x="12491720" y="3098800"/>
          <a:ext cx="8064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43815</xdr:rowOff>
    </xdr:from>
    <xdr:to xmlns:xdr="http://schemas.openxmlformats.org/drawingml/2006/spreadsheetDrawing">
      <xdr:col>74</xdr:col>
      <xdr:colOff>31750</xdr:colOff>
      <xdr:row>14</xdr:row>
      <xdr:rowOff>145415</xdr:rowOff>
    </xdr:to>
    <xdr:sp macro="" textlink="">
      <xdr:nvSpPr>
        <xdr:cNvPr id="140" name="フローチャート: 判断 139"/>
        <xdr:cNvSpPr/>
      </xdr:nvSpPr>
      <xdr:spPr>
        <a:xfrm>
          <a:off x="13248640" y="244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155575</xdr:rowOff>
    </xdr:from>
    <xdr:ext cx="762000" cy="255270"/>
    <xdr:sp macro="" textlink="">
      <xdr:nvSpPr>
        <xdr:cNvPr id="141" name="テキスト ボックス 140"/>
        <xdr:cNvSpPr txBox="1"/>
      </xdr:nvSpPr>
      <xdr:spPr>
        <a:xfrm>
          <a:off x="12938760" y="22129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143510</xdr:rowOff>
    </xdr:from>
    <xdr:to xmlns:xdr="http://schemas.openxmlformats.org/drawingml/2006/spreadsheetDrawing">
      <xdr:col>69</xdr:col>
      <xdr:colOff>92075</xdr:colOff>
      <xdr:row>18</xdr:row>
      <xdr:rowOff>143510</xdr:rowOff>
    </xdr:to>
    <xdr:cxnSp macro="">
      <xdr:nvCxnSpPr>
        <xdr:cNvPr id="142" name="直線コネクタ 141"/>
        <xdr:cNvCxnSpPr/>
      </xdr:nvCxnSpPr>
      <xdr:spPr>
        <a:xfrm>
          <a:off x="11684000" y="322961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92710</xdr:rowOff>
    </xdr:from>
    <xdr:to xmlns:xdr="http://schemas.openxmlformats.org/drawingml/2006/spreadsheetDrawing">
      <xdr:col>69</xdr:col>
      <xdr:colOff>142875</xdr:colOff>
      <xdr:row>15</xdr:row>
      <xdr:rowOff>22860</xdr:rowOff>
    </xdr:to>
    <xdr:sp macro="" textlink="">
      <xdr:nvSpPr>
        <xdr:cNvPr id="143" name="フローチャート: 判断 142"/>
        <xdr:cNvSpPr/>
      </xdr:nvSpPr>
      <xdr:spPr>
        <a:xfrm>
          <a:off x="12440920" y="24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33020</xdr:rowOff>
    </xdr:from>
    <xdr:ext cx="762000" cy="259080"/>
    <xdr:sp macro="" textlink="">
      <xdr:nvSpPr>
        <xdr:cNvPr id="144" name="テキスト ボックス 143"/>
        <xdr:cNvSpPr txBox="1"/>
      </xdr:nvSpPr>
      <xdr:spPr>
        <a:xfrm>
          <a:off x="12151360" y="226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149860</xdr:rowOff>
    </xdr:from>
    <xdr:to xmlns:xdr="http://schemas.openxmlformats.org/drawingml/2006/spreadsheetDrawing">
      <xdr:col>65</xdr:col>
      <xdr:colOff>53975</xdr:colOff>
      <xdr:row>16</xdr:row>
      <xdr:rowOff>80010</xdr:rowOff>
    </xdr:to>
    <xdr:sp macro="" textlink="">
      <xdr:nvSpPr>
        <xdr:cNvPr id="145" name="フローチャート: 判断 144"/>
        <xdr:cNvSpPr/>
      </xdr:nvSpPr>
      <xdr:spPr>
        <a:xfrm>
          <a:off x="11653520" y="27216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90170</xdr:rowOff>
    </xdr:from>
    <xdr:ext cx="762000" cy="259080"/>
    <xdr:sp macro="" textlink="">
      <xdr:nvSpPr>
        <xdr:cNvPr id="146" name="テキスト ボックス 145"/>
        <xdr:cNvSpPr txBox="1"/>
      </xdr:nvSpPr>
      <xdr:spPr>
        <a:xfrm>
          <a:off x="11343640" y="24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190" cy="259080"/>
    <xdr:sp macro="" textlink="">
      <xdr:nvSpPr>
        <xdr:cNvPr id="147" name="テキスト ボックス 146"/>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8" name="テキスト ボックス 147"/>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9" name="テキスト ボックス 148"/>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50" name="テキスト ボックス 149"/>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51" name="テキスト ボックス 150"/>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19050</xdr:rowOff>
    </xdr:from>
    <xdr:to xmlns:xdr="http://schemas.openxmlformats.org/drawingml/2006/spreadsheetDrawing">
      <xdr:col>82</xdr:col>
      <xdr:colOff>158750</xdr:colOff>
      <xdr:row>19</xdr:row>
      <xdr:rowOff>120650</xdr:rowOff>
    </xdr:to>
    <xdr:sp macro="" textlink="">
      <xdr:nvSpPr>
        <xdr:cNvPr id="152" name="楕円 151"/>
        <xdr:cNvSpPr/>
      </xdr:nvSpPr>
      <xdr:spPr>
        <a:xfrm>
          <a:off x="1479296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18</xdr:row>
      <xdr:rowOff>162560</xdr:rowOff>
    </xdr:from>
    <xdr:ext cx="762000" cy="259080"/>
    <xdr:sp macro="" textlink="">
      <xdr:nvSpPr>
        <xdr:cNvPr id="153" name="物件費該当値テキスト"/>
        <xdr:cNvSpPr txBox="1"/>
      </xdr:nvSpPr>
      <xdr:spPr>
        <a:xfrm>
          <a:off x="14915515"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100965</xdr:rowOff>
    </xdr:from>
    <xdr:to xmlns:xdr="http://schemas.openxmlformats.org/drawingml/2006/spreadsheetDrawing">
      <xdr:col>78</xdr:col>
      <xdr:colOff>120650</xdr:colOff>
      <xdr:row>20</xdr:row>
      <xdr:rowOff>31115</xdr:rowOff>
    </xdr:to>
    <xdr:sp macro="" textlink="">
      <xdr:nvSpPr>
        <xdr:cNvPr id="154" name="楕円 153"/>
        <xdr:cNvSpPr/>
      </xdr:nvSpPr>
      <xdr:spPr>
        <a:xfrm>
          <a:off x="14036040" y="33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15875</xdr:rowOff>
    </xdr:from>
    <xdr:ext cx="732790" cy="259080"/>
    <xdr:sp macro="" textlink="">
      <xdr:nvSpPr>
        <xdr:cNvPr id="155" name="テキスト ボックス 154"/>
        <xdr:cNvSpPr txBox="1"/>
      </xdr:nvSpPr>
      <xdr:spPr>
        <a:xfrm>
          <a:off x="13746480" y="34448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56" name="楕円 155"/>
        <xdr:cNvSpPr/>
      </xdr:nvSpPr>
      <xdr:spPr>
        <a:xfrm>
          <a:off x="13248640" y="3048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48260</xdr:rowOff>
    </xdr:from>
    <xdr:ext cx="762000" cy="259080"/>
    <xdr:sp macro="" textlink="">
      <xdr:nvSpPr>
        <xdr:cNvPr id="157" name="テキスト ボックス 156"/>
        <xdr:cNvSpPr txBox="1"/>
      </xdr:nvSpPr>
      <xdr:spPr>
        <a:xfrm>
          <a:off x="1293876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92710</xdr:rowOff>
    </xdr:from>
    <xdr:to xmlns:xdr="http://schemas.openxmlformats.org/drawingml/2006/spreadsheetDrawing">
      <xdr:col>69</xdr:col>
      <xdr:colOff>142875</xdr:colOff>
      <xdr:row>19</xdr:row>
      <xdr:rowOff>22860</xdr:rowOff>
    </xdr:to>
    <xdr:sp macro="" textlink="">
      <xdr:nvSpPr>
        <xdr:cNvPr id="158" name="楕円 157"/>
        <xdr:cNvSpPr/>
      </xdr:nvSpPr>
      <xdr:spPr>
        <a:xfrm>
          <a:off x="12440920" y="31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7620</xdr:rowOff>
    </xdr:from>
    <xdr:ext cx="762000" cy="255270"/>
    <xdr:sp macro="" textlink="">
      <xdr:nvSpPr>
        <xdr:cNvPr id="159" name="テキスト ボックス 158"/>
        <xdr:cNvSpPr txBox="1"/>
      </xdr:nvSpPr>
      <xdr:spPr>
        <a:xfrm>
          <a:off x="12151360" y="3265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92710</xdr:rowOff>
    </xdr:from>
    <xdr:to xmlns:xdr="http://schemas.openxmlformats.org/drawingml/2006/spreadsheetDrawing">
      <xdr:col>65</xdr:col>
      <xdr:colOff>53975</xdr:colOff>
      <xdr:row>19</xdr:row>
      <xdr:rowOff>22860</xdr:rowOff>
    </xdr:to>
    <xdr:sp macro="" textlink="">
      <xdr:nvSpPr>
        <xdr:cNvPr id="160" name="楕円 159"/>
        <xdr:cNvSpPr/>
      </xdr:nvSpPr>
      <xdr:spPr>
        <a:xfrm>
          <a:off x="11653520" y="3178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7620</xdr:rowOff>
    </xdr:from>
    <xdr:ext cx="762000" cy="255270"/>
    <xdr:sp macro="" textlink="">
      <xdr:nvSpPr>
        <xdr:cNvPr id="161" name="テキスト ボックス 160"/>
        <xdr:cNvSpPr txBox="1"/>
      </xdr:nvSpPr>
      <xdr:spPr>
        <a:xfrm>
          <a:off x="11343640" y="3265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62" name="正方形/長方形 161"/>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63" name="正方形/長方形 162"/>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4" name="正方形/長方形 163"/>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5" name="正方形/長方形 164"/>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6" name="正方形/長方形 165"/>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7" name="正方形/長方形 166"/>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8" name="正方形/長方形 167"/>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9" name="正方形/長方形 168"/>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70" name="正方形/長方形 169"/>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71" name="正方形/長方形 170"/>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2" name="テキスト ボックス 171"/>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扶助費に係る経常収支比率は、前年度に比べ0.9ポイントの増となり、類似団体平均を</a:t>
          </a:r>
          <a:r>
            <a:rPr kumimoji="1" lang="en-US" altLang="ja-JP" sz="1300">
              <a:solidFill>
                <a:sysClr val="windowText" lastClr="000000"/>
              </a:solidFill>
              <a:latin typeface="ＭＳ Ｐゴシック"/>
              <a:ea typeface="ＭＳ Ｐゴシック"/>
            </a:rPr>
            <a:t>0.9</a:t>
          </a:r>
          <a:r>
            <a:rPr kumimoji="1" lang="ja-JP" altLang="en-US" sz="1300">
              <a:solidFill>
                <a:sysClr val="windowText" lastClr="000000"/>
              </a:solidFill>
              <a:latin typeface="ＭＳ Ｐゴシック"/>
              <a:ea typeface="ＭＳ Ｐゴシック"/>
            </a:rPr>
            <a:t>ポイント上回った。</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5年度は主に介護給付費・訓練等給付費給付事業における扶助費が542,038千円増、生活保護事業における扶助費が216,926千円増となったことなどにより、扶助費充当経常一般財源等が512,532千円増となったため、0.9ポイントの増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引き続き、単独扶助事業の見直しや受給資格審査の適正化を図り、扶助費の抑制に努める。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73" name="テキスト ボックス 172"/>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4" name="直線コネクタ 173"/>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5" name="テキスト ボックス 174"/>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6" name="直線コネクタ 175"/>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77" name="テキスト ボックス 176"/>
        <xdr:cNvSpPr txBox="1"/>
      </xdr:nvSpPr>
      <xdr:spPr>
        <a:xfrm>
          <a:off x="23368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8" name="直線コネクタ 177"/>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79" name="テキスト ボックス 178"/>
        <xdr:cNvSpPr txBox="1"/>
      </xdr:nvSpPr>
      <xdr:spPr>
        <a:xfrm>
          <a:off x="23368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80" name="直線コネクタ 179"/>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81" name="テキスト ボックス 180"/>
        <xdr:cNvSpPr txBox="1"/>
      </xdr:nvSpPr>
      <xdr:spPr>
        <a:xfrm>
          <a:off x="23368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82" name="直線コネクタ 181"/>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83" name="テキスト ボックス 182"/>
        <xdr:cNvSpPr txBox="1"/>
      </xdr:nvSpPr>
      <xdr:spPr>
        <a:xfrm>
          <a:off x="23368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4" name="直線コネクタ 183"/>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85" name="テキスト ボックス 184"/>
        <xdr:cNvSpPr txBox="1"/>
      </xdr:nvSpPr>
      <xdr:spPr>
        <a:xfrm>
          <a:off x="23368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6" name="直線コネクタ 185"/>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87" name="テキスト ボックス 186"/>
        <xdr:cNvSpPr txBox="1"/>
      </xdr:nvSpPr>
      <xdr:spPr>
        <a:xfrm>
          <a:off x="23368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8" name="直線コネクタ 18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9" name="テキスト ボックス 188"/>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9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62</xdr:row>
      <xdr:rowOff>45085</xdr:rowOff>
    </xdr:to>
    <xdr:cxnSp macro="">
      <xdr:nvCxnSpPr>
        <xdr:cNvPr id="191" name="直線コネクタ 190"/>
        <xdr:cNvCxnSpPr/>
      </xdr:nvCxnSpPr>
      <xdr:spPr>
        <a:xfrm flipV="1">
          <a:off x="4338320" y="920559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17780</xdr:rowOff>
    </xdr:from>
    <xdr:ext cx="762000" cy="255270"/>
    <xdr:sp macro="" textlink="">
      <xdr:nvSpPr>
        <xdr:cNvPr id="192" name="扶助費最小値テキスト"/>
        <xdr:cNvSpPr txBox="1"/>
      </xdr:nvSpPr>
      <xdr:spPr>
        <a:xfrm>
          <a:off x="4427220" y="10647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45085</xdr:rowOff>
    </xdr:from>
    <xdr:to xmlns:xdr="http://schemas.openxmlformats.org/drawingml/2006/spreadsheetDrawing">
      <xdr:col>24</xdr:col>
      <xdr:colOff>114300</xdr:colOff>
      <xdr:row>62</xdr:row>
      <xdr:rowOff>45085</xdr:rowOff>
    </xdr:to>
    <xdr:cxnSp macro="">
      <xdr:nvCxnSpPr>
        <xdr:cNvPr id="193" name="直線コネクタ 192"/>
        <xdr:cNvCxnSpPr/>
      </xdr:nvCxnSpPr>
      <xdr:spPr>
        <a:xfrm>
          <a:off x="4269740" y="106749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94" name="扶助費最大値テキスト"/>
        <xdr:cNvSpPr txBox="1"/>
      </xdr:nvSpPr>
      <xdr:spPr>
        <a:xfrm>
          <a:off x="442722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95" name="直線コネクタ 194"/>
        <xdr:cNvCxnSpPr/>
      </xdr:nvCxnSpPr>
      <xdr:spPr>
        <a:xfrm>
          <a:off x="4269740" y="92055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58</xdr:row>
      <xdr:rowOff>29210</xdr:rowOff>
    </xdr:from>
    <xdr:to xmlns:xdr="http://schemas.openxmlformats.org/drawingml/2006/spreadsheetDrawing">
      <xdr:col>24</xdr:col>
      <xdr:colOff>25400</xdr:colOff>
      <xdr:row>59</xdr:row>
      <xdr:rowOff>4445</xdr:rowOff>
    </xdr:to>
    <xdr:cxnSp macro="">
      <xdr:nvCxnSpPr>
        <xdr:cNvPr id="196" name="直線コネクタ 195"/>
        <xdr:cNvCxnSpPr/>
      </xdr:nvCxnSpPr>
      <xdr:spPr>
        <a:xfrm>
          <a:off x="3594100" y="9973310"/>
          <a:ext cx="7442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762000" cy="255270"/>
    <xdr:sp macro="" textlink="">
      <xdr:nvSpPr>
        <xdr:cNvPr id="197" name="扶助費平均値テキスト"/>
        <xdr:cNvSpPr txBox="1"/>
      </xdr:nvSpPr>
      <xdr:spPr>
        <a:xfrm>
          <a:off x="4427220" y="97675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198" name="フローチャート: 判断 197"/>
        <xdr:cNvSpPr/>
      </xdr:nvSpPr>
      <xdr:spPr>
        <a:xfrm>
          <a:off x="4307840" y="9922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143510</xdr:rowOff>
    </xdr:from>
    <xdr:to xmlns:xdr="http://schemas.openxmlformats.org/drawingml/2006/spreadsheetDrawing">
      <xdr:col>19</xdr:col>
      <xdr:colOff>179705</xdr:colOff>
      <xdr:row>58</xdr:row>
      <xdr:rowOff>29210</xdr:rowOff>
    </xdr:to>
    <xdr:cxnSp macro="">
      <xdr:nvCxnSpPr>
        <xdr:cNvPr id="199" name="直線コネクタ 198"/>
        <xdr:cNvCxnSpPr/>
      </xdr:nvCxnSpPr>
      <xdr:spPr>
        <a:xfrm>
          <a:off x="2794000" y="9744710"/>
          <a:ext cx="8001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35560</xdr:rowOff>
    </xdr:from>
    <xdr:to xmlns:xdr="http://schemas.openxmlformats.org/drawingml/2006/spreadsheetDrawing">
      <xdr:col>20</xdr:col>
      <xdr:colOff>38100</xdr:colOff>
      <xdr:row>57</xdr:row>
      <xdr:rowOff>137160</xdr:rowOff>
    </xdr:to>
    <xdr:sp macro="" textlink="">
      <xdr:nvSpPr>
        <xdr:cNvPr id="200" name="フローチャート: 判断 199"/>
        <xdr:cNvSpPr/>
      </xdr:nvSpPr>
      <xdr:spPr>
        <a:xfrm>
          <a:off x="3550920" y="9808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147320</xdr:rowOff>
    </xdr:from>
    <xdr:ext cx="732790" cy="259080"/>
    <xdr:sp macro="" textlink="">
      <xdr:nvSpPr>
        <xdr:cNvPr id="201" name="テキスト ボックス 200"/>
        <xdr:cNvSpPr txBox="1"/>
      </xdr:nvSpPr>
      <xdr:spPr>
        <a:xfrm>
          <a:off x="3241040" y="95770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143510</xdr:rowOff>
    </xdr:from>
    <xdr:to xmlns:xdr="http://schemas.openxmlformats.org/drawingml/2006/spreadsheetDrawing">
      <xdr:col>15</xdr:col>
      <xdr:colOff>98425</xdr:colOff>
      <xdr:row>57</xdr:row>
      <xdr:rowOff>135255</xdr:rowOff>
    </xdr:to>
    <xdr:cxnSp macro="">
      <xdr:nvCxnSpPr>
        <xdr:cNvPr id="202" name="直線コネクタ 201"/>
        <xdr:cNvCxnSpPr/>
      </xdr:nvCxnSpPr>
      <xdr:spPr>
        <a:xfrm flipV="1">
          <a:off x="1986280" y="9744710"/>
          <a:ext cx="8077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203" name="フローチャート: 判断 202"/>
        <xdr:cNvSpPr/>
      </xdr:nvSpPr>
      <xdr:spPr>
        <a:xfrm>
          <a:off x="2743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5270"/>
    <xdr:sp macro="" textlink="">
      <xdr:nvSpPr>
        <xdr:cNvPr id="204" name="テキスト ボックス 203"/>
        <xdr:cNvSpPr txBox="1"/>
      </xdr:nvSpPr>
      <xdr:spPr>
        <a:xfrm>
          <a:off x="2453640" y="9813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135255</xdr:rowOff>
    </xdr:from>
    <xdr:to xmlns:xdr="http://schemas.openxmlformats.org/drawingml/2006/spreadsheetDrawing">
      <xdr:col>11</xdr:col>
      <xdr:colOff>9525</xdr:colOff>
      <xdr:row>58</xdr:row>
      <xdr:rowOff>78105</xdr:rowOff>
    </xdr:to>
    <xdr:cxnSp macro="">
      <xdr:nvCxnSpPr>
        <xdr:cNvPr id="205" name="直線コネクタ 204"/>
        <xdr:cNvCxnSpPr/>
      </xdr:nvCxnSpPr>
      <xdr:spPr>
        <a:xfrm flipV="1">
          <a:off x="1198880" y="9907905"/>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2540</xdr:rowOff>
    </xdr:from>
    <xdr:to xmlns:xdr="http://schemas.openxmlformats.org/drawingml/2006/spreadsheetDrawing">
      <xdr:col>11</xdr:col>
      <xdr:colOff>60325</xdr:colOff>
      <xdr:row>57</xdr:row>
      <xdr:rowOff>104140</xdr:rowOff>
    </xdr:to>
    <xdr:sp macro="" textlink="">
      <xdr:nvSpPr>
        <xdr:cNvPr id="206" name="フローチャート: 判断 205"/>
        <xdr:cNvSpPr/>
      </xdr:nvSpPr>
      <xdr:spPr>
        <a:xfrm>
          <a:off x="1955800" y="97751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114300</xdr:rowOff>
    </xdr:from>
    <xdr:ext cx="762000" cy="259080"/>
    <xdr:sp macro="" textlink="">
      <xdr:nvSpPr>
        <xdr:cNvPr id="207" name="テキスト ボックス 206"/>
        <xdr:cNvSpPr txBox="1"/>
      </xdr:nvSpPr>
      <xdr:spPr>
        <a:xfrm>
          <a:off x="164592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27305</xdr:rowOff>
    </xdr:from>
    <xdr:to xmlns:xdr="http://schemas.openxmlformats.org/drawingml/2006/spreadsheetDrawing">
      <xdr:col>6</xdr:col>
      <xdr:colOff>171450</xdr:colOff>
      <xdr:row>58</xdr:row>
      <xdr:rowOff>128905</xdr:rowOff>
    </xdr:to>
    <xdr:sp macro="" textlink="">
      <xdr:nvSpPr>
        <xdr:cNvPr id="208" name="フローチャート: 判断 207"/>
        <xdr:cNvSpPr/>
      </xdr:nvSpPr>
      <xdr:spPr>
        <a:xfrm>
          <a:off x="114808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139065</xdr:rowOff>
    </xdr:from>
    <xdr:ext cx="758190" cy="259080"/>
    <xdr:sp macro="" textlink="">
      <xdr:nvSpPr>
        <xdr:cNvPr id="209" name="テキスト ボックス 208"/>
        <xdr:cNvSpPr txBox="1"/>
      </xdr:nvSpPr>
      <xdr:spPr>
        <a:xfrm>
          <a:off x="858520" y="97402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190" cy="259080"/>
    <xdr:sp macro="" textlink="">
      <xdr:nvSpPr>
        <xdr:cNvPr id="210" name="テキスト ボックス 209"/>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190" cy="259080"/>
    <xdr:sp macro="" textlink="">
      <xdr:nvSpPr>
        <xdr:cNvPr id="211" name="テキスト ボックス 210"/>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12" name="テキスト ボックス 21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13" name="テキスト ボックス 21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190" cy="259080"/>
    <xdr:sp macro="" textlink="">
      <xdr:nvSpPr>
        <xdr:cNvPr id="214" name="テキスト ボックス 213"/>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125095</xdr:rowOff>
    </xdr:from>
    <xdr:to xmlns:xdr="http://schemas.openxmlformats.org/drawingml/2006/spreadsheetDrawing">
      <xdr:col>24</xdr:col>
      <xdr:colOff>76200</xdr:colOff>
      <xdr:row>59</xdr:row>
      <xdr:rowOff>55245</xdr:rowOff>
    </xdr:to>
    <xdr:sp macro="" textlink="">
      <xdr:nvSpPr>
        <xdr:cNvPr id="215" name="楕円 214"/>
        <xdr:cNvSpPr/>
      </xdr:nvSpPr>
      <xdr:spPr>
        <a:xfrm>
          <a:off x="4307840" y="100691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97790</xdr:rowOff>
    </xdr:from>
    <xdr:ext cx="762000" cy="255270"/>
    <xdr:sp macro="" textlink="">
      <xdr:nvSpPr>
        <xdr:cNvPr id="216" name="扶助費該当値テキスト"/>
        <xdr:cNvSpPr txBox="1"/>
      </xdr:nvSpPr>
      <xdr:spPr>
        <a:xfrm>
          <a:off x="4427220" y="10041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149860</xdr:rowOff>
    </xdr:from>
    <xdr:to xmlns:xdr="http://schemas.openxmlformats.org/drawingml/2006/spreadsheetDrawing">
      <xdr:col>20</xdr:col>
      <xdr:colOff>38100</xdr:colOff>
      <xdr:row>58</xdr:row>
      <xdr:rowOff>80010</xdr:rowOff>
    </xdr:to>
    <xdr:sp macro="" textlink="">
      <xdr:nvSpPr>
        <xdr:cNvPr id="217" name="楕円 216"/>
        <xdr:cNvSpPr/>
      </xdr:nvSpPr>
      <xdr:spPr>
        <a:xfrm>
          <a:off x="3550920" y="9922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64770</xdr:rowOff>
    </xdr:from>
    <xdr:ext cx="732790" cy="255270"/>
    <xdr:sp macro="" textlink="">
      <xdr:nvSpPr>
        <xdr:cNvPr id="218" name="テキスト ボックス 217"/>
        <xdr:cNvSpPr txBox="1"/>
      </xdr:nvSpPr>
      <xdr:spPr>
        <a:xfrm>
          <a:off x="3241040" y="100088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219" name="楕円 218"/>
        <xdr:cNvSpPr/>
      </xdr:nvSpPr>
      <xdr:spPr>
        <a:xfrm>
          <a:off x="2743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33020</xdr:rowOff>
    </xdr:from>
    <xdr:ext cx="762000" cy="259080"/>
    <xdr:sp macro="" textlink="">
      <xdr:nvSpPr>
        <xdr:cNvPr id="220" name="テキスト ボックス 219"/>
        <xdr:cNvSpPr txBox="1"/>
      </xdr:nvSpPr>
      <xdr:spPr>
        <a:xfrm>
          <a:off x="245364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84455</xdr:rowOff>
    </xdr:from>
    <xdr:to xmlns:xdr="http://schemas.openxmlformats.org/drawingml/2006/spreadsheetDrawing">
      <xdr:col>11</xdr:col>
      <xdr:colOff>60325</xdr:colOff>
      <xdr:row>58</xdr:row>
      <xdr:rowOff>14605</xdr:rowOff>
    </xdr:to>
    <xdr:sp macro="" textlink="">
      <xdr:nvSpPr>
        <xdr:cNvPr id="221" name="楕円 220"/>
        <xdr:cNvSpPr/>
      </xdr:nvSpPr>
      <xdr:spPr>
        <a:xfrm>
          <a:off x="1955800" y="9857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170815</xdr:rowOff>
    </xdr:from>
    <xdr:ext cx="762000" cy="258445"/>
    <xdr:sp macro="" textlink="">
      <xdr:nvSpPr>
        <xdr:cNvPr id="222" name="テキスト ボックス 221"/>
        <xdr:cNvSpPr txBox="1"/>
      </xdr:nvSpPr>
      <xdr:spPr>
        <a:xfrm>
          <a:off x="164592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27305</xdr:rowOff>
    </xdr:from>
    <xdr:to xmlns:xdr="http://schemas.openxmlformats.org/drawingml/2006/spreadsheetDrawing">
      <xdr:col>6</xdr:col>
      <xdr:colOff>171450</xdr:colOff>
      <xdr:row>58</xdr:row>
      <xdr:rowOff>128905</xdr:rowOff>
    </xdr:to>
    <xdr:sp macro="" textlink="">
      <xdr:nvSpPr>
        <xdr:cNvPr id="223" name="楕円 222"/>
        <xdr:cNvSpPr/>
      </xdr:nvSpPr>
      <xdr:spPr>
        <a:xfrm>
          <a:off x="114808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113665</xdr:rowOff>
    </xdr:from>
    <xdr:ext cx="758190" cy="258445"/>
    <xdr:sp macro="" textlink="">
      <xdr:nvSpPr>
        <xdr:cNvPr id="224" name="テキスト ボックス 223"/>
        <xdr:cNvSpPr txBox="1"/>
      </xdr:nvSpPr>
      <xdr:spPr>
        <a:xfrm>
          <a:off x="858520" y="100577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5" name="正方形/長方形 22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6" name="正方形/長方形 22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7" name="正方形/長方形 22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8" name="正方形/長方形 22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9" name="正方形/長方形 22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30" name="正方形/長方形 22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31" name="正方形/長方形 23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正方形/長方形 23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33" name="正方形/長方形 23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4" name="正方形/長方形 23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5" name="テキスト ボックス 23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その他の経常収支比率は、</a:t>
          </a:r>
          <a:r>
            <a:rPr kumimoji="1" lang="ja-JP" altLang="en-US" sz="1300">
              <a:solidFill>
                <a:sysClr val="windowText" lastClr="000000"/>
              </a:solidFill>
              <a:latin typeface="ＭＳ Ｐゴシック"/>
              <a:ea typeface="ＭＳ Ｐゴシック"/>
            </a:rPr>
            <a:t>前年度に比べ0</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ポイントの増となり、類似団体平均を3</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ポイント上回った。</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令和5年度は主に国民健康保険特別会計繰出金および後期高齢者医療広域連合負担金の増などにより、繰出金充当経常一般財源等が538,940千円増となったため、0.2ポイントの増となった。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6" name="テキスト ボックス 235"/>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7" name="直線コネクタ 23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8" name="テキスト ボックス 237"/>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9" name="直線コネクタ 238"/>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40" name="テキスト ボックス 239"/>
        <xdr:cNvSpPr txBox="1"/>
      </xdr:nvSpPr>
      <xdr:spPr>
        <a:xfrm>
          <a:off x="1073912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41" name="直線コネクタ 240"/>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42" name="テキスト ボックス 241"/>
        <xdr:cNvSpPr txBox="1"/>
      </xdr:nvSpPr>
      <xdr:spPr>
        <a:xfrm>
          <a:off x="1073912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3" name="直線コネクタ 24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44" name="テキスト ボックス 243"/>
        <xdr:cNvSpPr txBox="1"/>
      </xdr:nvSpPr>
      <xdr:spPr>
        <a:xfrm>
          <a:off x="1073912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5" name="直線コネクタ 244"/>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6" name="テキスト ボックス 245"/>
        <xdr:cNvSpPr txBox="1"/>
      </xdr:nvSpPr>
      <xdr:spPr>
        <a:xfrm>
          <a:off x="1073912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7" name="直線コネクタ 246"/>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8" name="テキスト ボックス 247"/>
        <xdr:cNvSpPr txBox="1"/>
      </xdr:nvSpPr>
      <xdr:spPr>
        <a:xfrm>
          <a:off x="1073912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9" name="直線コネクタ 24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50" name="テキスト ボックス 249"/>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5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95250</xdr:rowOff>
    </xdr:from>
    <xdr:to xmlns:xdr="http://schemas.openxmlformats.org/drawingml/2006/spreadsheetDrawing">
      <xdr:col>82</xdr:col>
      <xdr:colOff>107950</xdr:colOff>
      <xdr:row>61</xdr:row>
      <xdr:rowOff>57150</xdr:rowOff>
    </xdr:to>
    <xdr:cxnSp macro="">
      <xdr:nvCxnSpPr>
        <xdr:cNvPr id="252" name="直線コネクタ 251"/>
        <xdr:cNvCxnSpPr/>
      </xdr:nvCxnSpPr>
      <xdr:spPr>
        <a:xfrm flipV="1">
          <a:off x="14843760" y="91821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29210</xdr:rowOff>
    </xdr:from>
    <xdr:ext cx="762000" cy="255270"/>
    <xdr:sp macro="" textlink="">
      <xdr:nvSpPr>
        <xdr:cNvPr id="253" name="その他最小値テキスト"/>
        <xdr:cNvSpPr txBox="1"/>
      </xdr:nvSpPr>
      <xdr:spPr>
        <a:xfrm>
          <a:off x="14915515" y="10487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57150</xdr:rowOff>
    </xdr:from>
    <xdr:to xmlns:xdr="http://schemas.openxmlformats.org/drawingml/2006/spreadsheetDrawing">
      <xdr:col>82</xdr:col>
      <xdr:colOff>179705</xdr:colOff>
      <xdr:row>61</xdr:row>
      <xdr:rowOff>57150</xdr:rowOff>
    </xdr:to>
    <xdr:cxnSp macro="">
      <xdr:nvCxnSpPr>
        <xdr:cNvPr id="254" name="直線コネクタ 253"/>
        <xdr:cNvCxnSpPr/>
      </xdr:nvCxnSpPr>
      <xdr:spPr>
        <a:xfrm>
          <a:off x="14754860" y="10515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10160</xdr:rowOff>
    </xdr:from>
    <xdr:ext cx="762000" cy="259080"/>
    <xdr:sp macro="" textlink="">
      <xdr:nvSpPr>
        <xdr:cNvPr id="255" name="その他最大値テキスト"/>
        <xdr:cNvSpPr txBox="1"/>
      </xdr:nvSpPr>
      <xdr:spPr>
        <a:xfrm>
          <a:off x="14915515" y="892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95250</xdr:rowOff>
    </xdr:from>
    <xdr:to xmlns:xdr="http://schemas.openxmlformats.org/drawingml/2006/spreadsheetDrawing">
      <xdr:col>82</xdr:col>
      <xdr:colOff>179705</xdr:colOff>
      <xdr:row>53</xdr:row>
      <xdr:rowOff>95250</xdr:rowOff>
    </xdr:to>
    <xdr:cxnSp macro="">
      <xdr:nvCxnSpPr>
        <xdr:cNvPr id="256" name="直線コネクタ 255"/>
        <xdr:cNvCxnSpPr/>
      </xdr:nvCxnSpPr>
      <xdr:spPr>
        <a:xfrm>
          <a:off x="14754860" y="9182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61</xdr:row>
      <xdr:rowOff>31750</xdr:rowOff>
    </xdr:from>
    <xdr:to xmlns:xdr="http://schemas.openxmlformats.org/drawingml/2006/spreadsheetDrawing">
      <xdr:col>82</xdr:col>
      <xdr:colOff>107950</xdr:colOff>
      <xdr:row>61</xdr:row>
      <xdr:rowOff>57150</xdr:rowOff>
    </xdr:to>
    <xdr:cxnSp macro="">
      <xdr:nvCxnSpPr>
        <xdr:cNvPr id="257" name="直線コネクタ 256"/>
        <xdr:cNvCxnSpPr/>
      </xdr:nvCxnSpPr>
      <xdr:spPr>
        <a:xfrm>
          <a:off x="14086840" y="10490200"/>
          <a:ext cx="7569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41910</xdr:rowOff>
    </xdr:from>
    <xdr:ext cx="762000" cy="255270"/>
    <xdr:sp macro="" textlink="">
      <xdr:nvSpPr>
        <xdr:cNvPr id="258" name="その他平均値テキスト"/>
        <xdr:cNvSpPr txBox="1"/>
      </xdr:nvSpPr>
      <xdr:spPr>
        <a:xfrm>
          <a:off x="14915515" y="9814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59" name="フローチャート: 判断 258"/>
        <xdr:cNvSpPr/>
      </xdr:nvSpPr>
      <xdr:spPr>
        <a:xfrm>
          <a:off x="1479296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60</xdr:row>
      <xdr:rowOff>0</xdr:rowOff>
    </xdr:from>
    <xdr:to xmlns:xdr="http://schemas.openxmlformats.org/drawingml/2006/spreadsheetDrawing">
      <xdr:col>78</xdr:col>
      <xdr:colOff>69850</xdr:colOff>
      <xdr:row>61</xdr:row>
      <xdr:rowOff>31750</xdr:rowOff>
    </xdr:to>
    <xdr:cxnSp macro="">
      <xdr:nvCxnSpPr>
        <xdr:cNvPr id="260" name="直線コネクタ 259"/>
        <xdr:cNvCxnSpPr/>
      </xdr:nvCxnSpPr>
      <xdr:spPr>
        <a:xfrm>
          <a:off x="13298170" y="10287000"/>
          <a:ext cx="78867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61" name="フローチャート: 判断 260"/>
        <xdr:cNvSpPr/>
      </xdr:nvSpPr>
      <xdr:spPr>
        <a:xfrm>
          <a:off x="140360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111760</xdr:rowOff>
    </xdr:from>
    <xdr:ext cx="732790" cy="255270"/>
    <xdr:sp macro="" textlink="">
      <xdr:nvSpPr>
        <xdr:cNvPr id="262" name="テキスト ボックス 261"/>
        <xdr:cNvSpPr txBox="1"/>
      </xdr:nvSpPr>
      <xdr:spPr>
        <a:xfrm>
          <a:off x="13746480" y="97129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146050</xdr:rowOff>
    </xdr:from>
    <xdr:to xmlns:xdr="http://schemas.openxmlformats.org/drawingml/2006/spreadsheetDrawing">
      <xdr:col>73</xdr:col>
      <xdr:colOff>179705</xdr:colOff>
      <xdr:row>60</xdr:row>
      <xdr:rowOff>0</xdr:rowOff>
    </xdr:to>
    <xdr:cxnSp macro="">
      <xdr:nvCxnSpPr>
        <xdr:cNvPr id="263" name="直線コネクタ 262"/>
        <xdr:cNvCxnSpPr/>
      </xdr:nvCxnSpPr>
      <xdr:spPr>
        <a:xfrm>
          <a:off x="12491720" y="1026160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64" name="フローチャート: 判断 263"/>
        <xdr:cNvSpPr/>
      </xdr:nvSpPr>
      <xdr:spPr>
        <a:xfrm>
          <a:off x="13248640" y="9867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35560</xdr:rowOff>
    </xdr:from>
    <xdr:ext cx="762000" cy="259080"/>
    <xdr:sp macro="" textlink="">
      <xdr:nvSpPr>
        <xdr:cNvPr id="265" name="テキスト ボックス 264"/>
        <xdr:cNvSpPr txBox="1"/>
      </xdr:nvSpPr>
      <xdr:spPr>
        <a:xfrm>
          <a:off x="1293876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59</xdr:row>
      <xdr:rowOff>146050</xdr:rowOff>
    </xdr:to>
    <xdr:cxnSp macro="">
      <xdr:nvCxnSpPr>
        <xdr:cNvPr id="266" name="直線コネクタ 265"/>
        <xdr:cNvCxnSpPr/>
      </xdr:nvCxnSpPr>
      <xdr:spPr>
        <a:xfrm>
          <a:off x="11684000" y="1014730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7" name="フローチャート: 判断 266"/>
        <xdr:cNvSpPr/>
      </xdr:nvSpPr>
      <xdr:spPr>
        <a:xfrm>
          <a:off x="1244092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2000" cy="255270"/>
    <xdr:sp macro="" textlink="">
      <xdr:nvSpPr>
        <xdr:cNvPr id="268" name="テキスト ボックス 267"/>
        <xdr:cNvSpPr txBox="1"/>
      </xdr:nvSpPr>
      <xdr:spPr>
        <a:xfrm>
          <a:off x="12151360" y="970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9" name="フローチャート: 判断 268"/>
        <xdr:cNvSpPr/>
      </xdr:nvSpPr>
      <xdr:spPr>
        <a:xfrm>
          <a:off x="11653520" y="10007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3810</xdr:rowOff>
    </xdr:from>
    <xdr:ext cx="762000" cy="259080"/>
    <xdr:sp macro="" textlink="">
      <xdr:nvSpPr>
        <xdr:cNvPr id="270" name="テキスト ボックス 269"/>
        <xdr:cNvSpPr txBox="1"/>
      </xdr:nvSpPr>
      <xdr:spPr>
        <a:xfrm>
          <a:off x="1134364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190" cy="259080"/>
    <xdr:sp macro="" textlink="">
      <xdr:nvSpPr>
        <xdr:cNvPr id="271" name="テキスト ボックス 270"/>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72" name="テキスト ボックス 271"/>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3" name="テキスト ボックス 27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4" name="テキスト ボックス 27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75" name="テキスト ボックス 27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61</xdr:row>
      <xdr:rowOff>6350</xdr:rowOff>
    </xdr:from>
    <xdr:to xmlns:xdr="http://schemas.openxmlformats.org/drawingml/2006/spreadsheetDrawing">
      <xdr:col>82</xdr:col>
      <xdr:colOff>158750</xdr:colOff>
      <xdr:row>61</xdr:row>
      <xdr:rowOff>107950</xdr:rowOff>
    </xdr:to>
    <xdr:sp macro="" textlink="">
      <xdr:nvSpPr>
        <xdr:cNvPr id="276" name="楕円 275"/>
        <xdr:cNvSpPr/>
      </xdr:nvSpPr>
      <xdr:spPr>
        <a:xfrm>
          <a:off x="1479296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60</xdr:row>
      <xdr:rowOff>86360</xdr:rowOff>
    </xdr:from>
    <xdr:ext cx="762000" cy="255270"/>
    <xdr:sp macro="" textlink="">
      <xdr:nvSpPr>
        <xdr:cNvPr id="277" name="その他該当値テキスト"/>
        <xdr:cNvSpPr txBox="1"/>
      </xdr:nvSpPr>
      <xdr:spPr>
        <a:xfrm>
          <a:off x="14915515" y="10373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152400</xdr:rowOff>
    </xdr:from>
    <xdr:to xmlns:xdr="http://schemas.openxmlformats.org/drawingml/2006/spreadsheetDrawing">
      <xdr:col>78</xdr:col>
      <xdr:colOff>120650</xdr:colOff>
      <xdr:row>61</xdr:row>
      <xdr:rowOff>82550</xdr:rowOff>
    </xdr:to>
    <xdr:sp macro="" textlink="">
      <xdr:nvSpPr>
        <xdr:cNvPr id="278" name="楕円 277"/>
        <xdr:cNvSpPr/>
      </xdr:nvSpPr>
      <xdr:spPr>
        <a:xfrm>
          <a:off x="1403604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67310</xdr:rowOff>
    </xdr:from>
    <xdr:ext cx="732790" cy="259080"/>
    <xdr:sp macro="" textlink="">
      <xdr:nvSpPr>
        <xdr:cNvPr id="279" name="テキスト ボックス 278"/>
        <xdr:cNvSpPr txBox="1"/>
      </xdr:nvSpPr>
      <xdr:spPr>
        <a:xfrm>
          <a:off x="13746480" y="105257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120650</xdr:rowOff>
    </xdr:from>
    <xdr:to xmlns:xdr="http://schemas.openxmlformats.org/drawingml/2006/spreadsheetDrawing">
      <xdr:col>74</xdr:col>
      <xdr:colOff>31750</xdr:colOff>
      <xdr:row>60</xdr:row>
      <xdr:rowOff>50800</xdr:rowOff>
    </xdr:to>
    <xdr:sp macro="" textlink="">
      <xdr:nvSpPr>
        <xdr:cNvPr id="280" name="楕円 279"/>
        <xdr:cNvSpPr/>
      </xdr:nvSpPr>
      <xdr:spPr>
        <a:xfrm>
          <a:off x="13248640" y="10236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35560</xdr:rowOff>
    </xdr:from>
    <xdr:ext cx="762000" cy="259080"/>
    <xdr:sp macro="" textlink="">
      <xdr:nvSpPr>
        <xdr:cNvPr id="281" name="テキスト ボックス 280"/>
        <xdr:cNvSpPr txBox="1"/>
      </xdr:nvSpPr>
      <xdr:spPr>
        <a:xfrm>
          <a:off x="1293876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95250</xdr:rowOff>
    </xdr:from>
    <xdr:to xmlns:xdr="http://schemas.openxmlformats.org/drawingml/2006/spreadsheetDrawing">
      <xdr:col>69</xdr:col>
      <xdr:colOff>142875</xdr:colOff>
      <xdr:row>60</xdr:row>
      <xdr:rowOff>25400</xdr:rowOff>
    </xdr:to>
    <xdr:sp macro="" textlink="">
      <xdr:nvSpPr>
        <xdr:cNvPr id="282" name="楕円 281"/>
        <xdr:cNvSpPr/>
      </xdr:nvSpPr>
      <xdr:spPr>
        <a:xfrm>
          <a:off x="1244092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10160</xdr:rowOff>
    </xdr:from>
    <xdr:ext cx="762000" cy="259080"/>
    <xdr:sp macro="" textlink="">
      <xdr:nvSpPr>
        <xdr:cNvPr id="283" name="テキスト ボックス 282"/>
        <xdr:cNvSpPr txBox="1"/>
      </xdr:nvSpPr>
      <xdr:spPr>
        <a:xfrm>
          <a:off x="1215136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152400</xdr:rowOff>
    </xdr:from>
    <xdr:to xmlns:xdr="http://schemas.openxmlformats.org/drawingml/2006/spreadsheetDrawing">
      <xdr:col>65</xdr:col>
      <xdr:colOff>53975</xdr:colOff>
      <xdr:row>59</xdr:row>
      <xdr:rowOff>82550</xdr:rowOff>
    </xdr:to>
    <xdr:sp macro="" textlink="">
      <xdr:nvSpPr>
        <xdr:cNvPr id="284" name="楕円 283"/>
        <xdr:cNvSpPr/>
      </xdr:nvSpPr>
      <xdr:spPr>
        <a:xfrm>
          <a:off x="11653520" y="10096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67310</xdr:rowOff>
    </xdr:from>
    <xdr:ext cx="762000" cy="259080"/>
    <xdr:sp macro="" textlink="">
      <xdr:nvSpPr>
        <xdr:cNvPr id="285" name="テキスト ボックス 284"/>
        <xdr:cNvSpPr txBox="1"/>
      </xdr:nvSpPr>
      <xdr:spPr>
        <a:xfrm>
          <a:off x="1134364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6" name="正方形/長方形 28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7" name="正方形/長方形 28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8" name="正方形/長方形 28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9" name="正方形/長方形 28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90" name="正方形/長方形 28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91" name="正方形/長方形 29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92" name="正方形/長方形 29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正方形/長方形 29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4" name="正方形/長方形 29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5" name="正方形/長方形 29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6" name="テキスト ボックス 29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補助費等に係る経常収支比率は、前年度に比べ</a:t>
          </a:r>
          <a:r>
            <a:rPr kumimoji="1" lang="en-US" altLang="ja-JP" sz="1300">
              <a:solidFill>
                <a:schemeClr val="tx1"/>
              </a:solidFill>
              <a:latin typeface="ＭＳ Ｐゴシック"/>
              <a:ea typeface="ＭＳ Ｐゴシック"/>
            </a:rPr>
            <a:t>0.5</a:t>
          </a:r>
          <a:r>
            <a:rPr kumimoji="1" lang="ja-JP" altLang="en-US" sz="1300">
              <a:solidFill>
                <a:schemeClr val="tx1"/>
              </a:solidFill>
              <a:latin typeface="ＭＳ Ｐゴシック"/>
              <a:ea typeface="ＭＳ Ｐゴシック"/>
            </a:rPr>
            <a:t>ポイントの増となり、類似団体平均を3.9ポイント下回った。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5年度は主に施設型・地域型保育給付事業が221,848千円増となったことなどにより、補助費等充当経常一般財源等が281,024千円増額したが、地方特例交付金等の経常一般財源収入も前年度比1,628,063千円増となったため、0.5ポイントの増に留ま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今後も定期的な補助制度の見直し</a:t>
          </a:r>
          <a:r>
            <a:rPr kumimoji="1" lang="ja-JP" altLang="en-US" sz="1300">
              <a:solidFill>
                <a:schemeClr val="tx1"/>
              </a:solidFill>
              <a:latin typeface="ＭＳ Ｐゴシック"/>
              <a:ea typeface="ＭＳ Ｐゴシック"/>
            </a:rPr>
            <a:t>や廃止を図っていく。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7" name="テキスト ボックス 296"/>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8" name="直線コネクタ 29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9" name="テキスト ボックス 298"/>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300" name="直線コネクタ 299"/>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190" cy="259080"/>
    <xdr:sp macro="" textlink="">
      <xdr:nvSpPr>
        <xdr:cNvPr id="301" name="テキスト ボックス 300"/>
        <xdr:cNvSpPr txBox="1"/>
      </xdr:nvSpPr>
      <xdr:spPr>
        <a:xfrm>
          <a:off x="1073912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2" name="直線コネクタ 301"/>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190" cy="259080"/>
    <xdr:sp macro="" textlink="">
      <xdr:nvSpPr>
        <xdr:cNvPr id="303" name="テキスト ボックス 302"/>
        <xdr:cNvSpPr txBox="1"/>
      </xdr:nvSpPr>
      <xdr:spPr>
        <a:xfrm>
          <a:off x="1073912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4" name="直線コネクタ 303"/>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190" cy="255270"/>
    <xdr:sp macro="" textlink="">
      <xdr:nvSpPr>
        <xdr:cNvPr id="305" name="テキスト ボックス 304"/>
        <xdr:cNvSpPr txBox="1"/>
      </xdr:nvSpPr>
      <xdr:spPr>
        <a:xfrm>
          <a:off x="1073912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6" name="直線コネクタ 305"/>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190" cy="259080"/>
    <xdr:sp macro="" textlink="">
      <xdr:nvSpPr>
        <xdr:cNvPr id="307" name="テキスト ボックス 306"/>
        <xdr:cNvSpPr txBox="1"/>
      </xdr:nvSpPr>
      <xdr:spPr>
        <a:xfrm>
          <a:off x="1073912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8" name="直線コネクタ 307"/>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190" cy="259080"/>
    <xdr:sp macro="" textlink="">
      <xdr:nvSpPr>
        <xdr:cNvPr id="309" name="テキスト ボックス 308"/>
        <xdr:cNvSpPr txBox="1"/>
      </xdr:nvSpPr>
      <xdr:spPr>
        <a:xfrm>
          <a:off x="1073912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10" name="直線コネクタ 309"/>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190" cy="255270"/>
    <xdr:sp macro="" textlink="">
      <xdr:nvSpPr>
        <xdr:cNvPr id="311" name="テキスト ボックス 310"/>
        <xdr:cNvSpPr txBox="1"/>
      </xdr:nvSpPr>
      <xdr:spPr>
        <a:xfrm>
          <a:off x="1073912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2"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54610</xdr:rowOff>
    </xdr:from>
    <xdr:to xmlns:xdr="http://schemas.openxmlformats.org/drawingml/2006/spreadsheetDrawing">
      <xdr:col>82</xdr:col>
      <xdr:colOff>107950</xdr:colOff>
      <xdr:row>41</xdr:row>
      <xdr:rowOff>153670</xdr:rowOff>
    </xdr:to>
    <xdr:cxnSp macro="">
      <xdr:nvCxnSpPr>
        <xdr:cNvPr id="313" name="直線コネクタ 312"/>
        <xdr:cNvCxnSpPr/>
      </xdr:nvCxnSpPr>
      <xdr:spPr>
        <a:xfrm flipV="1">
          <a:off x="14843760" y="57124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125730</xdr:rowOff>
    </xdr:from>
    <xdr:ext cx="762000" cy="259080"/>
    <xdr:sp macro="" textlink="">
      <xdr:nvSpPr>
        <xdr:cNvPr id="314" name="補助費等最小値テキスト"/>
        <xdr:cNvSpPr txBox="1"/>
      </xdr:nvSpPr>
      <xdr:spPr>
        <a:xfrm>
          <a:off x="14915515"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153670</xdr:rowOff>
    </xdr:from>
    <xdr:to xmlns:xdr="http://schemas.openxmlformats.org/drawingml/2006/spreadsheetDrawing">
      <xdr:col>82</xdr:col>
      <xdr:colOff>179705</xdr:colOff>
      <xdr:row>41</xdr:row>
      <xdr:rowOff>153670</xdr:rowOff>
    </xdr:to>
    <xdr:cxnSp macro="">
      <xdr:nvCxnSpPr>
        <xdr:cNvPr id="315" name="直線コネクタ 314"/>
        <xdr:cNvCxnSpPr/>
      </xdr:nvCxnSpPr>
      <xdr:spPr>
        <a:xfrm>
          <a:off x="14754860"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31</xdr:row>
      <xdr:rowOff>140970</xdr:rowOff>
    </xdr:from>
    <xdr:ext cx="762000" cy="259080"/>
    <xdr:sp macro="" textlink="">
      <xdr:nvSpPr>
        <xdr:cNvPr id="316" name="補助費等最大値テキスト"/>
        <xdr:cNvSpPr txBox="1"/>
      </xdr:nvSpPr>
      <xdr:spPr>
        <a:xfrm>
          <a:off x="14915515"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54610</xdr:rowOff>
    </xdr:from>
    <xdr:to xmlns:xdr="http://schemas.openxmlformats.org/drawingml/2006/spreadsheetDrawing">
      <xdr:col>82</xdr:col>
      <xdr:colOff>179705</xdr:colOff>
      <xdr:row>33</xdr:row>
      <xdr:rowOff>54610</xdr:rowOff>
    </xdr:to>
    <xdr:cxnSp macro="">
      <xdr:nvCxnSpPr>
        <xdr:cNvPr id="317" name="直線コネクタ 316"/>
        <xdr:cNvCxnSpPr/>
      </xdr:nvCxnSpPr>
      <xdr:spPr>
        <a:xfrm>
          <a:off x="14754860" y="5712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16510</xdr:rowOff>
    </xdr:from>
    <xdr:to xmlns:xdr="http://schemas.openxmlformats.org/drawingml/2006/spreadsheetDrawing">
      <xdr:col>82</xdr:col>
      <xdr:colOff>107950</xdr:colOff>
      <xdr:row>33</xdr:row>
      <xdr:rowOff>54610</xdr:rowOff>
    </xdr:to>
    <xdr:cxnSp macro="">
      <xdr:nvCxnSpPr>
        <xdr:cNvPr id="318" name="直線コネクタ 317"/>
        <xdr:cNvCxnSpPr/>
      </xdr:nvCxnSpPr>
      <xdr:spPr>
        <a:xfrm>
          <a:off x="14086840" y="567436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34</xdr:row>
      <xdr:rowOff>101600</xdr:rowOff>
    </xdr:from>
    <xdr:ext cx="762000" cy="259080"/>
    <xdr:sp macro="" textlink="">
      <xdr:nvSpPr>
        <xdr:cNvPr id="319" name="補助費等平均値テキスト"/>
        <xdr:cNvSpPr txBox="1"/>
      </xdr:nvSpPr>
      <xdr:spPr>
        <a:xfrm>
          <a:off x="14915515" y="593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129540</xdr:rowOff>
    </xdr:from>
    <xdr:to xmlns:xdr="http://schemas.openxmlformats.org/drawingml/2006/spreadsheetDrawing">
      <xdr:col>82</xdr:col>
      <xdr:colOff>158750</xdr:colOff>
      <xdr:row>35</xdr:row>
      <xdr:rowOff>59690</xdr:rowOff>
    </xdr:to>
    <xdr:sp macro="" textlink="">
      <xdr:nvSpPr>
        <xdr:cNvPr id="320" name="フローチャート: 判断 319"/>
        <xdr:cNvSpPr/>
      </xdr:nvSpPr>
      <xdr:spPr>
        <a:xfrm>
          <a:off x="1479296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8890</xdr:rowOff>
    </xdr:from>
    <xdr:to xmlns:xdr="http://schemas.openxmlformats.org/drawingml/2006/spreadsheetDrawing">
      <xdr:col>78</xdr:col>
      <xdr:colOff>69850</xdr:colOff>
      <xdr:row>33</xdr:row>
      <xdr:rowOff>16510</xdr:rowOff>
    </xdr:to>
    <xdr:cxnSp macro="">
      <xdr:nvCxnSpPr>
        <xdr:cNvPr id="321" name="直線コネクタ 320"/>
        <xdr:cNvCxnSpPr/>
      </xdr:nvCxnSpPr>
      <xdr:spPr>
        <a:xfrm>
          <a:off x="13298170" y="5666740"/>
          <a:ext cx="7886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114300</xdr:rowOff>
    </xdr:from>
    <xdr:to xmlns:xdr="http://schemas.openxmlformats.org/drawingml/2006/spreadsheetDrawing">
      <xdr:col>78</xdr:col>
      <xdr:colOff>120650</xdr:colOff>
      <xdr:row>35</xdr:row>
      <xdr:rowOff>44450</xdr:rowOff>
    </xdr:to>
    <xdr:sp macro="" textlink="">
      <xdr:nvSpPr>
        <xdr:cNvPr id="322" name="フローチャート: 判断 321"/>
        <xdr:cNvSpPr/>
      </xdr:nvSpPr>
      <xdr:spPr>
        <a:xfrm>
          <a:off x="1403604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29210</xdr:rowOff>
    </xdr:from>
    <xdr:ext cx="732790" cy="255270"/>
    <xdr:sp macro="" textlink="">
      <xdr:nvSpPr>
        <xdr:cNvPr id="323" name="テキスト ボックス 322"/>
        <xdr:cNvSpPr txBox="1"/>
      </xdr:nvSpPr>
      <xdr:spPr>
        <a:xfrm>
          <a:off x="13746480" y="60299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8890</xdr:rowOff>
    </xdr:from>
    <xdr:to xmlns:xdr="http://schemas.openxmlformats.org/drawingml/2006/spreadsheetDrawing">
      <xdr:col>73</xdr:col>
      <xdr:colOff>179705</xdr:colOff>
      <xdr:row>33</xdr:row>
      <xdr:rowOff>39370</xdr:rowOff>
    </xdr:to>
    <xdr:cxnSp macro="">
      <xdr:nvCxnSpPr>
        <xdr:cNvPr id="324" name="直線コネクタ 323"/>
        <xdr:cNvCxnSpPr/>
      </xdr:nvCxnSpPr>
      <xdr:spPr>
        <a:xfrm flipV="1">
          <a:off x="12491720" y="566674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83820</xdr:rowOff>
    </xdr:from>
    <xdr:to xmlns:xdr="http://schemas.openxmlformats.org/drawingml/2006/spreadsheetDrawing">
      <xdr:col>74</xdr:col>
      <xdr:colOff>31750</xdr:colOff>
      <xdr:row>35</xdr:row>
      <xdr:rowOff>13970</xdr:rowOff>
    </xdr:to>
    <xdr:sp macro="" textlink="">
      <xdr:nvSpPr>
        <xdr:cNvPr id="325" name="フローチャート: 判断 324"/>
        <xdr:cNvSpPr/>
      </xdr:nvSpPr>
      <xdr:spPr>
        <a:xfrm>
          <a:off x="13248640" y="5913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170180</xdr:rowOff>
    </xdr:from>
    <xdr:ext cx="762000" cy="259080"/>
    <xdr:sp macro="" textlink="">
      <xdr:nvSpPr>
        <xdr:cNvPr id="326" name="テキスト ボックス 325"/>
        <xdr:cNvSpPr txBox="1"/>
      </xdr:nvSpPr>
      <xdr:spPr>
        <a:xfrm>
          <a:off x="12938760" y="599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39370</xdr:rowOff>
    </xdr:from>
    <xdr:to xmlns:xdr="http://schemas.openxmlformats.org/drawingml/2006/spreadsheetDrawing">
      <xdr:col>69</xdr:col>
      <xdr:colOff>92075</xdr:colOff>
      <xdr:row>33</xdr:row>
      <xdr:rowOff>62230</xdr:rowOff>
    </xdr:to>
    <xdr:cxnSp macro="">
      <xdr:nvCxnSpPr>
        <xdr:cNvPr id="327" name="直線コネクタ 326"/>
        <xdr:cNvCxnSpPr/>
      </xdr:nvCxnSpPr>
      <xdr:spPr>
        <a:xfrm flipV="1">
          <a:off x="11684000" y="569722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121920</xdr:rowOff>
    </xdr:from>
    <xdr:to xmlns:xdr="http://schemas.openxmlformats.org/drawingml/2006/spreadsheetDrawing">
      <xdr:col>69</xdr:col>
      <xdr:colOff>142875</xdr:colOff>
      <xdr:row>35</xdr:row>
      <xdr:rowOff>52070</xdr:rowOff>
    </xdr:to>
    <xdr:sp macro="" textlink="">
      <xdr:nvSpPr>
        <xdr:cNvPr id="328" name="フローチャート: 判断 327"/>
        <xdr:cNvSpPr/>
      </xdr:nvSpPr>
      <xdr:spPr>
        <a:xfrm>
          <a:off x="1244092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36830</xdr:rowOff>
    </xdr:from>
    <xdr:ext cx="762000" cy="259080"/>
    <xdr:sp macro="" textlink="">
      <xdr:nvSpPr>
        <xdr:cNvPr id="329" name="テキスト ボックス 328"/>
        <xdr:cNvSpPr txBox="1"/>
      </xdr:nvSpPr>
      <xdr:spPr>
        <a:xfrm>
          <a:off x="12151360" y="603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99060</xdr:rowOff>
    </xdr:from>
    <xdr:to xmlns:xdr="http://schemas.openxmlformats.org/drawingml/2006/spreadsheetDrawing">
      <xdr:col>65</xdr:col>
      <xdr:colOff>53975</xdr:colOff>
      <xdr:row>35</xdr:row>
      <xdr:rowOff>29210</xdr:rowOff>
    </xdr:to>
    <xdr:sp macro="" textlink="">
      <xdr:nvSpPr>
        <xdr:cNvPr id="330" name="フローチャート: 判断 329"/>
        <xdr:cNvSpPr/>
      </xdr:nvSpPr>
      <xdr:spPr>
        <a:xfrm>
          <a:off x="11653520" y="5928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13970</xdr:rowOff>
    </xdr:from>
    <xdr:ext cx="762000" cy="259080"/>
    <xdr:sp macro="" textlink="">
      <xdr:nvSpPr>
        <xdr:cNvPr id="331" name="テキスト ボックス 330"/>
        <xdr:cNvSpPr txBox="1"/>
      </xdr:nvSpPr>
      <xdr:spPr>
        <a:xfrm>
          <a:off x="1134364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190" cy="259080"/>
    <xdr:sp macro="" textlink="">
      <xdr:nvSpPr>
        <xdr:cNvPr id="332" name="テキスト ボックス 331"/>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33" name="テキスト ボックス 332"/>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4" name="テキスト ボックス 333"/>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5" name="テキスト ボックス 334"/>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6" name="テキスト ボックス 335"/>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3810</xdr:rowOff>
    </xdr:from>
    <xdr:to xmlns:xdr="http://schemas.openxmlformats.org/drawingml/2006/spreadsheetDrawing">
      <xdr:col>82</xdr:col>
      <xdr:colOff>158750</xdr:colOff>
      <xdr:row>33</xdr:row>
      <xdr:rowOff>105410</xdr:rowOff>
    </xdr:to>
    <xdr:sp macro="" textlink="">
      <xdr:nvSpPr>
        <xdr:cNvPr id="337" name="楕円 336"/>
        <xdr:cNvSpPr/>
      </xdr:nvSpPr>
      <xdr:spPr>
        <a:xfrm>
          <a:off x="1479296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32</xdr:row>
      <xdr:rowOff>83820</xdr:rowOff>
    </xdr:from>
    <xdr:ext cx="762000" cy="259080"/>
    <xdr:sp macro="" textlink="">
      <xdr:nvSpPr>
        <xdr:cNvPr id="338" name="補助費等該当値テキスト"/>
        <xdr:cNvSpPr txBox="1"/>
      </xdr:nvSpPr>
      <xdr:spPr>
        <a:xfrm>
          <a:off x="14915515"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32</xdr:row>
      <xdr:rowOff>137160</xdr:rowOff>
    </xdr:from>
    <xdr:to xmlns:xdr="http://schemas.openxmlformats.org/drawingml/2006/spreadsheetDrawing">
      <xdr:col>78</xdr:col>
      <xdr:colOff>120650</xdr:colOff>
      <xdr:row>33</xdr:row>
      <xdr:rowOff>67310</xdr:rowOff>
    </xdr:to>
    <xdr:sp macro="" textlink="">
      <xdr:nvSpPr>
        <xdr:cNvPr id="339" name="楕円 338"/>
        <xdr:cNvSpPr/>
      </xdr:nvSpPr>
      <xdr:spPr>
        <a:xfrm>
          <a:off x="1403604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77470</xdr:rowOff>
    </xdr:from>
    <xdr:ext cx="732790" cy="255270"/>
    <xdr:sp macro="" textlink="">
      <xdr:nvSpPr>
        <xdr:cNvPr id="340" name="テキスト ボックス 339"/>
        <xdr:cNvSpPr txBox="1"/>
      </xdr:nvSpPr>
      <xdr:spPr>
        <a:xfrm>
          <a:off x="13746480" y="53924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129540</xdr:rowOff>
    </xdr:from>
    <xdr:to xmlns:xdr="http://schemas.openxmlformats.org/drawingml/2006/spreadsheetDrawing">
      <xdr:col>74</xdr:col>
      <xdr:colOff>31750</xdr:colOff>
      <xdr:row>33</xdr:row>
      <xdr:rowOff>59690</xdr:rowOff>
    </xdr:to>
    <xdr:sp macro="" textlink="">
      <xdr:nvSpPr>
        <xdr:cNvPr id="341" name="楕円 340"/>
        <xdr:cNvSpPr/>
      </xdr:nvSpPr>
      <xdr:spPr>
        <a:xfrm>
          <a:off x="13248640" y="5615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69850</xdr:rowOff>
    </xdr:from>
    <xdr:ext cx="762000" cy="259080"/>
    <xdr:sp macro="" textlink="">
      <xdr:nvSpPr>
        <xdr:cNvPr id="342" name="テキスト ボックス 341"/>
        <xdr:cNvSpPr txBox="1"/>
      </xdr:nvSpPr>
      <xdr:spPr>
        <a:xfrm>
          <a:off x="12938760" y="538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160020</xdr:rowOff>
    </xdr:from>
    <xdr:to xmlns:xdr="http://schemas.openxmlformats.org/drawingml/2006/spreadsheetDrawing">
      <xdr:col>69</xdr:col>
      <xdr:colOff>142875</xdr:colOff>
      <xdr:row>33</xdr:row>
      <xdr:rowOff>90170</xdr:rowOff>
    </xdr:to>
    <xdr:sp macro="" textlink="">
      <xdr:nvSpPr>
        <xdr:cNvPr id="343" name="楕円 342"/>
        <xdr:cNvSpPr/>
      </xdr:nvSpPr>
      <xdr:spPr>
        <a:xfrm>
          <a:off x="1244092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100330</xdr:rowOff>
    </xdr:from>
    <xdr:ext cx="762000" cy="255270"/>
    <xdr:sp macro="" textlink="">
      <xdr:nvSpPr>
        <xdr:cNvPr id="344" name="テキスト ボックス 343"/>
        <xdr:cNvSpPr txBox="1"/>
      </xdr:nvSpPr>
      <xdr:spPr>
        <a:xfrm>
          <a:off x="12151360" y="5415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11430</xdr:rowOff>
    </xdr:from>
    <xdr:to xmlns:xdr="http://schemas.openxmlformats.org/drawingml/2006/spreadsheetDrawing">
      <xdr:col>65</xdr:col>
      <xdr:colOff>53975</xdr:colOff>
      <xdr:row>33</xdr:row>
      <xdr:rowOff>113030</xdr:rowOff>
    </xdr:to>
    <xdr:sp macro="" textlink="">
      <xdr:nvSpPr>
        <xdr:cNvPr id="345" name="楕円 344"/>
        <xdr:cNvSpPr/>
      </xdr:nvSpPr>
      <xdr:spPr>
        <a:xfrm>
          <a:off x="11653520" y="5669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123190</xdr:rowOff>
    </xdr:from>
    <xdr:ext cx="762000" cy="255270"/>
    <xdr:sp macro="" textlink="">
      <xdr:nvSpPr>
        <xdr:cNvPr id="346" name="テキスト ボックス 345"/>
        <xdr:cNvSpPr txBox="1"/>
      </xdr:nvSpPr>
      <xdr:spPr>
        <a:xfrm>
          <a:off x="11343640" y="54381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7" name="正方形/長方形 346"/>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8" name="正方形/長方形 347"/>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9" name="正方形/長方形 348"/>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50" name="正方形/長方形 349"/>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51" name="正方形/長方形 350"/>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2" name="正方形/長方形 351"/>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3" name="正方形/長方形 352"/>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4" name="正方形/長方形 353"/>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5" name="正方形/長方形 354"/>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6" name="正方形/長方形 355"/>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7" name="テキスト ボックス 356"/>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公債費に係る経常収支比率は、前年度に比べ0.7ポイントの減となり、類似団体平均を1.5ポイント上回った。　</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令和5年度は償還利子が11,709千円増となったものの償還元金が6,556,066千円減となったことにより、公債費充当経常一般財源が190,624千円減となったため、0.7ポイントの減となった。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今後は、市債の新規発行を伴う普通建設事業費の抑制や平準化などにより、後年度負担の軽減に努める。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8" name="テキスト ボックス 357"/>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9" name="直線コネクタ 358"/>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60" name="テキスト ボックス 359"/>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61" name="直線コネクタ 360"/>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4190" cy="259080"/>
    <xdr:sp macro="" textlink="">
      <xdr:nvSpPr>
        <xdr:cNvPr id="362" name="テキスト ボックス 361"/>
        <xdr:cNvSpPr txBox="1"/>
      </xdr:nvSpPr>
      <xdr:spPr>
        <a:xfrm>
          <a:off x="23368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63" name="直線コネクタ 362"/>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4190" cy="255270"/>
    <xdr:sp macro="" textlink="">
      <xdr:nvSpPr>
        <xdr:cNvPr id="364" name="テキスト ボックス 363"/>
        <xdr:cNvSpPr txBox="1"/>
      </xdr:nvSpPr>
      <xdr:spPr>
        <a:xfrm>
          <a:off x="23368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65" name="直線コネクタ 364"/>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4190" cy="258445"/>
    <xdr:sp macro="" textlink="">
      <xdr:nvSpPr>
        <xdr:cNvPr id="366" name="テキスト ボックス 365"/>
        <xdr:cNvSpPr txBox="1"/>
      </xdr:nvSpPr>
      <xdr:spPr>
        <a:xfrm>
          <a:off x="23368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67" name="直線コネクタ 366"/>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4190" cy="259080"/>
    <xdr:sp macro="" textlink="">
      <xdr:nvSpPr>
        <xdr:cNvPr id="368" name="テキスト ボックス 367"/>
        <xdr:cNvSpPr txBox="1"/>
      </xdr:nvSpPr>
      <xdr:spPr>
        <a:xfrm>
          <a:off x="23368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69" name="直線コネクタ 368"/>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4190" cy="255270"/>
    <xdr:sp macro="" textlink="">
      <xdr:nvSpPr>
        <xdr:cNvPr id="370" name="テキスト ボックス 369"/>
        <xdr:cNvSpPr txBox="1"/>
      </xdr:nvSpPr>
      <xdr:spPr>
        <a:xfrm>
          <a:off x="23368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71" name="直線コネクタ 370"/>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4190" cy="259080"/>
    <xdr:sp macro="" textlink="">
      <xdr:nvSpPr>
        <xdr:cNvPr id="372" name="テキスト ボックス 371"/>
        <xdr:cNvSpPr txBox="1"/>
      </xdr:nvSpPr>
      <xdr:spPr>
        <a:xfrm>
          <a:off x="23368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73" name="直線コネクタ 37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5270"/>
    <xdr:sp macro="" textlink="">
      <xdr:nvSpPr>
        <xdr:cNvPr id="374" name="テキスト ボックス 373"/>
        <xdr:cNvSpPr txBox="1"/>
      </xdr:nvSpPr>
      <xdr:spPr>
        <a:xfrm>
          <a:off x="23368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7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26035</xdr:rowOff>
    </xdr:from>
    <xdr:to xmlns:xdr="http://schemas.openxmlformats.org/drawingml/2006/spreadsheetDrawing">
      <xdr:col>24</xdr:col>
      <xdr:colOff>25400</xdr:colOff>
      <xdr:row>81</xdr:row>
      <xdr:rowOff>124460</xdr:rowOff>
    </xdr:to>
    <xdr:cxnSp macro="">
      <xdr:nvCxnSpPr>
        <xdr:cNvPr id="376" name="直線コネクタ 375"/>
        <xdr:cNvCxnSpPr/>
      </xdr:nvCxnSpPr>
      <xdr:spPr>
        <a:xfrm flipV="1">
          <a:off x="4338320" y="125418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96520</xdr:rowOff>
    </xdr:from>
    <xdr:ext cx="762000" cy="259080"/>
    <xdr:sp macro="" textlink="">
      <xdr:nvSpPr>
        <xdr:cNvPr id="377" name="公債費最小値テキスト"/>
        <xdr:cNvSpPr txBox="1"/>
      </xdr:nvSpPr>
      <xdr:spPr>
        <a:xfrm>
          <a:off x="442722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124460</xdr:rowOff>
    </xdr:from>
    <xdr:to xmlns:xdr="http://schemas.openxmlformats.org/drawingml/2006/spreadsheetDrawing">
      <xdr:col>24</xdr:col>
      <xdr:colOff>114300</xdr:colOff>
      <xdr:row>81</xdr:row>
      <xdr:rowOff>124460</xdr:rowOff>
    </xdr:to>
    <xdr:cxnSp macro="">
      <xdr:nvCxnSpPr>
        <xdr:cNvPr id="378" name="直線コネクタ 377"/>
        <xdr:cNvCxnSpPr/>
      </xdr:nvCxnSpPr>
      <xdr:spPr>
        <a:xfrm>
          <a:off x="4269740" y="14011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112395</xdr:rowOff>
    </xdr:from>
    <xdr:ext cx="762000" cy="255270"/>
    <xdr:sp macro="" textlink="">
      <xdr:nvSpPr>
        <xdr:cNvPr id="379" name="公債費最大値テキスト"/>
        <xdr:cNvSpPr txBox="1"/>
      </xdr:nvSpPr>
      <xdr:spPr>
        <a:xfrm>
          <a:off x="4427220" y="12285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26035</xdr:rowOff>
    </xdr:from>
    <xdr:to xmlns:xdr="http://schemas.openxmlformats.org/drawingml/2006/spreadsheetDrawing">
      <xdr:col>24</xdr:col>
      <xdr:colOff>114300</xdr:colOff>
      <xdr:row>73</xdr:row>
      <xdr:rowOff>26035</xdr:rowOff>
    </xdr:to>
    <xdr:cxnSp macro="">
      <xdr:nvCxnSpPr>
        <xdr:cNvPr id="380" name="直線コネクタ 379"/>
        <xdr:cNvCxnSpPr/>
      </xdr:nvCxnSpPr>
      <xdr:spPr>
        <a:xfrm>
          <a:off x="4269740" y="125418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78</xdr:row>
      <xdr:rowOff>18415</xdr:rowOff>
    </xdr:from>
    <xdr:to xmlns:xdr="http://schemas.openxmlformats.org/drawingml/2006/spreadsheetDrawing">
      <xdr:col>24</xdr:col>
      <xdr:colOff>25400</xdr:colOff>
      <xdr:row>78</xdr:row>
      <xdr:rowOff>94615</xdr:rowOff>
    </xdr:to>
    <xdr:cxnSp macro="">
      <xdr:nvCxnSpPr>
        <xdr:cNvPr id="381" name="直線コネクタ 380"/>
        <xdr:cNvCxnSpPr/>
      </xdr:nvCxnSpPr>
      <xdr:spPr>
        <a:xfrm flipV="1">
          <a:off x="3594100" y="13391515"/>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163195</xdr:rowOff>
    </xdr:from>
    <xdr:ext cx="762000" cy="259080"/>
    <xdr:sp macro="" textlink="">
      <xdr:nvSpPr>
        <xdr:cNvPr id="382" name="公債費平均値テキスト"/>
        <xdr:cNvSpPr txBox="1"/>
      </xdr:nvSpPr>
      <xdr:spPr>
        <a:xfrm>
          <a:off x="4427220" y="1302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146685</xdr:rowOff>
    </xdr:from>
    <xdr:to xmlns:xdr="http://schemas.openxmlformats.org/drawingml/2006/spreadsheetDrawing">
      <xdr:col>24</xdr:col>
      <xdr:colOff>76200</xdr:colOff>
      <xdr:row>77</xdr:row>
      <xdr:rowOff>76835</xdr:rowOff>
    </xdr:to>
    <xdr:sp macro="" textlink="">
      <xdr:nvSpPr>
        <xdr:cNvPr id="383" name="フローチャート: 判断 382"/>
        <xdr:cNvSpPr/>
      </xdr:nvSpPr>
      <xdr:spPr>
        <a:xfrm>
          <a:off x="4307840" y="131768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18415</xdr:rowOff>
    </xdr:from>
    <xdr:to xmlns:xdr="http://schemas.openxmlformats.org/drawingml/2006/spreadsheetDrawing">
      <xdr:col>19</xdr:col>
      <xdr:colOff>179705</xdr:colOff>
      <xdr:row>78</xdr:row>
      <xdr:rowOff>94615</xdr:rowOff>
    </xdr:to>
    <xdr:cxnSp macro="">
      <xdr:nvCxnSpPr>
        <xdr:cNvPr id="384" name="直線コネクタ 383"/>
        <xdr:cNvCxnSpPr/>
      </xdr:nvCxnSpPr>
      <xdr:spPr>
        <a:xfrm>
          <a:off x="2794000" y="1339151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29845</xdr:rowOff>
    </xdr:from>
    <xdr:to xmlns:xdr="http://schemas.openxmlformats.org/drawingml/2006/spreadsheetDrawing">
      <xdr:col>20</xdr:col>
      <xdr:colOff>38100</xdr:colOff>
      <xdr:row>77</xdr:row>
      <xdr:rowOff>132080</xdr:rowOff>
    </xdr:to>
    <xdr:sp macro="" textlink="">
      <xdr:nvSpPr>
        <xdr:cNvPr id="385" name="フローチャート: 判断 384"/>
        <xdr:cNvSpPr/>
      </xdr:nvSpPr>
      <xdr:spPr>
        <a:xfrm>
          <a:off x="3550920" y="132314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141605</xdr:rowOff>
    </xdr:from>
    <xdr:ext cx="732790" cy="259080"/>
    <xdr:sp macro="" textlink="">
      <xdr:nvSpPr>
        <xdr:cNvPr id="386" name="テキスト ボックス 385"/>
        <xdr:cNvSpPr txBox="1"/>
      </xdr:nvSpPr>
      <xdr:spPr>
        <a:xfrm>
          <a:off x="3241040" y="130003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18415</xdr:rowOff>
    </xdr:from>
    <xdr:to xmlns:xdr="http://schemas.openxmlformats.org/drawingml/2006/spreadsheetDrawing">
      <xdr:col>15</xdr:col>
      <xdr:colOff>98425</xdr:colOff>
      <xdr:row>78</xdr:row>
      <xdr:rowOff>148590</xdr:rowOff>
    </xdr:to>
    <xdr:cxnSp macro="">
      <xdr:nvCxnSpPr>
        <xdr:cNvPr id="387" name="直線コネクタ 386"/>
        <xdr:cNvCxnSpPr/>
      </xdr:nvCxnSpPr>
      <xdr:spPr>
        <a:xfrm flipV="1">
          <a:off x="1986280" y="13391515"/>
          <a:ext cx="80772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146685</xdr:rowOff>
    </xdr:from>
    <xdr:to xmlns:xdr="http://schemas.openxmlformats.org/drawingml/2006/spreadsheetDrawing">
      <xdr:col>15</xdr:col>
      <xdr:colOff>149225</xdr:colOff>
      <xdr:row>77</xdr:row>
      <xdr:rowOff>76835</xdr:rowOff>
    </xdr:to>
    <xdr:sp macro="" textlink="">
      <xdr:nvSpPr>
        <xdr:cNvPr id="388" name="フローチャート: 判断 387"/>
        <xdr:cNvSpPr/>
      </xdr:nvSpPr>
      <xdr:spPr>
        <a:xfrm>
          <a:off x="27432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86995</xdr:rowOff>
    </xdr:from>
    <xdr:ext cx="762000" cy="255270"/>
    <xdr:sp macro="" textlink="">
      <xdr:nvSpPr>
        <xdr:cNvPr id="389" name="テキスト ボックス 388"/>
        <xdr:cNvSpPr txBox="1"/>
      </xdr:nvSpPr>
      <xdr:spPr>
        <a:xfrm>
          <a:off x="2453640" y="1294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148590</xdr:rowOff>
    </xdr:from>
    <xdr:to xmlns:xdr="http://schemas.openxmlformats.org/drawingml/2006/spreadsheetDrawing">
      <xdr:col>11</xdr:col>
      <xdr:colOff>9525</xdr:colOff>
      <xdr:row>79</xdr:row>
      <xdr:rowOff>42545</xdr:rowOff>
    </xdr:to>
    <xdr:cxnSp macro="">
      <xdr:nvCxnSpPr>
        <xdr:cNvPr id="390" name="直線コネクタ 389"/>
        <xdr:cNvCxnSpPr/>
      </xdr:nvCxnSpPr>
      <xdr:spPr>
        <a:xfrm flipV="1">
          <a:off x="1198880" y="13521690"/>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91" name="フローチャート: 判断 390"/>
        <xdr:cNvSpPr/>
      </xdr:nvSpPr>
      <xdr:spPr>
        <a:xfrm>
          <a:off x="195580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62000" cy="259080"/>
    <xdr:sp macro="" textlink="">
      <xdr:nvSpPr>
        <xdr:cNvPr id="392" name="テキスト ボックス 391"/>
        <xdr:cNvSpPr txBox="1"/>
      </xdr:nvSpPr>
      <xdr:spPr>
        <a:xfrm>
          <a:off x="164592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168910</xdr:rowOff>
    </xdr:from>
    <xdr:to xmlns:xdr="http://schemas.openxmlformats.org/drawingml/2006/spreadsheetDrawing">
      <xdr:col>6</xdr:col>
      <xdr:colOff>171450</xdr:colOff>
      <xdr:row>77</xdr:row>
      <xdr:rowOff>99060</xdr:rowOff>
    </xdr:to>
    <xdr:sp macro="" textlink="">
      <xdr:nvSpPr>
        <xdr:cNvPr id="393" name="フローチャート: 判断 392"/>
        <xdr:cNvSpPr/>
      </xdr:nvSpPr>
      <xdr:spPr>
        <a:xfrm>
          <a:off x="114808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109220</xdr:rowOff>
    </xdr:from>
    <xdr:ext cx="758190" cy="255270"/>
    <xdr:sp macro="" textlink="">
      <xdr:nvSpPr>
        <xdr:cNvPr id="394" name="テキスト ボックス 393"/>
        <xdr:cNvSpPr txBox="1"/>
      </xdr:nvSpPr>
      <xdr:spPr>
        <a:xfrm>
          <a:off x="858520" y="12967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190" cy="259080"/>
    <xdr:sp macro="" textlink="">
      <xdr:nvSpPr>
        <xdr:cNvPr id="395" name="テキスト ボックス 394"/>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190" cy="259080"/>
    <xdr:sp macro="" textlink="">
      <xdr:nvSpPr>
        <xdr:cNvPr id="396" name="テキスト ボックス 395"/>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7" name="テキスト ボックス 39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98" name="テキスト ボックス 397"/>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190" cy="259080"/>
    <xdr:sp macro="" textlink="">
      <xdr:nvSpPr>
        <xdr:cNvPr id="399" name="テキスト ボックス 398"/>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139065</xdr:rowOff>
    </xdr:from>
    <xdr:to xmlns:xdr="http://schemas.openxmlformats.org/drawingml/2006/spreadsheetDrawing">
      <xdr:col>24</xdr:col>
      <xdr:colOff>76200</xdr:colOff>
      <xdr:row>78</xdr:row>
      <xdr:rowOff>69215</xdr:rowOff>
    </xdr:to>
    <xdr:sp macro="" textlink="">
      <xdr:nvSpPr>
        <xdr:cNvPr id="400" name="楕円 399"/>
        <xdr:cNvSpPr/>
      </xdr:nvSpPr>
      <xdr:spPr>
        <a:xfrm>
          <a:off x="4307840" y="13340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111125</xdr:rowOff>
    </xdr:from>
    <xdr:ext cx="762000" cy="255270"/>
    <xdr:sp macro="" textlink="">
      <xdr:nvSpPr>
        <xdr:cNvPr id="401" name="公債費該当値テキスト"/>
        <xdr:cNvSpPr txBox="1"/>
      </xdr:nvSpPr>
      <xdr:spPr>
        <a:xfrm>
          <a:off x="4427220" y="13312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43815</xdr:rowOff>
    </xdr:from>
    <xdr:to xmlns:xdr="http://schemas.openxmlformats.org/drawingml/2006/spreadsheetDrawing">
      <xdr:col>20</xdr:col>
      <xdr:colOff>38100</xdr:colOff>
      <xdr:row>78</xdr:row>
      <xdr:rowOff>145415</xdr:rowOff>
    </xdr:to>
    <xdr:sp macro="" textlink="">
      <xdr:nvSpPr>
        <xdr:cNvPr id="402" name="楕円 401"/>
        <xdr:cNvSpPr/>
      </xdr:nvSpPr>
      <xdr:spPr>
        <a:xfrm>
          <a:off x="3550920" y="13416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130175</xdr:rowOff>
    </xdr:from>
    <xdr:ext cx="732790" cy="259080"/>
    <xdr:sp macro="" textlink="">
      <xdr:nvSpPr>
        <xdr:cNvPr id="403" name="テキスト ボックス 402"/>
        <xdr:cNvSpPr txBox="1"/>
      </xdr:nvSpPr>
      <xdr:spPr>
        <a:xfrm>
          <a:off x="3241040" y="135032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139065</xdr:rowOff>
    </xdr:from>
    <xdr:to xmlns:xdr="http://schemas.openxmlformats.org/drawingml/2006/spreadsheetDrawing">
      <xdr:col>15</xdr:col>
      <xdr:colOff>149225</xdr:colOff>
      <xdr:row>78</xdr:row>
      <xdr:rowOff>69215</xdr:rowOff>
    </xdr:to>
    <xdr:sp macro="" textlink="">
      <xdr:nvSpPr>
        <xdr:cNvPr id="404" name="楕円 403"/>
        <xdr:cNvSpPr/>
      </xdr:nvSpPr>
      <xdr:spPr>
        <a:xfrm>
          <a:off x="27432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53975</xdr:rowOff>
    </xdr:from>
    <xdr:ext cx="762000" cy="255270"/>
    <xdr:sp macro="" textlink="">
      <xdr:nvSpPr>
        <xdr:cNvPr id="405" name="テキスト ボックス 404"/>
        <xdr:cNvSpPr txBox="1"/>
      </xdr:nvSpPr>
      <xdr:spPr>
        <a:xfrm>
          <a:off x="2453640" y="13427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97790</xdr:rowOff>
    </xdr:from>
    <xdr:to xmlns:xdr="http://schemas.openxmlformats.org/drawingml/2006/spreadsheetDrawing">
      <xdr:col>11</xdr:col>
      <xdr:colOff>60325</xdr:colOff>
      <xdr:row>79</xdr:row>
      <xdr:rowOff>27940</xdr:rowOff>
    </xdr:to>
    <xdr:sp macro="" textlink="">
      <xdr:nvSpPr>
        <xdr:cNvPr id="406" name="楕円 405"/>
        <xdr:cNvSpPr/>
      </xdr:nvSpPr>
      <xdr:spPr>
        <a:xfrm>
          <a:off x="1955800" y="13470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12700</xdr:rowOff>
    </xdr:from>
    <xdr:ext cx="762000" cy="259080"/>
    <xdr:sp macro="" textlink="">
      <xdr:nvSpPr>
        <xdr:cNvPr id="407" name="テキスト ボックス 406"/>
        <xdr:cNvSpPr txBox="1"/>
      </xdr:nvSpPr>
      <xdr:spPr>
        <a:xfrm>
          <a:off x="164592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163195</xdr:rowOff>
    </xdr:from>
    <xdr:to xmlns:xdr="http://schemas.openxmlformats.org/drawingml/2006/spreadsheetDrawing">
      <xdr:col>6</xdr:col>
      <xdr:colOff>171450</xdr:colOff>
      <xdr:row>79</xdr:row>
      <xdr:rowOff>93345</xdr:rowOff>
    </xdr:to>
    <xdr:sp macro="" textlink="">
      <xdr:nvSpPr>
        <xdr:cNvPr id="408" name="楕円 407"/>
        <xdr:cNvSpPr/>
      </xdr:nvSpPr>
      <xdr:spPr>
        <a:xfrm>
          <a:off x="114808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78105</xdr:rowOff>
    </xdr:from>
    <xdr:ext cx="758190" cy="255270"/>
    <xdr:sp macro="" textlink="">
      <xdr:nvSpPr>
        <xdr:cNvPr id="409" name="テキスト ボックス 408"/>
        <xdr:cNvSpPr txBox="1"/>
      </xdr:nvSpPr>
      <xdr:spPr>
        <a:xfrm>
          <a:off x="858520" y="136226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10" name="正方形/長方形 40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11" name="正方形/長方形 41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2" name="正方形/長方形 41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3" name="正方形/長方形 41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4" name="正方形/長方形 41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15" name="正方形/長方形 41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16" name="正方形/長方形 41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正方形/長方形 41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8" name="正方形/長方形 41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9" name="正方形/長方形 41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20" name="テキスト ボックス 41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前年度から1</a:t>
          </a:r>
          <a:r>
            <a:rPr kumimoji="1" lang="en-US" altLang="ja-JP" sz="1200">
              <a:solidFill>
                <a:schemeClr val="tx1"/>
              </a:solidFill>
              <a:latin typeface="ＭＳ Ｐゴシック"/>
              <a:ea typeface="ＭＳ Ｐゴシック"/>
            </a:rPr>
            <a:t>.1</a:t>
          </a:r>
          <a:r>
            <a:rPr kumimoji="1" lang="ja-JP" altLang="en-US" sz="1200">
              <a:solidFill>
                <a:schemeClr val="tx1"/>
              </a:solidFill>
              <a:latin typeface="ＭＳ Ｐゴシック"/>
              <a:ea typeface="ＭＳ Ｐゴシック"/>
            </a:rPr>
            <a:t>ポイントの増となり、類似団体平均を</a:t>
          </a:r>
          <a:r>
            <a:rPr kumimoji="1" lang="en-US" altLang="ja-JP" sz="1200">
              <a:solidFill>
                <a:schemeClr val="tx1"/>
              </a:solidFill>
              <a:latin typeface="ＭＳ Ｐゴシック"/>
              <a:ea typeface="ＭＳ Ｐゴシック"/>
            </a:rPr>
            <a:t>1.7</a:t>
          </a:r>
          <a:r>
            <a:rPr kumimoji="1" lang="ja-JP" altLang="en-US" sz="1200">
              <a:solidFill>
                <a:schemeClr val="tx1"/>
              </a:solidFill>
              <a:latin typeface="ＭＳ Ｐゴシック"/>
              <a:ea typeface="ＭＳ Ｐゴシック"/>
            </a:rPr>
            <a:t>ポイント上回った。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令和5年度は主に扶助費及充当経常一般財源等の増などに伴い、経常収支比率が増となったものと考えられる。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高齢化の進展により社会保障関連経費の上昇傾向が続くと見込まれることから、単独扶助事業の見直しなど扶助費の抑制に努めるほか、市税の収納対策の強化等による自主財源の確保や事務事業の見直し、行財政改革の取り組みによる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21" name="テキスト ボックス 420"/>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2" name="直線コネクタ 42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23" name="テキスト ボックス 422"/>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24" name="直線コネクタ 423"/>
        <xdr:cNvCxnSpPr/>
      </xdr:nvCxnSpPr>
      <xdr:spPr>
        <a:xfrm>
          <a:off x="11186160" y="14088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4190" cy="259080"/>
    <xdr:sp macro="" textlink="">
      <xdr:nvSpPr>
        <xdr:cNvPr id="425" name="テキスト ボックス 424"/>
        <xdr:cNvSpPr txBox="1"/>
      </xdr:nvSpPr>
      <xdr:spPr>
        <a:xfrm>
          <a:off x="1073912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26" name="直線コネクタ 425"/>
        <xdr:cNvCxnSpPr/>
      </xdr:nvCxnSpPr>
      <xdr:spPr>
        <a:xfrm>
          <a:off x="11186160" y="13761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4190" cy="255270"/>
    <xdr:sp macro="" textlink="">
      <xdr:nvSpPr>
        <xdr:cNvPr id="427" name="テキスト ボックス 426"/>
        <xdr:cNvSpPr txBox="1"/>
      </xdr:nvSpPr>
      <xdr:spPr>
        <a:xfrm>
          <a:off x="1073912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8" name="直線コネクタ 427"/>
        <xdr:cNvCxnSpPr/>
      </xdr:nvCxnSpPr>
      <xdr:spPr>
        <a:xfrm>
          <a:off x="11186160" y="13434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4190" cy="258445"/>
    <xdr:sp macro="" textlink="">
      <xdr:nvSpPr>
        <xdr:cNvPr id="429" name="テキスト ボックス 428"/>
        <xdr:cNvSpPr txBox="1"/>
      </xdr:nvSpPr>
      <xdr:spPr>
        <a:xfrm>
          <a:off x="1073912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30" name="直線コネクタ 429"/>
        <xdr:cNvCxnSpPr/>
      </xdr:nvCxnSpPr>
      <xdr:spPr>
        <a:xfrm>
          <a:off x="11186160" y="13108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4190" cy="259080"/>
    <xdr:sp macro="" textlink="">
      <xdr:nvSpPr>
        <xdr:cNvPr id="431" name="テキスト ボックス 430"/>
        <xdr:cNvSpPr txBox="1"/>
      </xdr:nvSpPr>
      <xdr:spPr>
        <a:xfrm>
          <a:off x="1073912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32" name="直線コネクタ 431"/>
        <xdr:cNvCxnSpPr/>
      </xdr:nvCxnSpPr>
      <xdr:spPr>
        <a:xfrm>
          <a:off x="11186160" y="12781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4190" cy="255270"/>
    <xdr:sp macro="" textlink="">
      <xdr:nvSpPr>
        <xdr:cNvPr id="433" name="テキスト ボックス 432"/>
        <xdr:cNvSpPr txBox="1"/>
      </xdr:nvSpPr>
      <xdr:spPr>
        <a:xfrm>
          <a:off x="1073912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34" name="直線コネクタ 433"/>
        <xdr:cNvCxnSpPr/>
      </xdr:nvCxnSpPr>
      <xdr:spPr>
        <a:xfrm>
          <a:off x="11186160" y="12454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4190" cy="259080"/>
    <xdr:sp macro="" textlink="">
      <xdr:nvSpPr>
        <xdr:cNvPr id="435" name="テキスト ボックス 434"/>
        <xdr:cNvSpPr txBox="1"/>
      </xdr:nvSpPr>
      <xdr:spPr>
        <a:xfrm>
          <a:off x="1073912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6" name="直線コネクタ 435"/>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37" name="テキスト ボックス 436"/>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8"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143510</xdr:rowOff>
    </xdr:from>
    <xdr:to xmlns:xdr="http://schemas.openxmlformats.org/drawingml/2006/spreadsheetDrawing">
      <xdr:col>82</xdr:col>
      <xdr:colOff>107950</xdr:colOff>
      <xdr:row>82</xdr:row>
      <xdr:rowOff>29210</xdr:rowOff>
    </xdr:to>
    <xdr:cxnSp macro="">
      <xdr:nvCxnSpPr>
        <xdr:cNvPr id="439" name="直線コネクタ 438"/>
        <xdr:cNvCxnSpPr/>
      </xdr:nvCxnSpPr>
      <xdr:spPr>
        <a:xfrm flipV="1">
          <a:off x="14843760" y="12487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82</xdr:row>
      <xdr:rowOff>1270</xdr:rowOff>
    </xdr:from>
    <xdr:ext cx="762000" cy="259080"/>
    <xdr:sp macro="" textlink="">
      <xdr:nvSpPr>
        <xdr:cNvPr id="440" name="公債費以外最小値テキスト"/>
        <xdr:cNvSpPr txBox="1"/>
      </xdr:nvSpPr>
      <xdr:spPr>
        <a:xfrm>
          <a:off x="14915515"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29210</xdr:rowOff>
    </xdr:from>
    <xdr:to xmlns:xdr="http://schemas.openxmlformats.org/drawingml/2006/spreadsheetDrawing">
      <xdr:col>82</xdr:col>
      <xdr:colOff>179705</xdr:colOff>
      <xdr:row>82</xdr:row>
      <xdr:rowOff>29210</xdr:rowOff>
    </xdr:to>
    <xdr:cxnSp macro="">
      <xdr:nvCxnSpPr>
        <xdr:cNvPr id="441" name="直線コネクタ 440"/>
        <xdr:cNvCxnSpPr/>
      </xdr:nvCxnSpPr>
      <xdr:spPr>
        <a:xfrm>
          <a:off x="14754860" y="14088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58420</xdr:rowOff>
    </xdr:from>
    <xdr:ext cx="762000" cy="259080"/>
    <xdr:sp macro="" textlink="">
      <xdr:nvSpPr>
        <xdr:cNvPr id="442" name="公債費以外最大値テキスト"/>
        <xdr:cNvSpPr txBox="1"/>
      </xdr:nvSpPr>
      <xdr:spPr>
        <a:xfrm>
          <a:off x="14915515"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143510</xdr:rowOff>
    </xdr:from>
    <xdr:to xmlns:xdr="http://schemas.openxmlformats.org/drawingml/2006/spreadsheetDrawing">
      <xdr:col>82</xdr:col>
      <xdr:colOff>179705</xdr:colOff>
      <xdr:row>72</xdr:row>
      <xdr:rowOff>143510</xdr:rowOff>
    </xdr:to>
    <xdr:cxnSp macro="">
      <xdr:nvCxnSpPr>
        <xdr:cNvPr id="443" name="直線コネクタ 442"/>
        <xdr:cNvCxnSpPr/>
      </xdr:nvCxnSpPr>
      <xdr:spPr>
        <a:xfrm>
          <a:off x="14754860" y="12487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167640</xdr:rowOff>
    </xdr:from>
    <xdr:to xmlns:xdr="http://schemas.openxmlformats.org/drawingml/2006/spreadsheetDrawing">
      <xdr:col>82</xdr:col>
      <xdr:colOff>107950</xdr:colOff>
      <xdr:row>78</xdr:row>
      <xdr:rowOff>116205</xdr:rowOff>
    </xdr:to>
    <xdr:cxnSp macro="">
      <xdr:nvCxnSpPr>
        <xdr:cNvPr id="444" name="直線コネクタ 443"/>
        <xdr:cNvCxnSpPr/>
      </xdr:nvCxnSpPr>
      <xdr:spPr>
        <a:xfrm>
          <a:off x="14086840" y="13369290"/>
          <a:ext cx="75692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67945</xdr:rowOff>
    </xdr:from>
    <xdr:ext cx="762000" cy="258445"/>
    <xdr:sp macro="" textlink="">
      <xdr:nvSpPr>
        <xdr:cNvPr id="445" name="公債費以外平均値テキスト"/>
        <xdr:cNvSpPr txBox="1"/>
      </xdr:nvSpPr>
      <xdr:spPr>
        <a:xfrm>
          <a:off x="14915515" y="130981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52070</xdr:rowOff>
    </xdr:from>
    <xdr:to xmlns:xdr="http://schemas.openxmlformats.org/drawingml/2006/spreadsheetDrawing">
      <xdr:col>82</xdr:col>
      <xdr:colOff>158750</xdr:colOff>
      <xdr:row>77</xdr:row>
      <xdr:rowOff>153035</xdr:rowOff>
    </xdr:to>
    <xdr:sp macro="" textlink="">
      <xdr:nvSpPr>
        <xdr:cNvPr id="446" name="フローチャート: 判断 445"/>
        <xdr:cNvSpPr/>
      </xdr:nvSpPr>
      <xdr:spPr>
        <a:xfrm>
          <a:off x="1479296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74</xdr:row>
      <xdr:rowOff>18415</xdr:rowOff>
    </xdr:from>
    <xdr:to xmlns:xdr="http://schemas.openxmlformats.org/drawingml/2006/spreadsheetDrawing">
      <xdr:col>78</xdr:col>
      <xdr:colOff>69850</xdr:colOff>
      <xdr:row>77</xdr:row>
      <xdr:rowOff>167640</xdr:rowOff>
    </xdr:to>
    <xdr:cxnSp macro="">
      <xdr:nvCxnSpPr>
        <xdr:cNvPr id="447" name="直線コネクタ 446"/>
        <xdr:cNvCxnSpPr/>
      </xdr:nvCxnSpPr>
      <xdr:spPr>
        <a:xfrm>
          <a:off x="13298170" y="12705715"/>
          <a:ext cx="788670" cy="663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92710</xdr:rowOff>
    </xdr:from>
    <xdr:to xmlns:xdr="http://schemas.openxmlformats.org/drawingml/2006/spreadsheetDrawing">
      <xdr:col>78</xdr:col>
      <xdr:colOff>120650</xdr:colOff>
      <xdr:row>77</xdr:row>
      <xdr:rowOff>22860</xdr:rowOff>
    </xdr:to>
    <xdr:sp macro="" textlink="">
      <xdr:nvSpPr>
        <xdr:cNvPr id="448" name="フローチャート: 判断 447"/>
        <xdr:cNvSpPr/>
      </xdr:nvSpPr>
      <xdr:spPr>
        <a:xfrm>
          <a:off x="1403604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33020</xdr:rowOff>
    </xdr:from>
    <xdr:ext cx="732790" cy="259080"/>
    <xdr:sp macro="" textlink="">
      <xdr:nvSpPr>
        <xdr:cNvPr id="449" name="テキスト ボックス 448"/>
        <xdr:cNvSpPr txBox="1"/>
      </xdr:nvSpPr>
      <xdr:spPr>
        <a:xfrm>
          <a:off x="13746480" y="128917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18415</xdr:rowOff>
    </xdr:from>
    <xdr:to xmlns:xdr="http://schemas.openxmlformats.org/drawingml/2006/spreadsheetDrawing">
      <xdr:col>73</xdr:col>
      <xdr:colOff>179705</xdr:colOff>
      <xdr:row>76</xdr:row>
      <xdr:rowOff>78105</xdr:rowOff>
    </xdr:to>
    <xdr:cxnSp macro="">
      <xdr:nvCxnSpPr>
        <xdr:cNvPr id="450" name="直線コネクタ 449"/>
        <xdr:cNvCxnSpPr/>
      </xdr:nvCxnSpPr>
      <xdr:spPr>
        <a:xfrm flipV="1">
          <a:off x="12491720" y="12705715"/>
          <a:ext cx="80645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120650</xdr:rowOff>
    </xdr:from>
    <xdr:to xmlns:xdr="http://schemas.openxmlformats.org/drawingml/2006/spreadsheetDrawing">
      <xdr:col>74</xdr:col>
      <xdr:colOff>31750</xdr:colOff>
      <xdr:row>75</xdr:row>
      <xdr:rowOff>50165</xdr:rowOff>
    </xdr:to>
    <xdr:sp macro="" textlink="">
      <xdr:nvSpPr>
        <xdr:cNvPr id="451" name="フローチャート: 判断 450"/>
        <xdr:cNvSpPr/>
      </xdr:nvSpPr>
      <xdr:spPr>
        <a:xfrm>
          <a:off x="13248640" y="128079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34925</xdr:rowOff>
    </xdr:from>
    <xdr:ext cx="762000" cy="259080"/>
    <xdr:sp macro="" textlink="">
      <xdr:nvSpPr>
        <xdr:cNvPr id="452" name="テキスト ボックス 451"/>
        <xdr:cNvSpPr txBox="1"/>
      </xdr:nvSpPr>
      <xdr:spPr>
        <a:xfrm>
          <a:off x="1293876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78105</xdr:rowOff>
    </xdr:from>
    <xdr:to xmlns:xdr="http://schemas.openxmlformats.org/drawingml/2006/spreadsheetDrawing">
      <xdr:col>69</xdr:col>
      <xdr:colOff>92075</xdr:colOff>
      <xdr:row>76</xdr:row>
      <xdr:rowOff>154940</xdr:rowOff>
    </xdr:to>
    <xdr:cxnSp macro="">
      <xdr:nvCxnSpPr>
        <xdr:cNvPr id="453" name="直線コネクタ 452"/>
        <xdr:cNvCxnSpPr/>
      </xdr:nvCxnSpPr>
      <xdr:spPr>
        <a:xfrm flipV="1">
          <a:off x="11684000" y="13108305"/>
          <a:ext cx="8077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81915</xdr:rowOff>
    </xdr:from>
    <xdr:to xmlns:xdr="http://schemas.openxmlformats.org/drawingml/2006/spreadsheetDrawing">
      <xdr:col>69</xdr:col>
      <xdr:colOff>142875</xdr:colOff>
      <xdr:row>77</xdr:row>
      <xdr:rowOff>12065</xdr:rowOff>
    </xdr:to>
    <xdr:sp macro="" textlink="">
      <xdr:nvSpPr>
        <xdr:cNvPr id="454" name="フローチャート: 判断 453"/>
        <xdr:cNvSpPr/>
      </xdr:nvSpPr>
      <xdr:spPr>
        <a:xfrm>
          <a:off x="1244092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168275</xdr:rowOff>
    </xdr:from>
    <xdr:ext cx="762000" cy="255270"/>
    <xdr:sp macro="" textlink="">
      <xdr:nvSpPr>
        <xdr:cNvPr id="455" name="テキスト ボックス 454"/>
        <xdr:cNvSpPr txBox="1"/>
      </xdr:nvSpPr>
      <xdr:spPr>
        <a:xfrm>
          <a:off x="12151360" y="13198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8255</xdr:rowOff>
    </xdr:from>
    <xdr:to xmlns:xdr="http://schemas.openxmlformats.org/drawingml/2006/spreadsheetDrawing">
      <xdr:col>65</xdr:col>
      <xdr:colOff>53975</xdr:colOff>
      <xdr:row>77</xdr:row>
      <xdr:rowOff>109855</xdr:rowOff>
    </xdr:to>
    <xdr:sp macro="" textlink="">
      <xdr:nvSpPr>
        <xdr:cNvPr id="456" name="フローチャート: 判断 455"/>
        <xdr:cNvSpPr/>
      </xdr:nvSpPr>
      <xdr:spPr>
        <a:xfrm>
          <a:off x="11653520" y="13209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94615</xdr:rowOff>
    </xdr:from>
    <xdr:ext cx="762000" cy="259080"/>
    <xdr:sp macro="" textlink="">
      <xdr:nvSpPr>
        <xdr:cNvPr id="457" name="テキスト ボックス 456"/>
        <xdr:cNvSpPr txBox="1"/>
      </xdr:nvSpPr>
      <xdr:spPr>
        <a:xfrm>
          <a:off x="11343640" y="1329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190" cy="259080"/>
    <xdr:sp macro="" textlink="">
      <xdr:nvSpPr>
        <xdr:cNvPr id="458" name="テキスト ボックス 457"/>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59" name="テキスト ボックス 458"/>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60" name="テキスト ボックス 459"/>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61" name="テキスト ボックス 460"/>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62" name="テキスト ボックス 461"/>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65405</xdr:rowOff>
    </xdr:from>
    <xdr:to xmlns:xdr="http://schemas.openxmlformats.org/drawingml/2006/spreadsheetDrawing">
      <xdr:col>82</xdr:col>
      <xdr:colOff>158750</xdr:colOff>
      <xdr:row>78</xdr:row>
      <xdr:rowOff>167005</xdr:rowOff>
    </xdr:to>
    <xdr:sp macro="" textlink="">
      <xdr:nvSpPr>
        <xdr:cNvPr id="463" name="楕円 462"/>
        <xdr:cNvSpPr/>
      </xdr:nvSpPr>
      <xdr:spPr>
        <a:xfrm>
          <a:off x="1479296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37465</xdr:rowOff>
    </xdr:from>
    <xdr:ext cx="762000" cy="259080"/>
    <xdr:sp macro="" textlink="">
      <xdr:nvSpPr>
        <xdr:cNvPr id="464" name="公債費以外該当値テキスト"/>
        <xdr:cNvSpPr txBox="1"/>
      </xdr:nvSpPr>
      <xdr:spPr>
        <a:xfrm>
          <a:off x="14915515" y="1341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116840</xdr:rowOff>
    </xdr:from>
    <xdr:to xmlns:xdr="http://schemas.openxmlformats.org/drawingml/2006/spreadsheetDrawing">
      <xdr:col>78</xdr:col>
      <xdr:colOff>120650</xdr:colOff>
      <xdr:row>78</xdr:row>
      <xdr:rowOff>46990</xdr:rowOff>
    </xdr:to>
    <xdr:sp macro="" textlink="">
      <xdr:nvSpPr>
        <xdr:cNvPr id="465" name="楕円 464"/>
        <xdr:cNvSpPr/>
      </xdr:nvSpPr>
      <xdr:spPr>
        <a:xfrm>
          <a:off x="1403604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31750</xdr:rowOff>
    </xdr:from>
    <xdr:ext cx="732790" cy="255270"/>
    <xdr:sp macro="" textlink="">
      <xdr:nvSpPr>
        <xdr:cNvPr id="466" name="テキスト ボックス 465"/>
        <xdr:cNvSpPr txBox="1"/>
      </xdr:nvSpPr>
      <xdr:spPr>
        <a:xfrm>
          <a:off x="13746480" y="134048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139065</xdr:rowOff>
    </xdr:from>
    <xdr:to xmlns:xdr="http://schemas.openxmlformats.org/drawingml/2006/spreadsheetDrawing">
      <xdr:col>74</xdr:col>
      <xdr:colOff>31750</xdr:colOff>
      <xdr:row>74</xdr:row>
      <xdr:rowOff>69215</xdr:rowOff>
    </xdr:to>
    <xdr:sp macro="" textlink="">
      <xdr:nvSpPr>
        <xdr:cNvPr id="467" name="楕円 466"/>
        <xdr:cNvSpPr/>
      </xdr:nvSpPr>
      <xdr:spPr>
        <a:xfrm>
          <a:off x="13248640" y="12654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79375</xdr:rowOff>
    </xdr:from>
    <xdr:ext cx="762000" cy="258445"/>
    <xdr:sp macro="" textlink="">
      <xdr:nvSpPr>
        <xdr:cNvPr id="468" name="テキスト ボックス 467"/>
        <xdr:cNvSpPr txBox="1"/>
      </xdr:nvSpPr>
      <xdr:spPr>
        <a:xfrm>
          <a:off x="1293876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27305</xdr:rowOff>
    </xdr:from>
    <xdr:to xmlns:xdr="http://schemas.openxmlformats.org/drawingml/2006/spreadsheetDrawing">
      <xdr:col>69</xdr:col>
      <xdr:colOff>142875</xdr:colOff>
      <xdr:row>76</xdr:row>
      <xdr:rowOff>128905</xdr:rowOff>
    </xdr:to>
    <xdr:sp macro="" textlink="">
      <xdr:nvSpPr>
        <xdr:cNvPr id="469" name="楕円 468"/>
        <xdr:cNvSpPr/>
      </xdr:nvSpPr>
      <xdr:spPr>
        <a:xfrm>
          <a:off x="1244092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139065</xdr:rowOff>
    </xdr:from>
    <xdr:ext cx="762000" cy="259080"/>
    <xdr:sp macro="" textlink="">
      <xdr:nvSpPr>
        <xdr:cNvPr id="470" name="テキスト ボックス 469"/>
        <xdr:cNvSpPr txBox="1"/>
      </xdr:nvSpPr>
      <xdr:spPr>
        <a:xfrm>
          <a:off x="1215136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103505</xdr:rowOff>
    </xdr:from>
    <xdr:to xmlns:xdr="http://schemas.openxmlformats.org/drawingml/2006/spreadsheetDrawing">
      <xdr:col>65</xdr:col>
      <xdr:colOff>53975</xdr:colOff>
      <xdr:row>77</xdr:row>
      <xdr:rowOff>33655</xdr:rowOff>
    </xdr:to>
    <xdr:sp macro="" textlink="">
      <xdr:nvSpPr>
        <xdr:cNvPr id="471" name="楕円 470"/>
        <xdr:cNvSpPr/>
      </xdr:nvSpPr>
      <xdr:spPr>
        <a:xfrm>
          <a:off x="11653520" y="13133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43815</xdr:rowOff>
    </xdr:from>
    <xdr:ext cx="762000" cy="255270"/>
    <xdr:sp macro="" textlink="">
      <xdr:nvSpPr>
        <xdr:cNvPr id="472" name="テキスト ボックス 471"/>
        <xdr:cNvSpPr txBox="1"/>
      </xdr:nvSpPr>
      <xdr:spPr>
        <a:xfrm>
          <a:off x="11343640" y="12902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670" cy="269240"/>
    <xdr:sp macro="" textlink="">
      <xdr:nvSpPr>
        <xdr:cNvPr id="29" name="テキスト ボックス 28"/>
        <xdr:cNvSpPr txBox="1"/>
      </xdr:nvSpPr>
      <xdr:spPr>
        <a:xfrm>
          <a:off x="1524000" y="1236980"/>
          <a:ext cx="407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8190" cy="249555"/>
    <xdr:sp macro="" textlink="">
      <xdr:nvSpPr>
        <xdr:cNvPr id="31" name="テキスト ボックス 30"/>
        <xdr:cNvSpPr txBox="1"/>
      </xdr:nvSpPr>
      <xdr:spPr>
        <a:xfrm>
          <a:off x="1250950" y="37287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130810</xdr:rowOff>
    </xdr:from>
    <xdr:to xmlns:xdr="http://schemas.openxmlformats.org/drawingml/2006/spreadsheetDrawing">
      <xdr:col>33</xdr:col>
      <xdr:colOff>114300</xdr:colOff>
      <xdr:row>20</xdr:row>
      <xdr:rowOff>130810</xdr:rowOff>
    </xdr:to>
    <xdr:cxnSp macro="">
      <xdr:nvCxnSpPr>
        <xdr:cNvPr id="32" name="直線コネクタ 31"/>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160020</xdr:rowOff>
    </xdr:from>
    <xdr:ext cx="758190" cy="249555"/>
    <xdr:sp macro="" textlink="">
      <xdr:nvSpPr>
        <xdr:cNvPr id="33" name="テキスト ボックス 32"/>
        <xdr:cNvSpPr txBox="1"/>
      </xdr:nvSpPr>
      <xdr:spPr>
        <a:xfrm>
          <a:off x="1250950" y="34099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146685</xdr:rowOff>
    </xdr:from>
    <xdr:to xmlns:xdr="http://schemas.openxmlformats.org/drawingml/2006/spreadsheetDrawing">
      <xdr:col>33</xdr:col>
      <xdr:colOff>114300</xdr:colOff>
      <xdr:row>18</xdr:row>
      <xdr:rowOff>146685</xdr:rowOff>
    </xdr:to>
    <xdr:cxnSp macro="">
      <xdr:nvCxnSpPr>
        <xdr:cNvPr id="34" name="直線コネクタ 33"/>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58190" cy="253365"/>
    <xdr:sp macro="" textlink="">
      <xdr:nvSpPr>
        <xdr:cNvPr id="35" name="テキスト ボックス 34"/>
        <xdr:cNvSpPr txBox="1"/>
      </xdr:nvSpPr>
      <xdr:spPr>
        <a:xfrm>
          <a:off x="1250950" y="30892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162560</xdr:rowOff>
    </xdr:from>
    <xdr:to xmlns:xdr="http://schemas.openxmlformats.org/drawingml/2006/spreadsheetDrawing">
      <xdr:col>33</xdr:col>
      <xdr:colOff>114300</xdr:colOff>
      <xdr:row>16</xdr:row>
      <xdr:rowOff>162560</xdr:rowOff>
    </xdr:to>
    <xdr:cxnSp macro="">
      <xdr:nvCxnSpPr>
        <xdr:cNvPr id="36" name="直線コネクタ 35"/>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58190" cy="253365"/>
    <xdr:sp macro="" textlink="">
      <xdr:nvSpPr>
        <xdr:cNvPr id="37" name="テキスト ボックス 36"/>
        <xdr:cNvSpPr txBox="1"/>
      </xdr:nvSpPr>
      <xdr:spPr>
        <a:xfrm>
          <a:off x="1250950" y="27705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8190" cy="252730"/>
    <xdr:sp macro="" textlink="">
      <xdr:nvSpPr>
        <xdr:cNvPr id="39" name="テキスト ボックス 38"/>
        <xdr:cNvSpPr txBox="1"/>
      </xdr:nvSpPr>
      <xdr:spPr>
        <a:xfrm>
          <a:off x="1250950" y="24485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8190" cy="259080"/>
    <xdr:sp macro="" textlink="">
      <xdr:nvSpPr>
        <xdr:cNvPr id="41" name="テキスト ボックス 40"/>
        <xdr:cNvSpPr txBox="1"/>
      </xdr:nvSpPr>
      <xdr:spPr>
        <a:xfrm>
          <a:off x="1250950" y="2122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8190" cy="259080"/>
    <xdr:sp macro="" textlink="">
      <xdr:nvSpPr>
        <xdr:cNvPr id="43" name="テキスト ボックス 42"/>
        <xdr:cNvSpPr txBox="1"/>
      </xdr:nvSpPr>
      <xdr:spPr>
        <a:xfrm>
          <a:off x="1250950" y="17951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8190" cy="253365"/>
    <xdr:sp macro="" textlink="">
      <xdr:nvSpPr>
        <xdr:cNvPr id="45" name="テキスト ボックス 44"/>
        <xdr:cNvSpPr txBox="1"/>
      </xdr:nvSpPr>
      <xdr:spPr>
        <a:xfrm>
          <a:off x="1250950" y="14706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6"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8890</xdr:rowOff>
    </xdr:from>
    <xdr:to xmlns:xdr="http://schemas.openxmlformats.org/drawingml/2006/spreadsheetDrawing">
      <xdr:col>29</xdr:col>
      <xdr:colOff>127000</xdr:colOff>
      <xdr:row>19</xdr:row>
      <xdr:rowOff>145415</xdr:rowOff>
    </xdr:to>
    <xdr:cxnSp macro="">
      <xdr:nvCxnSpPr>
        <xdr:cNvPr id="47" name="直線コネクタ 46"/>
        <xdr:cNvCxnSpPr/>
      </xdr:nvCxnSpPr>
      <xdr:spPr>
        <a:xfrm flipV="1">
          <a:off x="5099050" y="2073910"/>
          <a:ext cx="0" cy="13214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154940</xdr:rowOff>
    </xdr:from>
    <xdr:ext cx="762000" cy="253365"/>
    <xdr:sp macro="" textlink="">
      <xdr:nvSpPr>
        <xdr:cNvPr id="48" name="人口1人当たり決算額の推移最小値テキスト130"/>
        <xdr:cNvSpPr txBox="1"/>
      </xdr:nvSpPr>
      <xdr:spPr>
        <a:xfrm>
          <a:off x="5168900" y="340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145415</xdr:rowOff>
    </xdr:from>
    <xdr:to xmlns:xdr="http://schemas.openxmlformats.org/drawingml/2006/spreadsheetDrawing">
      <xdr:col>30</xdr:col>
      <xdr:colOff>25400</xdr:colOff>
      <xdr:row>19</xdr:row>
      <xdr:rowOff>145415</xdr:rowOff>
    </xdr:to>
    <xdr:cxnSp macro="">
      <xdr:nvCxnSpPr>
        <xdr:cNvPr id="49" name="直線コネクタ 48"/>
        <xdr:cNvCxnSpPr/>
      </xdr:nvCxnSpPr>
      <xdr:spPr>
        <a:xfrm>
          <a:off x="5010150" y="33953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95250</xdr:rowOff>
    </xdr:from>
    <xdr:ext cx="762000" cy="259080"/>
    <xdr:sp macro="" textlink="">
      <xdr:nvSpPr>
        <xdr:cNvPr id="50" name="人口1人当たり決算額の推移最大値テキスト130"/>
        <xdr:cNvSpPr txBox="1"/>
      </xdr:nvSpPr>
      <xdr:spPr>
        <a:xfrm>
          <a:off x="5168900" y="181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8890</xdr:rowOff>
    </xdr:from>
    <xdr:to xmlns:xdr="http://schemas.openxmlformats.org/drawingml/2006/spreadsheetDrawing">
      <xdr:col>30</xdr:col>
      <xdr:colOff>25400</xdr:colOff>
      <xdr:row>12</xdr:row>
      <xdr:rowOff>8890</xdr:rowOff>
    </xdr:to>
    <xdr:cxnSp macro="">
      <xdr:nvCxnSpPr>
        <xdr:cNvPr id="51" name="直線コネクタ 50"/>
        <xdr:cNvCxnSpPr/>
      </xdr:nvCxnSpPr>
      <xdr:spPr>
        <a:xfrm>
          <a:off x="5010150" y="20739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145415</xdr:rowOff>
    </xdr:from>
    <xdr:to xmlns:xdr="http://schemas.openxmlformats.org/drawingml/2006/spreadsheetDrawing">
      <xdr:col>29</xdr:col>
      <xdr:colOff>127000</xdr:colOff>
      <xdr:row>20</xdr:row>
      <xdr:rowOff>41275</xdr:rowOff>
    </xdr:to>
    <xdr:cxnSp macro="">
      <xdr:nvCxnSpPr>
        <xdr:cNvPr id="52" name="直線コネクタ 51"/>
        <xdr:cNvCxnSpPr/>
      </xdr:nvCxnSpPr>
      <xdr:spPr>
        <a:xfrm flipV="1">
          <a:off x="4508500" y="3395345"/>
          <a:ext cx="59055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162560</xdr:rowOff>
    </xdr:from>
    <xdr:ext cx="762000" cy="249555"/>
    <xdr:sp macro="" textlink="">
      <xdr:nvSpPr>
        <xdr:cNvPr id="53" name="人口1人当たり決算額の推移平均値テキスト130"/>
        <xdr:cNvSpPr txBox="1"/>
      </xdr:nvSpPr>
      <xdr:spPr>
        <a:xfrm>
          <a:off x="5168900" y="274193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146685</xdr:rowOff>
    </xdr:from>
    <xdr:to xmlns:xdr="http://schemas.openxmlformats.org/drawingml/2006/spreadsheetDrawing">
      <xdr:col>29</xdr:col>
      <xdr:colOff>171450</xdr:colOff>
      <xdr:row>17</xdr:row>
      <xdr:rowOff>78105</xdr:rowOff>
    </xdr:to>
    <xdr:sp macro="" textlink="">
      <xdr:nvSpPr>
        <xdr:cNvPr id="54" name="フローチャート: 判断 53"/>
        <xdr:cNvSpPr/>
      </xdr:nvSpPr>
      <xdr:spPr>
        <a:xfrm>
          <a:off x="5048250" y="289369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20</xdr:row>
      <xdr:rowOff>41275</xdr:rowOff>
    </xdr:from>
    <xdr:to xmlns:xdr="http://schemas.openxmlformats.org/drawingml/2006/spreadsheetDrawing">
      <xdr:col>26</xdr:col>
      <xdr:colOff>50800</xdr:colOff>
      <xdr:row>20</xdr:row>
      <xdr:rowOff>82550</xdr:rowOff>
    </xdr:to>
    <xdr:cxnSp macro="">
      <xdr:nvCxnSpPr>
        <xdr:cNvPr id="55" name="直線コネクタ 54"/>
        <xdr:cNvCxnSpPr/>
      </xdr:nvCxnSpPr>
      <xdr:spPr>
        <a:xfrm flipV="1">
          <a:off x="3886200" y="3458845"/>
          <a:ext cx="6223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39370</xdr:rowOff>
    </xdr:from>
    <xdr:to xmlns:xdr="http://schemas.openxmlformats.org/drawingml/2006/spreadsheetDrawing">
      <xdr:col>26</xdr:col>
      <xdr:colOff>101600</xdr:colOff>
      <xdr:row>17</xdr:row>
      <xdr:rowOff>139065</xdr:rowOff>
    </xdr:to>
    <xdr:sp macro="" textlink="">
      <xdr:nvSpPr>
        <xdr:cNvPr id="56" name="フローチャート: 判断 55"/>
        <xdr:cNvSpPr/>
      </xdr:nvSpPr>
      <xdr:spPr>
        <a:xfrm>
          <a:off x="4457700" y="295402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149225</xdr:rowOff>
    </xdr:from>
    <xdr:ext cx="732790" cy="253365"/>
    <xdr:sp macro="" textlink="">
      <xdr:nvSpPr>
        <xdr:cNvPr id="57" name="テキスト ボックス 56"/>
        <xdr:cNvSpPr txBox="1"/>
      </xdr:nvSpPr>
      <xdr:spPr>
        <a:xfrm>
          <a:off x="4165600" y="2728595"/>
          <a:ext cx="7327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20</xdr:row>
      <xdr:rowOff>73660</xdr:rowOff>
    </xdr:from>
    <xdr:to xmlns:xdr="http://schemas.openxmlformats.org/drawingml/2006/spreadsheetDrawing">
      <xdr:col>22</xdr:col>
      <xdr:colOff>114300</xdr:colOff>
      <xdr:row>20</xdr:row>
      <xdr:rowOff>82550</xdr:rowOff>
    </xdr:to>
    <xdr:cxnSp macro="">
      <xdr:nvCxnSpPr>
        <xdr:cNvPr id="58" name="直線コネクタ 57"/>
        <xdr:cNvCxnSpPr/>
      </xdr:nvCxnSpPr>
      <xdr:spPr>
        <a:xfrm>
          <a:off x="3257550" y="3491230"/>
          <a:ext cx="62865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59690</xdr:rowOff>
    </xdr:from>
    <xdr:to xmlns:xdr="http://schemas.openxmlformats.org/drawingml/2006/spreadsheetDrawing">
      <xdr:col>22</xdr:col>
      <xdr:colOff>165100</xdr:colOff>
      <xdr:row>17</xdr:row>
      <xdr:rowOff>159385</xdr:rowOff>
    </xdr:to>
    <xdr:sp macro="" textlink="">
      <xdr:nvSpPr>
        <xdr:cNvPr id="59" name="フローチャート: 判断 58"/>
        <xdr:cNvSpPr/>
      </xdr:nvSpPr>
      <xdr:spPr>
        <a:xfrm>
          <a:off x="3835400" y="297434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1270</xdr:rowOff>
    </xdr:from>
    <xdr:ext cx="762000" cy="253365"/>
    <xdr:sp macro="" textlink="">
      <xdr:nvSpPr>
        <xdr:cNvPr id="60" name="テキスト ボックス 59"/>
        <xdr:cNvSpPr txBox="1"/>
      </xdr:nvSpPr>
      <xdr:spPr>
        <a:xfrm>
          <a:off x="3543300" y="2748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73660</xdr:rowOff>
    </xdr:from>
    <xdr:to xmlns:xdr="http://schemas.openxmlformats.org/drawingml/2006/spreadsheetDrawing">
      <xdr:col>18</xdr:col>
      <xdr:colOff>171450</xdr:colOff>
      <xdr:row>20</xdr:row>
      <xdr:rowOff>92710</xdr:rowOff>
    </xdr:to>
    <xdr:cxnSp macro="">
      <xdr:nvCxnSpPr>
        <xdr:cNvPr id="61" name="直線コネクタ 60"/>
        <xdr:cNvCxnSpPr/>
      </xdr:nvCxnSpPr>
      <xdr:spPr>
        <a:xfrm flipV="1">
          <a:off x="2622550" y="3491230"/>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77470</xdr:rowOff>
    </xdr:from>
    <xdr:to xmlns:xdr="http://schemas.openxmlformats.org/drawingml/2006/spreadsheetDrawing">
      <xdr:col>19</xdr:col>
      <xdr:colOff>38100</xdr:colOff>
      <xdr:row>18</xdr:row>
      <xdr:rowOff>8890</xdr:rowOff>
    </xdr:to>
    <xdr:sp macro="" textlink="">
      <xdr:nvSpPr>
        <xdr:cNvPr id="62" name="フローチャート: 判断 61"/>
        <xdr:cNvSpPr/>
      </xdr:nvSpPr>
      <xdr:spPr>
        <a:xfrm>
          <a:off x="3213100" y="299212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19050</xdr:rowOff>
    </xdr:from>
    <xdr:ext cx="762000" cy="253365"/>
    <xdr:sp macro="" textlink="">
      <xdr:nvSpPr>
        <xdr:cNvPr id="63" name="テキスト ボックス 62"/>
        <xdr:cNvSpPr txBox="1"/>
      </xdr:nvSpPr>
      <xdr:spPr>
        <a:xfrm>
          <a:off x="2914650" y="276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135255</xdr:rowOff>
    </xdr:from>
    <xdr:to xmlns:xdr="http://schemas.openxmlformats.org/drawingml/2006/spreadsheetDrawing">
      <xdr:col>15</xdr:col>
      <xdr:colOff>101600</xdr:colOff>
      <xdr:row>18</xdr:row>
      <xdr:rowOff>67310</xdr:rowOff>
    </xdr:to>
    <xdr:sp macro="" textlink="">
      <xdr:nvSpPr>
        <xdr:cNvPr id="64" name="フローチャート: 判断 63"/>
        <xdr:cNvSpPr/>
      </xdr:nvSpPr>
      <xdr:spPr>
        <a:xfrm>
          <a:off x="2571750" y="30499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76835</xdr:rowOff>
    </xdr:from>
    <xdr:ext cx="758190" cy="253365"/>
    <xdr:sp macro="" textlink="">
      <xdr:nvSpPr>
        <xdr:cNvPr id="65" name="テキスト ボックス 64"/>
        <xdr:cNvSpPr txBox="1"/>
      </xdr:nvSpPr>
      <xdr:spPr>
        <a:xfrm>
          <a:off x="2279650" y="28238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6" name="テキスト ボックス 65"/>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7" name="テキスト ボックス 66"/>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8" name="テキスト ボックス 67"/>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9" name="テキスト ボックス 68"/>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0" name="テキスト ボックス 69"/>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95250</xdr:rowOff>
    </xdr:from>
    <xdr:to xmlns:xdr="http://schemas.openxmlformats.org/drawingml/2006/spreadsheetDrawing">
      <xdr:col>29</xdr:col>
      <xdr:colOff>171450</xdr:colOff>
      <xdr:row>20</xdr:row>
      <xdr:rowOff>27305</xdr:rowOff>
    </xdr:to>
    <xdr:sp macro="" textlink="">
      <xdr:nvSpPr>
        <xdr:cNvPr id="71" name="楕円 70"/>
        <xdr:cNvSpPr/>
      </xdr:nvSpPr>
      <xdr:spPr>
        <a:xfrm>
          <a:off x="5048250" y="334518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5715</xdr:rowOff>
    </xdr:from>
    <xdr:ext cx="762000" cy="253365"/>
    <xdr:sp macro="" textlink="">
      <xdr:nvSpPr>
        <xdr:cNvPr id="72" name="人口1人当たり決算額の推移該当値テキスト130"/>
        <xdr:cNvSpPr txBox="1"/>
      </xdr:nvSpPr>
      <xdr:spPr>
        <a:xfrm>
          <a:off x="5168900" y="3255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160020</xdr:rowOff>
    </xdr:from>
    <xdr:to xmlns:xdr="http://schemas.openxmlformats.org/drawingml/2006/spreadsheetDrawing">
      <xdr:col>26</xdr:col>
      <xdr:colOff>101600</xdr:colOff>
      <xdr:row>20</xdr:row>
      <xdr:rowOff>91440</xdr:rowOff>
    </xdr:to>
    <xdr:sp macro="" textlink="">
      <xdr:nvSpPr>
        <xdr:cNvPr id="73" name="楕円 72"/>
        <xdr:cNvSpPr/>
      </xdr:nvSpPr>
      <xdr:spPr>
        <a:xfrm>
          <a:off x="4457700" y="3409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76200</xdr:rowOff>
    </xdr:from>
    <xdr:ext cx="732790" cy="253365"/>
    <xdr:sp macro="" textlink="">
      <xdr:nvSpPr>
        <xdr:cNvPr id="74" name="テキスト ボックス 73"/>
        <xdr:cNvSpPr txBox="1"/>
      </xdr:nvSpPr>
      <xdr:spPr>
        <a:xfrm>
          <a:off x="4165600" y="3493770"/>
          <a:ext cx="7327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20</xdr:row>
      <xdr:rowOff>33020</xdr:rowOff>
    </xdr:from>
    <xdr:to xmlns:xdr="http://schemas.openxmlformats.org/drawingml/2006/spreadsheetDrawing">
      <xdr:col>22</xdr:col>
      <xdr:colOff>165100</xdr:colOff>
      <xdr:row>20</xdr:row>
      <xdr:rowOff>132080</xdr:rowOff>
    </xdr:to>
    <xdr:sp macro="" textlink="">
      <xdr:nvSpPr>
        <xdr:cNvPr id="75" name="楕円 74"/>
        <xdr:cNvSpPr/>
      </xdr:nvSpPr>
      <xdr:spPr>
        <a:xfrm>
          <a:off x="3835400" y="34505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117475</xdr:rowOff>
    </xdr:from>
    <xdr:ext cx="762000" cy="253365"/>
    <xdr:sp macro="" textlink="">
      <xdr:nvSpPr>
        <xdr:cNvPr id="76" name="テキスト ボックス 75"/>
        <xdr:cNvSpPr txBox="1"/>
      </xdr:nvSpPr>
      <xdr:spPr>
        <a:xfrm>
          <a:off x="3543300" y="35350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20</xdr:row>
      <xdr:rowOff>24130</xdr:rowOff>
    </xdr:from>
    <xdr:to xmlns:xdr="http://schemas.openxmlformats.org/drawingml/2006/spreadsheetDrawing">
      <xdr:col>19</xdr:col>
      <xdr:colOff>38100</xdr:colOff>
      <xdr:row>20</xdr:row>
      <xdr:rowOff>123825</xdr:rowOff>
    </xdr:to>
    <xdr:sp macro="" textlink="">
      <xdr:nvSpPr>
        <xdr:cNvPr id="77" name="楕円 76"/>
        <xdr:cNvSpPr/>
      </xdr:nvSpPr>
      <xdr:spPr>
        <a:xfrm>
          <a:off x="3213100" y="344170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20</xdr:row>
      <xdr:rowOff>108585</xdr:rowOff>
    </xdr:from>
    <xdr:ext cx="762000" cy="249555"/>
    <xdr:sp macro="" textlink="">
      <xdr:nvSpPr>
        <xdr:cNvPr id="78" name="テキスト ボックス 77"/>
        <xdr:cNvSpPr txBox="1"/>
      </xdr:nvSpPr>
      <xdr:spPr>
        <a:xfrm>
          <a:off x="2914650" y="3526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20</xdr:row>
      <xdr:rowOff>42545</xdr:rowOff>
    </xdr:from>
    <xdr:to xmlns:xdr="http://schemas.openxmlformats.org/drawingml/2006/spreadsheetDrawing">
      <xdr:col>15</xdr:col>
      <xdr:colOff>101600</xdr:colOff>
      <xdr:row>20</xdr:row>
      <xdr:rowOff>142240</xdr:rowOff>
    </xdr:to>
    <xdr:sp macro="" textlink="">
      <xdr:nvSpPr>
        <xdr:cNvPr id="79" name="楕円 78"/>
        <xdr:cNvSpPr/>
      </xdr:nvSpPr>
      <xdr:spPr>
        <a:xfrm>
          <a:off x="2571750" y="34601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127635</xdr:rowOff>
    </xdr:from>
    <xdr:ext cx="758190" cy="249555"/>
    <xdr:sp macro="" textlink="">
      <xdr:nvSpPr>
        <xdr:cNvPr id="80" name="テキスト ボックス 79"/>
        <xdr:cNvSpPr txBox="1"/>
      </xdr:nvSpPr>
      <xdr:spPr>
        <a:xfrm>
          <a:off x="2279650" y="35452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1" name="正方形/長方形 80"/>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6" name="直線コネクタ 85"/>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91" name="楕円 90"/>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670" cy="272415"/>
    <xdr:sp macro="" textlink="">
      <xdr:nvSpPr>
        <xdr:cNvPr id="94" name="テキスト ボックス 93"/>
        <xdr:cNvSpPr txBox="1"/>
      </xdr:nvSpPr>
      <xdr:spPr>
        <a:xfrm>
          <a:off x="152400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8190" cy="252730"/>
    <xdr:sp macro="" textlink="">
      <xdr:nvSpPr>
        <xdr:cNvPr id="97" name="テキスト ボックス 96"/>
        <xdr:cNvSpPr txBox="1"/>
      </xdr:nvSpPr>
      <xdr:spPr>
        <a:xfrm>
          <a:off x="1250950" y="723201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8190" cy="255905"/>
    <xdr:sp macro="" textlink="">
      <xdr:nvSpPr>
        <xdr:cNvPr id="99" name="テキスト ボックス 98"/>
        <xdr:cNvSpPr txBox="1"/>
      </xdr:nvSpPr>
      <xdr:spPr>
        <a:xfrm>
          <a:off x="1250950" y="677418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8190" cy="255270"/>
    <xdr:sp macro="" textlink="">
      <xdr:nvSpPr>
        <xdr:cNvPr id="101" name="テキスト ボックス 100"/>
        <xdr:cNvSpPr txBox="1"/>
      </xdr:nvSpPr>
      <xdr:spPr>
        <a:xfrm>
          <a:off x="1250950" y="63169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8190" cy="255270"/>
    <xdr:sp macro="" textlink="">
      <xdr:nvSpPr>
        <xdr:cNvPr id="103" name="テキスト ボックス 102"/>
        <xdr:cNvSpPr txBox="1"/>
      </xdr:nvSpPr>
      <xdr:spPr>
        <a:xfrm>
          <a:off x="1250950" y="58597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190" cy="255270"/>
    <xdr:sp macro="" textlink="">
      <xdr:nvSpPr>
        <xdr:cNvPr id="105" name="テキスト ボックス 104"/>
        <xdr:cNvSpPr txBox="1"/>
      </xdr:nvSpPr>
      <xdr:spPr>
        <a:xfrm>
          <a:off x="1250950" y="5403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67310</xdr:rowOff>
    </xdr:from>
    <xdr:to xmlns:xdr="http://schemas.openxmlformats.org/drawingml/2006/spreadsheetDrawing">
      <xdr:col>29</xdr:col>
      <xdr:colOff>127000</xdr:colOff>
      <xdr:row>38</xdr:row>
      <xdr:rowOff>88265</xdr:rowOff>
    </xdr:to>
    <xdr:cxnSp macro="">
      <xdr:nvCxnSpPr>
        <xdr:cNvPr id="107" name="直線コネクタ 106"/>
        <xdr:cNvCxnSpPr/>
      </xdr:nvCxnSpPr>
      <xdr:spPr>
        <a:xfrm flipV="1">
          <a:off x="5099050" y="6228080"/>
          <a:ext cx="0" cy="12211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60960</xdr:rowOff>
    </xdr:from>
    <xdr:ext cx="762000" cy="255905"/>
    <xdr:sp macro="" textlink="">
      <xdr:nvSpPr>
        <xdr:cNvPr id="108" name="人口1人当たり決算額の推移最小値テキスト445"/>
        <xdr:cNvSpPr txBox="1"/>
      </xdr:nvSpPr>
      <xdr:spPr>
        <a:xfrm>
          <a:off x="5168900" y="7421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88265</xdr:rowOff>
    </xdr:from>
    <xdr:to xmlns:xdr="http://schemas.openxmlformats.org/drawingml/2006/spreadsheetDrawing">
      <xdr:col>30</xdr:col>
      <xdr:colOff>25400</xdr:colOff>
      <xdr:row>38</xdr:row>
      <xdr:rowOff>88265</xdr:rowOff>
    </xdr:to>
    <xdr:cxnSp macro="">
      <xdr:nvCxnSpPr>
        <xdr:cNvPr id="109" name="直線コネクタ 108"/>
        <xdr:cNvCxnSpPr/>
      </xdr:nvCxnSpPr>
      <xdr:spPr>
        <a:xfrm>
          <a:off x="5010150" y="74491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153035</xdr:rowOff>
    </xdr:from>
    <xdr:ext cx="762000" cy="258445"/>
    <xdr:sp macro="" textlink="">
      <xdr:nvSpPr>
        <xdr:cNvPr id="110" name="人口1人当たり決算額の推移最大値テキスト445"/>
        <xdr:cNvSpPr txBox="1"/>
      </xdr:nvSpPr>
      <xdr:spPr>
        <a:xfrm>
          <a:off x="5168900" y="5970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67310</xdr:rowOff>
    </xdr:from>
    <xdr:to xmlns:xdr="http://schemas.openxmlformats.org/drawingml/2006/spreadsheetDrawing">
      <xdr:col>30</xdr:col>
      <xdr:colOff>25400</xdr:colOff>
      <xdr:row>34</xdr:row>
      <xdr:rowOff>67310</xdr:rowOff>
    </xdr:to>
    <xdr:cxnSp macro="">
      <xdr:nvCxnSpPr>
        <xdr:cNvPr id="111" name="直線コネクタ 110"/>
        <xdr:cNvCxnSpPr/>
      </xdr:nvCxnSpPr>
      <xdr:spPr>
        <a:xfrm>
          <a:off x="5010150" y="62280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104775</xdr:rowOff>
    </xdr:from>
    <xdr:to xmlns:xdr="http://schemas.openxmlformats.org/drawingml/2006/spreadsheetDrawing">
      <xdr:col>29</xdr:col>
      <xdr:colOff>127000</xdr:colOff>
      <xdr:row>37</xdr:row>
      <xdr:rowOff>128905</xdr:rowOff>
    </xdr:to>
    <xdr:cxnSp macro="">
      <xdr:nvCxnSpPr>
        <xdr:cNvPr id="112" name="直線コネクタ 111"/>
        <xdr:cNvCxnSpPr/>
      </xdr:nvCxnSpPr>
      <xdr:spPr>
        <a:xfrm>
          <a:off x="4508500" y="7122795"/>
          <a:ext cx="5905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274320</xdr:rowOff>
    </xdr:from>
    <xdr:ext cx="762000" cy="259080"/>
    <xdr:sp macro="" textlink="">
      <xdr:nvSpPr>
        <xdr:cNvPr id="113" name="人口1人当たり決算額の推移平均値テキスト445"/>
        <xdr:cNvSpPr txBox="1"/>
      </xdr:nvSpPr>
      <xdr:spPr>
        <a:xfrm>
          <a:off x="5168900" y="6777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86995</xdr:rowOff>
    </xdr:from>
    <xdr:to xmlns:xdr="http://schemas.openxmlformats.org/drawingml/2006/spreadsheetDrawing">
      <xdr:col>29</xdr:col>
      <xdr:colOff>171450</xdr:colOff>
      <xdr:row>37</xdr:row>
      <xdr:rowOff>17780</xdr:rowOff>
    </xdr:to>
    <xdr:sp macro="" textlink="">
      <xdr:nvSpPr>
        <xdr:cNvPr id="114" name="フローチャート: 判断 113"/>
        <xdr:cNvSpPr/>
      </xdr:nvSpPr>
      <xdr:spPr>
        <a:xfrm>
          <a:off x="5048250" y="69335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104775</xdr:rowOff>
    </xdr:from>
    <xdr:to xmlns:xdr="http://schemas.openxmlformats.org/drawingml/2006/spreadsheetDrawing">
      <xdr:col>26</xdr:col>
      <xdr:colOff>50800</xdr:colOff>
      <xdr:row>37</xdr:row>
      <xdr:rowOff>144145</xdr:rowOff>
    </xdr:to>
    <xdr:cxnSp macro="">
      <xdr:nvCxnSpPr>
        <xdr:cNvPr id="115" name="直線コネクタ 114"/>
        <xdr:cNvCxnSpPr/>
      </xdr:nvCxnSpPr>
      <xdr:spPr>
        <a:xfrm flipV="1">
          <a:off x="3886200" y="7122795"/>
          <a:ext cx="6223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58420</xdr:rowOff>
    </xdr:from>
    <xdr:to xmlns:xdr="http://schemas.openxmlformats.org/drawingml/2006/spreadsheetDrawing">
      <xdr:col>26</xdr:col>
      <xdr:colOff>101600</xdr:colOff>
      <xdr:row>36</xdr:row>
      <xdr:rowOff>160020</xdr:rowOff>
    </xdr:to>
    <xdr:sp macro="" textlink="">
      <xdr:nvSpPr>
        <xdr:cNvPr id="116" name="フローチャート: 判断 115"/>
        <xdr:cNvSpPr/>
      </xdr:nvSpPr>
      <xdr:spPr>
        <a:xfrm>
          <a:off x="4457700" y="6904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170815</xdr:rowOff>
    </xdr:from>
    <xdr:ext cx="732790" cy="258445"/>
    <xdr:sp macro="" textlink="">
      <xdr:nvSpPr>
        <xdr:cNvPr id="117" name="テキスト ボックス 116"/>
        <xdr:cNvSpPr txBox="1"/>
      </xdr:nvSpPr>
      <xdr:spPr>
        <a:xfrm>
          <a:off x="4165600" y="667448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144145</xdr:rowOff>
    </xdr:from>
    <xdr:to xmlns:xdr="http://schemas.openxmlformats.org/drawingml/2006/spreadsheetDrawing">
      <xdr:col>22</xdr:col>
      <xdr:colOff>114300</xdr:colOff>
      <xdr:row>37</xdr:row>
      <xdr:rowOff>149225</xdr:rowOff>
    </xdr:to>
    <xdr:cxnSp macro="">
      <xdr:nvCxnSpPr>
        <xdr:cNvPr id="118" name="直線コネクタ 117"/>
        <xdr:cNvCxnSpPr/>
      </xdr:nvCxnSpPr>
      <xdr:spPr>
        <a:xfrm flipV="1">
          <a:off x="3257550" y="7162165"/>
          <a:ext cx="62865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146685</xdr:rowOff>
    </xdr:from>
    <xdr:to xmlns:xdr="http://schemas.openxmlformats.org/drawingml/2006/spreadsheetDrawing">
      <xdr:col>22</xdr:col>
      <xdr:colOff>165100</xdr:colOff>
      <xdr:row>37</xdr:row>
      <xdr:rowOff>76835</xdr:rowOff>
    </xdr:to>
    <xdr:sp macro="" textlink="">
      <xdr:nvSpPr>
        <xdr:cNvPr id="119" name="フローチャート: 判断 118"/>
        <xdr:cNvSpPr/>
      </xdr:nvSpPr>
      <xdr:spPr>
        <a:xfrm>
          <a:off x="3835400" y="6993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258445</xdr:rowOff>
    </xdr:from>
    <xdr:ext cx="762000" cy="254000"/>
    <xdr:sp macro="" textlink="">
      <xdr:nvSpPr>
        <xdr:cNvPr id="120" name="テキスト ボックス 119"/>
        <xdr:cNvSpPr txBox="1"/>
      </xdr:nvSpPr>
      <xdr:spPr>
        <a:xfrm>
          <a:off x="3543300" y="67621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73660</xdr:rowOff>
    </xdr:from>
    <xdr:to xmlns:xdr="http://schemas.openxmlformats.org/drawingml/2006/spreadsheetDrawing">
      <xdr:col>18</xdr:col>
      <xdr:colOff>171450</xdr:colOff>
      <xdr:row>37</xdr:row>
      <xdr:rowOff>149225</xdr:rowOff>
    </xdr:to>
    <xdr:cxnSp macro="">
      <xdr:nvCxnSpPr>
        <xdr:cNvPr id="121" name="直線コネクタ 120"/>
        <xdr:cNvCxnSpPr/>
      </xdr:nvCxnSpPr>
      <xdr:spPr>
        <a:xfrm>
          <a:off x="2622550" y="7091680"/>
          <a:ext cx="6350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8255</xdr:rowOff>
    </xdr:from>
    <xdr:to xmlns:xdr="http://schemas.openxmlformats.org/drawingml/2006/spreadsheetDrawing">
      <xdr:col>19</xdr:col>
      <xdr:colOff>38100</xdr:colOff>
      <xdr:row>37</xdr:row>
      <xdr:rowOff>110490</xdr:rowOff>
    </xdr:to>
    <xdr:sp macro="" textlink="">
      <xdr:nvSpPr>
        <xdr:cNvPr id="122" name="フローチャート: 判断 121"/>
        <xdr:cNvSpPr/>
      </xdr:nvSpPr>
      <xdr:spPr>
        <a:xfrm>
          <a:off x="3213100" y="702627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292100</xdr:rowOff>
    </xdr:from>
    <xdr:ext cx="762000" cy="257175"/>
    <xdr:sp macro="" textlink="">
      <xdr:nvSpPr>
        <xdr:cNvPr id="123" name="テキスト ボックス 122"/>
        <xdr:cNvSpPr txBox="1"/>
      </xdr:nvSpPr>
      <xdr:spPr>
        <a:xfrm>
          <a:off x="2914650" y="6795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114300</xdr:rowOff>
    </xdr:to>
    <xdr:sp macro="" textlink="">
      <xdr:nvSpPr>
        <xdr:cNvPr id="124" name="フローチャート: 判断 123"/>
        <xdr:cNvSpPr/>
      </xdr:nvSpPr>
      <xdr:spPr>
        <a:xfrm>
          <a:off x="2571750" y="70300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295910</xdr:rowOff>
    </xdr:from>
    <xdr:ext cx="758190" cy="259080"/>
    <xdr:sp macro="" textlink="">
      <xdr:nvSpPr>
        <xdr:cNvPr id="125" name="テキスト ボックス 124"/>
        <xdr:cNvSpPr txBox="1"/>
      </xdr:nvSpPr>
      <xdr:spPr>
        <a:xfrm>
          <a:off x="2279650" y="6799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79375</xdr:rowOff>
    </xdr:from>
    <xdr:to xmlns:xdr="http://schemas.openxmlformats.org/drawingml/2006/spreadsheetDrawing">
      <xdr:col>29</xdr:col>
      <xdr:colOff>171450</xdr:colOff>
      <xdr:row>37</xdr:row>
      <xdr:rowOff>180340</xdr:rowOff>
    </xdr:to>
    <xdr:sp macro="" textlink="">
      <xdr:nvSpPr>
        <xdr:cNvPr id="131" name="楕円 130"/>
        <xdr:cNvSpPr/>
      </xdr:nvSpPr>
      <xdr:spPr>
        <a:xfrm>
          <a:off x="5048250" y="709739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50800</xdr:rowOff>
    </xdr:from>
    <xdr:ext cx="762000" cy="258445"/>
    <xdr:sp macro="" textlink="">
      <xdr:nvSpPr>
        <xdr:cNvPr id="132" name="人口1人当たり決算額の推移該当値テキスト445"/>
        <xdr:cNvSpPr txBox="1"/>
      </xdr:nvSpPr>
      <xdr:spPr>
        <a:xfrm>
          <a:off x="5168900" y="706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55245</xdr:rowOff>
    </xdr:from>
    <xdr:to xmlns:xdr="http://schemas.openxmlformats.org/drawingml/2006/spreadsheetDrawing">
      <xdr:col>26</xdr:col>
      <xdr:colOff>101600</xdr:colOff>
      <xdr:row>37</xdr:row>
      <xdr:rowOff>156210</xdr:rowOff>
    </xdr:to>
    <xdr:sp macro="" textlink="">
      <xdr:nvSpPr>
        <xdr:cNvPr id="133" name="楕円 132"/>
        <xdr:cNvSpPr/>
      </xdr:nvSpPr>
      <xdr:spPr>
        <a:xfrm>
          <a:off x="4457700" y="7073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140970</xdr:rowOff>
    </xdr:from>
    <xdr:ext cx="732790" cy="257810"/>
    <xdr:sp macro="" textlink="">
      <xdr:nvSpPr>
        <xdr:cNvPr id="134" name="テキスト ボックス 133"/>
        <xdr:cNvSpPr txBox="1"/>
      </xdr:nvSpPr>
      <xdr:spPr>
        <a:xfrm>
          <a:off x="4165600" y="7158990"/>
          <a:ext cx="7327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92710</xdr:rowOff>
    </xdr:from>
    <xdr:to xmlns:xdr="http://schemas.openxmlformats.org/drawingml/2006/spreadsheetDrawing">
      <xdr:col>22</xdr:col>
      <xdr:colOff>165100</xdr:colOff>
      <xdr:row>37</xdr:row>
      <xdr:rowOff>194945</xdr:rowOff>
    </xdr:to>
    <xdr:sp macro="" textlink="">
      <xdr:nvSpPr>
        <xdr:cNvPr id="135" name="楕円 134"/>
        <xdr:cNvSpPr/>
      </xdr:nvSpPr>
      <xdr:spPr>
        <a:xfrm>
          <a:off x="3835400" y="7110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179070</xdr:rowOff>
    </xdr:from>
    <xdr:ext cx="762000" cy="253365"/>
    <xdr:sp macro="" textlink="">
      <xdr:nvSpPr>
        <xdr:cNvPr id="136" name="テキスト ボックス 135"/>
        <xdr:cNvSpPr txBox="1"/>
      </xdr:nvSpPr>
      <xdr:spPr>
        <a:xfrm>
          <a:off x="3543300" y="7197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200660</xdr:rowOff>
    </xdr:to>
    <xdr:sp macro="" textlink="">
      <xdr:nvSpPr>
        <xdr:cNvPr id="137" name="楕円 136"/>
        <xdr:cNvSpPr/>
      </xdr:nvSpPr>
      <xdr:spPr>
        <a:xfrm>
          <a:off x="3213100" y="711771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185420</xdr:rowOff>
    </xdr:from>
    <xdr:ext cx="762000" cy="256540"/>
    <xdr:sp macro="" textlink="">
      <xdr:nvSpPr>
        <xdr:cNvPr id="138" name="テキスト ボックス 137"/>
        <xdr:cNvSpPr txBox="1"/>
      </xdr:nvSpPr>
      <xdr:spPr>
        <a:xfrm>
          <a:off x="2914650" y="7203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22860</xdr:rowOff>
    </xdr:from>
    <xdr:to xmlns:xdr="http://schemas.openxmlformats.org/drawingml/2006/spreadsheetDrawing">
      <xdr:col>15</xdr:col>
      <xdr:colOff>101600</xdr:colOff>
      <xdr:row>37</xdr:row>
      <xdr:rowOff>125095</xdr:rowOff>
    </xdr:to>
    <xdr:sp macro="" textlink="">
      <xdr:nvSpPr>
        <xdr:cNvPr id="139" name="楕円 138"/>
        <xdr:cNvSpPr/>
      </xdr:nvSpPr>
      <xdr:spPr>
        <a:xfrm>
          <a:off x="2571750" y="7040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109220</xdr:rowOff>
    </xdr:from>
    <xdr:ext cx="758190" cy="254635"/>
    <xdr:sp macro="" textlink="">
      <xdr:nvSpPr>
        <xdr:cNvPr id="140" name="テキスト ボックス 139"/>
        <xdr:cNvSpPr txBox="1"/>
      </xdr:nvSpPr>
      <xdr:spPr>
        <a:xfrm>
          <a:off x="2279650" y="71272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230,687
225,097
66.00
96,424,932
93,631,854
2,444,507
47,205,093
72,117,959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9555"/>
    <xdr:sp macro="" textlink="">
      <xdr:nvSpPr>
        <xdr:cNvPr id="30" name="テキスト ボックス 29"/>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345"/>
    <xdr:sp macro="" textlink="">
      <xdr:nvSpPr>
        <xdr:cNvPr id="40" name="テキスト ボックス 39"/>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9555"/>
    <xdr:sp macro="" textlink="">
      <xdr:nvSpPr>
        <xdr:cNvPr id="42" name="テキスト ボックス 41"/>
        <xdr:cNvSpPr txBox="1"/>
      </xdr:nvSpPr>
      <xdr:spPr>
        <a:xfrm>
          <a:off x="211455" y="6818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9555"/>
    <xdr:sp macro="" textlink="">
      <xdr:nvSpPr>
        <xdr:cNvPr id="44" name="テキスト ボックス 43"/>
        <xdr:cNvSpPr txBox="1"/>
      </xdr:nvSpPr>
      <xdr:spPr>
        <a:xfrm>
          <a:off x="211455" y="6446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9555"/>
    <xdr:sp macro="" textlink="">
      <xdr:nvSpPr>
        <xdr:cNvPr id="46" name="テキスト ボックス 45"/>
        <xdr:cNvSpPr txBox="1"/>
      </xdr:nvSpPr>
      <xdr:spPr>
        <a:xfrm>
          <a:off x="2114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9555"/>
    <xdr:sp macro="" textlink="">
      <xdr:nvSpPr>
        <xdr:cNvPr id="48" name="テキスト ボックス 47"/>
        <xdr:cNvSpPr txBox="1"/>
      </xdr:nvSpPr>
      <xdr:spPr>
        <a:xfrm>
          <a:off x="21145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9555"/>
    <xdr:sp macro="" textlink="">
      <xdr:nvSpPr>
        <xdr:cNvPr id="50" name="テキスト ボックス 49"/>
        <xdr:cNvSpPr txBox="1"/>
      </xdr:nvSpPr>
      <xdr:spPr>
        <a:xfrm>
          <a:off x="21145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9555"/>
    <xdr:sp macro="" textlink="">
      <xdr:nvSpPr>
        <xdr:cNvPr id="52" name="テキスト ボックス 51"/>
        <xdr:cNvSpPr txBox="1"/>
      </xdr:nvSpPr>
      <xdr:spPr>
        <a:xfrm>
          <a:off x="2114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9555"/>
    <xdr:sp macro="" textlink="">
      <xdr:nvSpPr>
        <xdr:cNvPr id="54" name="テキスト ボックス 53"/>
        <xdr:cNvSpPr txBox="1"/>
      </xdr:nvSpPr>
      <xdr:spPr>
        <a:xfrm>
          <a:off x="1663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26670</xdr:rowOff>
    </xdr:from>
    <xdr:to xmlns:xdr="http://schemas.openxmlformats.org/drawingml/2006/spreadsheetDrawing">
      <xdr:col>24</xdr:col>
      <xdr:colOff>62865</xdr:colOff>
      <xdr:row>39</xdr:row>
      <xdr:rowOff>22225</xdr:rowOff>
    </xdr:to>
    <xdr:cxnSp macro="">
      <xdr:nvCxnSpPr>
        <xdr:cNvPr id="56" name="直線コネクタ 55"/>
        <xdr:cNvCxnSpPr/>
      </xdr:nvCxnSpPr>
      <xdr:spPr>
        <a:xfrm flipV="1">
          <a:off x="4176395" y="522732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26035</xdr:rowOff>
    </xdr:from>
    <xdr:ext cx="534670" cy="253365"/>
    <xdr:sp macro="" textlink="">
      <xdr:nvSpPr>
        <xdr:cNvPr id="57" name="人件費最小値テキスト"/>
        <xdr:cNvSpPr txBox="1"/>
      </xdr:nvSpPr>
      <xdr:spPr>
        <a:xfrm>
          <a:off x="4229100" y="6567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22225</xdr:rowOff>
    </xdr:from>
    <xdr:to xmlns:xdr="http://schemas.openxmlformats.org/drawingml/2006/spreadsheetDrawing">
      <xdr:col>24</xdr:col>
      <xdr:colOff>152400</xdr:colOff>
      <xdr:row>39</xdr:row>
      <xdr:rowOff>22225</xdr:rowOff>
    </xdr:to>
    <xdr:cxnSp macro="">
      <xdr:nvCxnSpPr>
        <xdr:cNvPr id="58" name="直線コネクタ 57"/>
        <xdr:cNvCxnSpPr/>
      </xdr:nvCxnSpPr>
      <xdr:spPr>
        <a:xfrm>
          <a:off x="4108450" y="6563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142240</xdr:rowOff>
    </xdr:from>
    <xdr:ext cx="534670" cy="249555"/>
    <xdr:sp macro="" textlink="">
      <xdr:nvSpPr>
        <xdr:cNvPr id="59" name="人件費最大値テキスト"/>
        <xdr:cNvSpPr txBox="1"/>
      </xdr:nvSpPr>
      <xdr:spPr>
        <a:xfrm>
          <a:off x="4229100" y="50076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26670</xdr:rowOff>
    </xdr:from>
    <xdr:to xmlns:xdr="http://schemas.openxmlformats.org/drawingml/2006/spreadsheetDrawing">
      <xdr:col>24</xdr:col>
      <xdr:colOff>152400</xdr:colOff>
      <xdr:row>31</xdr:row>
      <xdr:rowOff>26670</xdr:rowOff>
    </xdr:to>
    <xdr:cxnSp macro="">
      <xdr:nvCxnSpPr>
        <xdr:cNvPr id="60" name="直線コネクタ 59"/>
        <xdr:cNvCxnSpPr/>
      </xdr:nvCxnSpPr>
      <xdr:spPr>
        <a:xfrm>
          <a:off x="4108450" y="5227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38</xdr:row>
      <xdr:rowOff>152400</xdr:rowOff>
    </xdr:from>
    <xdr:to xmlns:xdr="http://schemas.openxmlformats.org/drawingml/2006/spreadsheetDrawing">
      <xdr:col>24</xdr:col>
      <xdr:colOff>63500</xdr:colOff>
      <xdr:row>39</xdr:row>
      <xdr:rowOff>31750</xdr:rowOff>
    </xdr:to>
    <xdr:cxnSp macro="">
      <xdr:nvCxnSpPr>
        <xdr:cNvPr id="61" name="直線コネクタ 60"/>
        <xdr:cNvCxnSpPr/>
      </xdr:nvCxnSpPr>
      <xdr:spPr>
        <a:xfrm flipV="1">
          <a:off x="3429000" y="6526530"/>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534670" cy="249555"/>
    <xdr:sp macro="" textlink="">
      <xdr:nvSpPr>
        <xdr:cNvPr id="62" name="人件費平均値テキスト"/>
        <xdr:cNvSpPr txBox="1"/>
      </xdr:nvSpPr>
      <xdr:spPr>
        <a:xfrm>
          <a:off x="4229100" y="58667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140970</xdr:rowOff>
    </xdr:from>
    <xdr:to xmlns:xdr="http://schemas.openxmlformats.org/drawingml/2006/spreadsheetDrawing">
      <xdr:col>24</xdr:col>
      <xdr:colOff>114300</xdr:colOff>
      <xdr:row>36</xdr:row>
      <xdr:rowOff>73025</xdr:rowOff>
    </xdr:to>
    <xdr:sp macro="" textlink="">
      <xdr:nvSpPr>
        <xdr:cNvPr id="63" name="フローチャート: 判断 62"/>
        <xdr:cNvSpPr/>
      </xdr:nvSpPr>
      <xdr:spPr>
        <a:xfrm>
          <a:off x="4127500" y="6012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31750</xdr:rowOff>
    </xdr:from>
    <xdr:to xmlns:xdr="http://schemas.openxmlformats.org/drawingml/2006/spreadsheetDrawing">
      <xdr:col>19</xdr:col>
      <xdr:colOff>171450</xdr:colOff>
      <xdr:row>39</xdr:row>
      <xdr:rowOff>54610</xdr:rowOff>
    </xdr:to>
    <xdr:cxnSp macro="">
      <xdr:nvCxnSpPr>
        <xdr:cNvPr id="64" name="直線コネクタ 63"/>
        <xdr:cNvCxnSpPr/>
      </xdr:nvCxnSpPr>
      <xdr:spPr>
        <a:xfrm flipV="1">
          <a:off x="2622550" y="657352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155575</xdr:rowOff>
    </xdr:from>
    <xdr:to xmlns:xdr="http://schemas.openxmlformats.org/drawingml/2006/spreadsheetDrawing">
      <xdr:col>20</xdr:col>
      <xdr:colOff>38100</xdr:colOff>
      <xdr:row>36</xdr:row>
      <xdr:rowOff>87630</xdr:rowOff>
    </xdr:to>
    <xdr:sp macro="" textlink="">
      <xdr:nvSpPr>
        <xdr:cNvPr id="65" name="フローチャート: 判断 64"/>
        <xdr:cNvSpPr/>
      </xdr:nvSpPr>
      <xdr:spPr>
        <a:xfrm>
          <a:off x="3384550" y="6026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104140</xdr:rowOff>
    </xdr:from>
    <xdr:ext cx="530860" cy="249555"/>
    <xdr:sp macro="" textlink="">
      <xdr:nvSpPr>
        <xdr:cNvPr id="66" name="テキスト ボックス 65"/>
        <xdr:cNvSpPr txBox="1"/>
      </xdr:nvSpPr>
      <xdr:spPr>
        <a:xfrm>
          <a:off x="3187065" y="58077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39</xdr:row>
      <xdr:rowOff>54610</xdr:rowOff>
    </xdr:from>
    <xdr:to xmlns:xdr="http://schemas.openxmlformats.org/drawingml/2006/spreadsheetDrawing">
      <xdr:col>15</xdr:col>
      <xdr:colOff>50800</xdr:colOff>
      <xdr:row>39</xdr:row>
      <xdr:rowOff>71120</xdr:rowOff>
    </xdr:to>
    <xdr:cxnSp macro="">
      <xdr:nvCxnSpPr>
        <xdr:cNvPr id="67" name="直線コネクタ 66"/>
        <xdr:cNvCxnSpPr/>
      </xdr:nvCxnSpPr>
      <xdr:spPr>
        <a:xfrm flipV="1">
          <a:off x="1828800" y="659638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103505</xdr:rowOff>
    </xdr:to>
    <xdr:sp macro="" textlink="">
      <xdr:nvSpPr>
        <xdr:cNvPr id="68" name="フローチャート: 判断 67"/>
        <xdr:cNvSpPr/>
      </xdr:nvSpPr>
      <xdr:spPr>
        <a:xfrm>
          <a:off x="2571750" y="6042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118745</xdr:rowOff>
    </xdr:from>
    <xdr:ext cx="530860" cy="253365"/>
    <xdr:sp macro="" textlink="">
      <xdr:nvSpPr>
        <xdr:cNvPr id="69" name="テキスト ボックス 68"/>
        <xdr:cNvSpPr txBox="1"/>
      </xdr:nvSpPr>
      <xdr:spPr>
        <a:xfrm>
          <a:off x="2393315" y="58223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39</xdr:row>
      <xdr:rowOff>71120</xdr:rowOff>
    </xdr:from>
    <xdr:to xmlns:xdr="http://schemas.openxmlformats.org/drawingml/2006/spreadsheetDrawing">
      <xdr:col>10</xdr:col>
      <xdr:colOff>114300</xdr:colOff>
      <xdr:row>39</xdr:row>
      <xdr:rowOff>99060</xdr:rowOff>
    </xdr:to>
    <xdr:cxnSp macro="">
      <xdr:nvCxnSpPr>
        <xdr:cNvPr id="70" name="直線コネクタ 69"/>
        <xdr:cNvCxnSpPr/>
      </xdr:nvCxnSpPr>
      <xdr:spPr>
        <a:xfrm flipV="1">
          <a:off x="1028700" y="661289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132715</xdr:rowOff>
    </xdr:to>
    <xdr:sp macro="" textlink="">
      <xdr:nvSpPr>
        <xdr:cNvPr id="71" name="フローチャート: 判断 70"/>
        <xdr:cNvSpPr/>
      </xdr:nvSpPr>
      <xdr:spPr>
        <a:xfrm>
          <a:off x="1778000" y="6072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149225</xdr:rowOff>
    </xdr:from>
    <xdr:ext cx="534670" cy="253365"/>
    <xdr:sp macro="" textlink="">
      <xdr:nvSpPr>
        <xdr:cNvPr id="72" name="テキスト ボックス 71"/>
        <xdr:cNvSpPr txBox="1"/>
      </xdr:nvSpPr>
      <xdr:spPr>
        <a:xfrm>
          <a:off x="1580515" y="5852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69850</xdr:rowOff>
    </xdr:from>
    <xdr:to xmlns:xdr="http://schemas.openxmlformats.org/drawingml/2006/spreadsheetDrawing">
      <xdr:col>6</xdr:col>
      <xdr:colOff>38100</xdr:colOff>
      <xdr:row>38</xdr:row>
      <xdr:rowOff>1270</xdr:rowOff>
    </xdr:to>
    <xdr:sp macro="" textlink="">
      <xdr:nvSpPr>
        <xdr:cNvPr id="73" name="フローチャート: 判断 72"/>
        <xdr:cNvSpPr/>
      </xdr:nvSpPr>
      <xdr:spPr>
        <a:xfrm>
          <a:off x="984250" y="62763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17145</xdr:rowOff>
    </xdr:from>
    <xdr:ext cx="530860" cy="253365"/>
    <xdr:sp macro="" textlink="">
      <xdr:nvSpPr>
        <xdr:cNvPr id="74" name="テキスト ボックス 73"/>
        <xdr:cNvSpPr txBox="1"/>
      </xdr:nvSpPr>
      <xdr:spPr>
        <a:xfrm>
          <a:off x="786765" y="60559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53365"/>
    <xdr:sp macro="" textlink="">
      <xdr:nvSpPr>
        <xdr:cNvPr id="77" name="テキスト ボックス 76"/>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103505</xdr:rowOff>
    </xdr:from>
    <xdr:to xmlns:xdr="http://schemas.openxmlformats.org/drawingml/2006/spreadsheetDrawing">
      <xdr:col>24</xdr:col>
      <xdr:colOff>114300</xdr:colOff>
      <xdr:row>39</xdr:row>
      <xdr:rowOff>34925</xdr:rowOff>
    </xdr:to>
    <xdr:sp macro="" textlink="">
      <xdr:nvSpPr>
        <xdr:cNvPr id="80" name="楕円 79"/>
        <xdr:cNvSpPr/>
      </xdr:nvSpPr>
      <xdr:spPr>
        <a:xfrm>
          <a:off x="4127500" y="6477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19685</xdr:rowOff>
    </xdr:from>
    <xdr:ext cx="534670" cy="253365"/>
    <xdr:sp macro="" textlink="">
      <xdr:nvSpPr>
        <xdr:cNvPr id="81" name="人件費該当値テキスト"/>
        <xdr:cNvSpPr txBox="1"/>
      </xdr:nvSpPr>
      <xdr:spPr>
        <a:xfrm>
          <a:off x="4229100" y="6393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149860</xdr:rowOff>
    </xdr:from>
    <xdr:to xmlns:xdr="http://schemas.openxmlformats.org/drawingml/2006/spreadsheetDrawing">
      <xdr:col>20</xdr:col>
      <xdr:colOff>38100</xdr:colOff>
      <xdr:row>39</xdr:row>
      <xdr:rowOff>81280</xdr:rowOff>
    </xdr:to>
    <xdr:sp macro="" textlink="">
      <xdr:nvSpPr>
        <xdr:cNvPr id="82" name="楕円 81"/>
        <xdr:cNvSpPr/>
      </xdr:nvSpPr>
      <xdr:spPr>
        <a:xfrm>
          <a:off x="3384550" y="6523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39</xdr:row>
      <xdr:rowOff>73025</xdr:rowOff>
    </xdr:from>
    <xdr:ext cx="530860" cy="253365"/>
    <xdr:sp macro="" textlink="">
      <xdr:nvSpPr>
        <xdr:cNvPr id="83" name="テキスト ボックス 82"/>
        <xdr:cNvSpPr txBox="1"/>
      </xdr:nvSpPr>
      <xdr:spPr>
        <a:xfrm>
          <a:off x="3187065" y="66147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39</xdr:row>
      <xdr:rowOff>5080</xdr:rowOff>
    </xdr:from>
    <xdr:to xmlns:xdr="http://schemas.openxmlformats.org/drawingml/2006/spreadsheetDrawing">
      <xdr:col>15</xdr:col>
      <xdr:colOff>101600</xdr:colOff>
      <xdr:row>39</xdr:row>
      <xdr:rowOff>104775</xdr:rowOff>
    </xdr:to>
    <xdr:sp macro="" textlink="">
      <xdr:nvSpPr>
        <xdr:cNvPr id="84" name="楕円 83"/>
        <xdr:cNvSpPr/>
      </xdr:nvSpPr>
      <xdr:spPr>
        <a:xfrm>
          <a:off x="2571750" y="6546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95250</xdr:rowOff>
    </xdr:from>
    <xdr:ext cx="530860" cy="253365"/>
    <xdr:sp macro="" textlink="">
      <xdr:nvSpPr>
        <xdr:cNvPr id="85" name="テキスト ボックス 84"/>
        <xdr:cNvSpPr txBox="1"/>
      </xdr:nvSpPr>
      <xdr:spPr>
        <a:xfrm>
          <a:off x="2393315" y="66370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39</xdr:row>
      <xdr:rowOff>20955</xdr:rowOff>
    </xdr:from>
    <xdr:to xmlns:xdr="http://schemas.openxmlformats.org/drawingml/2006/spreadsheetDrawing">
      <xdr:col>10</xdr:col>
      <xdr:colOff>165100</xdr:colOff>
      <xdr:row>39</xdr:row>
      <xdr:rowOff>120015</xdr:rowOff>
    </xdr:to>
    <xdr:sp macro="" textlink="">
      <xdr:nvSpPr>
        <xdr:cNvPr id="86" name="楕円 85"/>
        <xdr:cNvSpPr/>
      </xdr:nvSpPr>
      <xdr:spPr>
        <a:xfrm>
          <a:off x="1778000" y="6562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111760</xdr:rowOff>
    </xdr:from>
    <xdr:ext cx="534670" cy="253365"/>
    <xdr:sp macro="" textlink="">
      <xdr:nvSpPr>
        <xdr:cNvPr id="87" name="テキスト ボックス 86"/>
        <xdr:cNvSpPr txBox="1"/>
      </xdr:nvSpPr>
      <xdr:spPr>
        <a:xfrm>
          <a:off x="1580515" y="6653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50165</xdr:rowOff>
    </xdr:from>
    <xdr:to xmlns:xdr="http://schemas.openxmlformats.org/drawingml/2006/spreadsheetDrawing">
      <xdr:col>6</xdr:col>
      <xdr:colOff>38100</xdr:colOff>
      <xdr:row>39</xdr:row>
      <xdr:rowOff>149225</xdr:rowOff>
    </xdr:to>
    <xdr:sp macro="" textlink="">
      <xdr:nvSpPr>
        <xdr:cNvPr id="88" name="楕円 87"/>
        <xdr:cNvSpPr/>
      </xdr:nvSpPr>
      <xdr:spPr>
        <a:xfrm>
          <a:off x="984250" y="65919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140335</xdr:rowOff>
    </xdr:from>
    <xdr:ext cx="530860" cy="249555"/>
    <xdr:sp macro="" textlink="">
      <xdr:nvSpPr>
        <xdr:cNvPr id="89" name="テキスト ボックス 88"/>
        <xdr:cNvSpPr txBox="1"/>
      </xdr:nvSpPr>
      <xdr:spPr>
        <a:xfrm>
          <a:off x="786765" y="66821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345"/>
    <xdr:sp macro="" textlink="">
      <xdr:nvSpPr>
        <xdr:cNvPr id="98" name="テキスト ボックス 97"/>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109220</xdr:rowOff>
    </xdr:from>
    <xdr:ext cx="531495" cy="249555"/>
    <xdr:sp macro="" textlink="">
      <xdr:nvSpPr>
        <xdr:cNvPr id="100" name="テキスト ボックス 99"/>
        <xdr:cNvSpPr txBox="1"/>
      </xdr:nvSpPr>
      <xdr:spPr>
        <a:xfrm>
          <a:off x="211455" y="10171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101" name="直線コネクタ 100"/>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1495" cy="249555"/>
    <xdr:sp macro="" textlink="">
      <xdr:nvSpPr>
        <xdr:cNvPr id="102" name="テキスト ボックス 101"/>
        <xdr:cNvSpPr txBox="1"/>
      </xdr:nvSpPr>
      <xdr:spPr>
        <a:xfrm>
          <a:off x="211455" y="97243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53340</xdr:rowOff>
    </xdr:from>
    <xdr:ext cx="531495" cy="249555"/>
    <xdr:sp macro="" textlink="">
      <xdr:nvSpPr>
        <xdr:cNvPr id="104" name="テキスト ボックス 103"/>
        <xdr:cNvSpPr txBox="1"/>
      </xdr:nvSpPr>
      <xdr:spPr>
        <a:xfrm>
          <a:off x="211455" y="92773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5" name="直線コネクタ 104"/>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109220</xdr:rowOff>
    </xdr:from>
    <xdr:ext cx="531495" cy="249555"/>
    <xdr:sp macro="" textlink="">
      <xdr:nvSpPr>
        <xdr:cNvPr id="106" name="テキスト ボックス 105"/>
        <xdr:cNvSpPr txBox="1"/>
      </xdr:nvSpPr>
      <xdr:spPr>
        <a:xfrm>
          <a:off x="211455" y="88303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7" name="直線コネクタ 106"/>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165100</xdr:rowOff>
    </xdr:from>
    <xdr:ext cx="531495" cy="249555"/>
    <xdr:sp macro="" textlink="">
      <xdr:nvSpPr>
        <xdr:cNvPr id="108" name="テキスト ボックス 107"/>
        <xdr:cNvSpPr txBox="1"/>
      </xdr:nvSpPr>
      <xdr:spPr>
        <a:xfrm>
          <a:off x="211455" y="83832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53340</xdr:rowOff>
    </xdr:from>
    <xdr:ext cx="531495" cy="249555"/>
    <xdr:sp macro="" textlink="">
      <xdr:nvSpPr>
        <xdr:cNvPr id="110" name="テキスト ボックス 109"/>
        <xdr:cNvSpPr txBox="1"/>
      </xdr:nvSpPr>
      <xdr:spPr>
        <a:xfrm>
          <a:off x="2114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97790</xdr:rowOff>
    </xdr:from>
    <xdr:to xmlns:xdr="http://schemas.openxmlformats.org/drawingml/2006/spreadsheetDrawing">
      <xdr:col>24</xdr:col>
      <xdr:colOff>62865</xdr:colOff>
      <xdr:row>59</xdr:row>
      <xdr:rowOff>48260</xdr:rowOff>
    </xdr:to>
    <xdr:cxnSp macro="">
      <xdr:nvCxnSpPr>
        <xdr:cNvPr id="112" name="直線コネクタ 111"/>
        <xdr:cNvCxnSpPr/>
      </xdr:nvCxnSpPr>
      <xdr:spPr>
        <a:xfrm flipV="1">
          <a:off x="4176395" y="86512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51435</xdr:rowOff>
    </xdr:from>
    <xdr:ext cx="534670" cy="249555"/>
    <xdr:sp macro="" textlink="">
      <xdr:nvSpPr>
        <xdr:cNvPr id="113" name="物件費最小値テキスト"/>
        <xdr:cNvSpPr txBox="1"/>
      </xdr:nvSpPr>
      <xdr:spPr>
        <a:xfrm>
          <a:off x="4229100" y="99460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48260</xdr:rowOff>
    </xdr:from>
    <xdr:to xmlns:xdr="http://schemas.openxmlformats.org/drawingml/2006/spreadsheetDrawing">
      <xdr:col>24</xdr:col>
      <xdr:colOff>152400</xdr:colOff>
      <xdr:row>59</xdr:row>
      <xdr:rowOff>48260</xdr:rowOff>
    </xdr:to>
    <xdr:cxnSp macro="">
      <xdr:nvCxnSpPr>
        <xdr:cNvPr id="114" name="直線コネクタ 113"/>
        <xdr:cNvCxnSpPr/>
      </xdr:nvCxnSpPr>
      <xdr:spPr>
        <a:xfrm>
          <a:off x="4108450" y="9942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34670" cy="253365"/>
    <xdr:sp macro="" textlink="">
      <xdr:nvSpPr>
        <xdr:cNvPr id="115" name="物件費最大値テキスト"/>
        <xdr:cNvSpPr txBox="1"/>
      </xdr:nvSpPr>
      <xdr:spPr>
        <a:xfrm>
          <a:off x="4229100" y="8431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97790</xdr:rowOff>
    </xdr:from>
    <xdr:to xmlns:xdr="http://schemas.openxmlformats.org/drawingml/2006/spreadsheetDrawing">
      <xdr:col>24</xdr:col>
      <xdr:colOff>152400</xdr:colOff>
      <xdr:row>51</xdr:row>
      <xdr:rowOff>97790</xdr:rowOff>
    </xdr:to>
    <xdr:cxnSp macro="">
      <xdr:nvCxnSpPr>
        <xdr:cNvPr id="116" name="直線コネクタ 115"/>
        <xdr:cNvCxnSpPr/>
      </xdr:nvCxnSpPr>
      <xdr:spPr>
        <a:xfrm>
          <a:off x="4108450" y="8651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54</xdr:row>
      <xdr:rowOff>109220</xdr:rowOff>
    </xdr:from>
    <xdr:to xmlns:xdr="http://schemas.openxmlformats.org/drawingml/2006/spreadsheetDrawing">
      <xdr:col>24</xdr:col>
      <xdr:colOff>63500</xdr:colOff>
      <xdr:row>55</xdr:row>
      <xdr:rowOff>30480</xdr:rowOff>
    </xdr:to>
    <xdr:cxnSp macro="">
      <xdr:nvCxnSpPr>
        <xdr:cNvPr id="117" name="直線コネクタ 116"/>
        <xdr:cNvCxnSpPr/>
      </xdr:nvCxnSpPr>
      <xdr:spPr>
        <a:xfrm>
          <a:off x="3429000" y="9165590"/>
          <a:ext cx="7493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88900</xdr:rowOff>
    </xdr:from>
    <xdr:ext cx="534670" cy="248920"/>
    <xdr:sp macro="" textlink="">
      <xdr:nvSpPr>
        <xdr:cNvPr id="118" name="物件費平均値テキスト"/>
        <xdr:cNvSpPr txBox="1"/>
      </xdr:nvSpPr>
      <xdr:spPr>
        <a:xfrm>
          <a:off x="4229100" y="9312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109855</xdr:rowOff>
    </xdr:from>
    <xdr:to xmlns:xdr="http://schemas.openxmlformats.org/drawingml/2006/spreadsheetDrawing">
      <xdr:col>24</xdr:col>
      <xdr:colOff>114300</xdr:colOff>
      <xdr:row>56</xdr:row>
      <xdr:rowOff>41275</xdr:rowOff>
    </xdr:to>
    <xdr:sp macro="" textlink="">
      <xdr:nvSpPr>
        <xdr:cNvPr id="119" name="フローチャート: 判断 118"/>
        <xdr:cNvSpPr/>
      </xdr:nvSpPr>
      <xdr:spPr>
        <a:xfrm>
          <a:off x="4127500" y="9333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109220</xdr:rowOff>
    </xdr:from>
    <xdr:to xmlns:xdr="http://schemas.openxmlformats.org/drawingml/2006/spreadsheetDrawing">
      <xdr:col>19</xdr:col>
      <xdr:colOff>171450</xdr:colOff>
      <xdr:row>55</xdr:row>
      <xdr:rowOff>1270</xdr:rowOff>
    </xdr:to>
    <xdr:cxnSp macro="">
      <xdr:nvCxnSpPr>
        <xdr:cNvPr id="120" name="直線コネクタ 119"/>
        <xdr:cNvCxnSpPr/>
      </xdr:nvCxnSpPr>
      <xdr:spPr>
        <a:xfrm flipV="1">
          <a:off x="2622550" y="9165590"/>
          <a:ext cx="8064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36195</xdr:rowOff>
    </xdr:from>
    <xdr:to xmlns:xdr="http://schemas.openxmlformats.org/drawingml/2006/spreadsheetDrawing">
      <xdr:col>20</xdr:col>
      <xdr:colOff>38100</xdr:colOff>
      <xdr:row>55</xdr:row>
      <xdr:rowOff>135255</xdr:rowOff>
    </xdr:to>
    <xdr:sp macro="" textlink="">
      <xdr:nvSpPr>
        <xdr:cNvPr id="121" name="フローチャート: 判断 120"/>
        <xdr:cNvSpPr/>
      </xdr:nvSpPr>
      <xdr:spPr>
        <a:xfrm>
          <a:off x="3384550" y="9260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127000</xdr:rowOff>
    </xdr:from>
    <xdr:ext cx="530860" cy="249555"/>
    <xdr:sp macro="" textlink="">
      <xdr:nvSpPr>
        <xdr:cNvPr id="122" name="テキスト ボックス 121"/>
        <xdr:cNvSpPr txBox="1"/>
      </xdr:nvSpPr>
      <xdr:spPr>
        <a:xfrm>
          <a:off x="3187065" y="93510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1270</xdr:rowOff>
    </xdr:from>
    <xdr:to xmlns:xdr="http://schemas.openxmlformats.org/drawingml/2006/spreadsheetDrawing">
      <xdr:col>15</xdr:col>
      <xdr:colOff>50800</xdr:colOff>
      <xdr:row>56</xdr:row>
      <xdr:rowOff>123190</xdr:rowOff>
    </xdr:to>
    <xdr:cxnSp macro="">
      <xdr:nvCxnSpPr>
        <xdr:cNvPr id="123" name="直線コネクタ 122"/>
        <xdr:cNvCxnSpPr/>
      </xdr:nvCxnSpPr>
      <xdr:spPr>
        <a:xfrm flipV="1">
          <a:off x="1828800" y="9225280"/>
          <a:ext cx="79375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152400</xdr:rowOff>
    </xdr:from>
    <xdr:to xmlns:xdr="http://schemas.openxmlformats.org/drawingml/2006/spreadsheetDrawing">
      <xdr:col>15</xdr:col>
      <xdr:colOff>101600</xdr:colOff>
      <xdr:row>56</xdr:row>
      <xdr:rowOff>84455</xdr:rowOff>
    </xdr:to>
    <xdr:sp macro="" textlink="">
      <xdr:nvSpPr>
        <xdr:cNvPr id="124" name="フローチャート: 判断 123"/>
        <xdr:cNvSpPr/>
      </xdr:nvSpPr>
      <xdr:spPr>
        <a:xfrm>
          <a:off x="2571750" y="9376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75565</xdr:rowOff>
    </xdr:from>
    <xdr:ext cx="530860" cy="253365"/>
    <xdr:sp macro="" textlink="">
      <xdr:nvSpPr>
        <xdr:cNvPr id="125" name="テキスト ボックス 124"/>
        <xdr:cNvSpPr txBox="1"/>
      </xdr:nvSpPr>
      <xdr:spPr>
        <a:xfrm>
          <a:off x="2393315" y="94672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123190</xdr:rowOff>
    </xdr:from>
    <xdr:to xmlns:xdr="http://schemas.openxmlformats.org/drawingml/2006/spreadsheetDrawing">
      <xdr:col>10</xdr:col>
      <xdr:colOff>114300</xdr:colOff>
      <xdr:row>58</xdr:row>
      <xdr:rowOff>107950</xdr:rowOff>
    </xdr:to>
    <xdr:cxnSp macro="">
      <xdr:nvCxnSpPr>
        <xdr:cNvPr id="126" name="直線コネクタ 125"/>
        <xdr:cNvCxnSpPr/>
      </xdr:nvCxnSpPr>
      <xdr:spPr>
        <a:xfrm flipV="1">
          <a:off x="1028700" y="9514840"/>
          <a:ext cx="8001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144780</xdr:rowOff>
    </xdr:from>
    <xdr:to xmlns:xdr="http://schemas.openxmlformats.org/drawingml/2006/spreadsheetDrawing">
      <xdr:col>10</xdr:col>
      <xdr:colOff>165100</xdr:colOff>
      <xdr:row>58</xdr:row>
      <xdr:rowOff>76200</xdr:rowOff>
    </xdr:to>
    <xdr:sp macro="" textlink="">
      <xdr:nvSpPr>
        <xdr:cNvPr id="127" name="フローチャート: 判断 126"/>
        <xdr:cNvSpPr/>
      </xdr:nvSpPr>
      <xdr:spPr>
        <a:xfrm>
          <a:off x="1778000" y="9704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67945</xdr:rowOff>
    </xdr:from>
    <xdr:ext cx="534670" cy="249555"/>
    <xdr:sp macro="" textlink="">
      <xdr:nvSpPr>
        <xdr:cNvPr id="128" name="テキスト ボックス 127"/>
        <xdr:cNvSpPr txBox="1"/>
      </xdr:nvSpPr>
      <xdr:spPr>
        <a:xfrm>
          <a:off x="1580515" y="9794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134620</xdr:rowOff>
    </xdr:from>
    <xdr:to xmlns:xdr="http://schemas.openxmlformats.org/drawingml/2006/spreadsheetDrawing">
      <xdr:col>6</xdr:col>
      <xdr:colOff>38100</xdr:colOff>
      <xdr:row>58</xdr:row>
      <xdr:rowOff>66675</xdr:rowOff>
    </xdr:to>
    <xdr:sp macro="" textlink="">
      <xdr:nvSpPr>
        <xdr:cNvPr id="129" name="フローチャート: 判断 128"/>
        <xdr:cNvSpPr/>
      </xdr:nvSpPr>
      <xdr:spPr>
        <a:xfrm>
          <a:off x="984250" y="96939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82550</xdr:rowOff>
    </xdr:from>
    <xdr:ext cx="530860" cy="253365"/>
    <xdr:sp macro="" textlink="">
      <xdr:nvSpPr>
        <xdr:cNvPr id="130" name="テキスト ボックス 129"/>
        <xdr:cNvSpPr txBox="1"/>
      </xdr:nvSpPr>
      <xdr:spPr>
        <a:xfrm>
          <a:off x="786765" y="94742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2" name="テキスト ボックス 131"/>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53365"/>
    <xdr:sp macro="" textlink="">
      <xdr:nvSpPr>
        <xdr:cNvPr id="133" name="テキスト ボックス 132"/>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4" name="テキスト ボックス 133"/>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5" name="テキスト ボックス 134"/>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148590</xdr:rowOff>
    </xdr:from>
    <xdr:to xmlns:xdr="http://schemas.openxmlformats.org/drawingml/2006/spreadsheetDrawing">
      <xdr:col>24</xdr:col>
      <xdr:colOff>114300</xdr:colOff>
      <xdr:row>55</xdr:row>
      <xdr:rowOff>80010</xdr:rowOff>
    </xdr:to>
    <xdr:sp macro="" textlink="">
      <xdr:nvSpPr>
        <xdr:cNvPr id="136" name="楕円 135"/>
        <xdr:cNvSpPr/>
      </xdr:nvSpPr>
      <xdr:spPr>
        <a:xfrm>
          <a:off x="4127500" y="9204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3175</xdr:rowOff>
    </xdr:from>
    <xdr:ext cx="534670" cy="253365"/>
    <xdr:sp macro="" textlink="">
      <xdr:nvSpPr>
        <xdr:cNvPr id="137" name="物件費該当値テキスト"/>
        <xdr:cNvSpPr txBox="1"/>
      </xdr:nvSpPr>
      <xdr:spPr>
        <a:xfrm>
          <a:off x="4229100" y="9059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59690</xdr:rowOff>
    </xdr:from>
    <xdr:to xmlns:xdr="http://schemas.openxmlformats.org/drawingml/2006/spreadsheetDrawing">
      <xdr:col>20</xdr:col>
      <xdr:colOff>38100</xdr:colOff>
      <xdr:row>54</xdr:row>
      <xdr:rowOff>159385</xdr:rowOff>
    </xdr:to>
    <xdr:sp macro="" textlink="">
      <xdr:nvSpPr>
        <xdr:cNvPr id="138" name="楕円 137"/>
        <xdr:cNvSpPr/>
      </xdr:nvSpPr>
      <xdr:spPr>
        <a:xfrm>
          <a:off x="3384550" y="9116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6985</xdr:rowOff>
    </xdr:from>
    <xdr:ext cx="530860" cy="253365"/>
    <xdr:sp macro="" textlink="">
      <xdr:nvSpPr>
        <xdr:cNvPr id="139" name="テキスト ボックス 138"/>
        <xdr:cNvSpPr txBox="1"/>
      </xdr:nvSpPr>
      <xdr:spPr>
        <a:xfrm>
          <a:off x="3187065" y="88957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118745</xdr:rowOff>
    </xdr:from>
    <xdr:to xmlns:xdr="http://schemas.openxmlformats.org/drawingml/2006/spreadsheetDrawing">
      <xdr:col>15</xdr:col>
      <xdr:colOff>101600</xdr:colOff>
      <xdr:row>55</xdr:row>
      <xdr:rowOff>50800</xdr:rowOff>
    </xdr:to>
    <xdr:sp macro="" textlink="">
      <xdr:nvSpPr>
        <xdr:cNvPr id="140" name="楕円 139"/>
        <xdr:cNvSpPr/>
      </xdr:nvSpPr>
      <xdr:spPr>
        <a:xfrm>
          <a:off x="2571750" y="9175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67310</xdr:rowOff>
    </xdr:from>
    <xdr:ext cx="530860" cy="249555"/>
    <xdr:sp macro="" textlink="">
      <xdr:nvSpPr>
        <xdr:cNvPr id="141" name="テキスト ボックス 140"/>
        <xdr:cNvSpPr txBox="1"/>
      </xdr:nvSpPr>
      <xdr:spPr>
        <a:xfrm>
          <a:off x="2393315" y="89560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73025</xdr:rowOff>
    </xdr:from>
    <xdr:to xmlns:xdr="http://schemas.openxmlformats.org/drawingml/2006/spreadsheetDrawing">
      <xdr:col>10</xdr:col>
      <xdr:colOff>165100</xdr:colOff>
      <xdr:row>57</xdr:row>
      <xdr:rowOff>5080</xdr:rowOff>
    </xdr:to>
    <xdr:sp macro="" textlink="">
      <xdr:nvSpPr>
        <xdr:cNvPr id="142" name="楕円 141"/>
        <xdr:cNvSpPr/>
      </xdr:nvSpPr>
      <xdr:spPr>
        <a:xfrm>
          <a:off x="1778000" y="9464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20955</xdr:rowOff>
    </xdr:from>
    <xdr:ext cx="534670" cy="253365"/>
    <xdr:sp macro="" textlink="">
      <xdr:nvSpPr>
        <xdr:cNvPr id="143" name="テキスト ボックス 142"/>
        <xdr:cNvSpPr txBox="1"/>
      </xdr:nvSpPr>
      <xdr:spPr>
        <a:xfrm>
          <a:off x="1580515" y="9244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58420</xdr:rowOff>
    </xdr:from>
    <xdr:to xmlns:xdr="http://schemas.openxmlformats.org/drawingml/2006/spreadsheetDrawing">
      <xdr:col>6</xdr:col>
      <xdr:colOff>38100</xdr:colOff>
      <xdr:row>58</xdr:row>
      <xdr:rowOff>157480</xdr:rowOff>
    </xdr:to>
    <xdr:sp macro="" textlink="">
      <xdr:nvSpPr>
        <xdr:cNvPr id="144" name="楕円 143"/>
        <xdr:cNvSpPr/>
      </xdr:nvSpPr>
      <xdr:spPr>
        <a:xfrm>
          <a:off x="984250" y="9785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149225</xdr:rowOff>
    </xdr:from>
    <xdr:ext cx="530860" cy="253365"/>
    <xdr:sp macro="" textlink="">
      <xdr:nvSpPr>
        <xdr:cNvPr id="145" name="テキスト ボックス 144"/>
        <xdr:cNvSpPr txBox="1"/>
      </xdr:nvSpPr>
      <xdr:spPr>
        <a:xfrm>
          <a:off x="786765" y="98761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345"/>
    <xdr:sp macro="" textlink="">
      <xdr:nvSpPr>
        <xdr:cNvPr id="154" name="テキスト ボックス 153"/>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6" name="直線コネクタ 155"/>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5110" cy="249555"/>
    <xdr:sp macro="" textlink="">
      <xdr:nvSpPr>
        <xdr:cNvPr id="157" name="テキスト ボックス 156"/>
        <xdr:cNvSpPr txBox="1"/>
      </xdr:nvSpPr>
      <xdr:spPr>
        <a:xfrm>
          <a:off x="47498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49555"/>
    <xdr:sp macro="" textlink="">
      <xdr:nvSpPr>
        <xdr:cNvPr id="159" name="テキスト ボックス 158"/>
        <xdr:cNvSpPr txBox="1"/>
      </xdr:nvSpPr>
      <xdr:spPr>
        <a:xfrm>
          <a:off x="211455" y="126301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0" name="直線コネクタ 159"/>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31495" cy="249555"/>
    <xdr:sp macro="" textlink="">
      <xdr:nvSpPr>
        <xdr:cNvPr id="161" name="テキスト ボックス 160"/>
        <xdr:cNvSpPr txBox="1"/>
      </xdr:nvSpPr>
      <xdr:spPr>
        <a:xfrm>
          <a:off x="211455" y="121831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2" name="直線コネクタ 161"/>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1495" cy="249555"/>
    <xdr:sp macro="" textlink="">
      <xdr:nvSpPr>
        <xdr:cNvPr id="163" name="テキスト ボックス 162"/>
        <xdr:cNvSpPr txBox="1"/>
      </xdr:nvSpPr>
      <xdr:spPr>
        <a:xfrm>
          <a:off x="211455" y="117360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9555"/>
    <xdr:sp macro="" textlink="">
      <xdr:nvSpPr>
        <xdr:cNvPr id="165" name="テキスト ボックス 164"/>
        <xdr:cNvSpPr txBox="1"/>
      </xdr:nvSpPr>
      <xdr:spPr>
        <a:xfrm>
          <a:off x="211455" y="11289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13335</xdr:rowOff>
    </xdr:from>
    <xdr:to xmlns:xdr="http://schemas.openxmlformats.org/drawingml/2006/spreadsheetDrawing">
      <xdr:col>24</xdr:col>
      <xdr:colOff>62865</xdr:colOff>
      <xdr:row>78</xdr:row>
      <xdr:rowOff>111760</xdr:rowOff>
    </xdr:to>
    <xdr:cxnSp macro="">
      <xdr:nvCxnSpPr>
        <xdr:cNvPr id="167" name="直線コネクタ 166"/>
        <xdr:cNvCxnSpPr/>
      </xdr:nvCxnSpPr>
      <xdr:spPr>
        <a:xfrm flipV="1">
          <a:off x="4176395" y="12087225"/>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115570</xdr:rowOff>
    </xdr:from>
    <xdr:ext cx="378460" cy="253365"/>
    <xdr:sp macro="" textlink="">
      <xdr:nvSpPr>
        <xdr:cNvPr id="168" name="維持補修費最小値テキスト"/>
        <xdr:cNvSpPr txBox="1"/>
      </xdr:nvSpPr>
      <xdr:spPr>
        <a:xfrm>
          <a:off x="4229100" y="131953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169" name="直線コネクタ 168"/>
        <xdr:cNvCxnSpPr/>
      </xdr:nvCxnSpPr>
      <xdr:spPr>
        <a:xfrm>
          <a:off x="4108450" y="13191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128905</xdr:rowOff>
    </xdr:from>
    <xdr:ext cx="534670" cy="253365"/>
    <xdr:sp macro="" textlink="">
      <xdr:nvSpPr>
        <xdr:cNvPr id="170" name="維持補修費最大値テキスト"/>
        <xdr:cNvSpPr txBox="1"/>
      </xdr:nvSpPr>
      <xdr:spPr>
        <a:xfrm>
          <a:off x="4229100" y="11867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13335</xdr:rowOff>
    </xdr:from>
    <xdr:to xmlns:xdr="http://schemas.openxmlformats.org/drawingml/2006/spreadsheetDrawing">
      <xdr:col>24</xdr:col>
      <xdr:colOff>152400</xdr:colOff>
      <xdr:row>72</xdr:row>
      <xdr:rowOff>13335</xdr:rowOff>
    </xdr:to>
    <xdr:cxnSp macro="">
      <xdr:nvCxnSpPr>
        <xdr:cNvPr id="171" name="直線コネクタ 170"/>
        <xdr:cNvCxnSpPr/>
      </xdr:nvCxnSpPr>
      <xdr:spPr>
        <a:xfrm>
          <a:off x="4108450" y="1208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158750</xdr:rowOff>
    </xdr:from>
    <xdr:to xmlns:xdr="http://schemas.openxmlformats.org/drawingml/2006/spreadsheetDrawing">
      <xdr:col>24</xdr:col>
      <xdr:colOff>63500</xdr:colOff>
      <xdr:row>77</xdr:row>
      <xdr:rowOff>12065</xdr:rowOff>
    </xdr:to>
    <xdr:cxnSp macro="">
      <xdr:nvCxnSpPr>
        <xdr:cNvPr id="172" name="直線コネクタ 171"/>
        <xdr:cNvCxnSpPr/>
      </xdr:nvCxnSpPr>
      <xdr:spPr>
        <a:xfrm flipV="1">
          <a:off x="3429000" y="12903200"/>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142240</xdr:rowOff>
    </xdr:from>
    <xdr:ext cx="469900" cy="249555"/>
    <xdr:sp macro="" textlink="">
      <xdr:nvSpPr>
        <xdr:cNvPr id="173" name="維持補修費平均値テキスト"/>
        <xdr:cNvSpPr txBox="1"/>
      </xdr:nvSpPr>
      <xdr:spPr>
        <a:xfrm>
          <a:off x="4229100" y="1288669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163195</xdr:rowOff>
    </xdr:from>
    <xdr:to xmlns:xdr="http://schemas.openxmlformats.org/drawingml/2006/spreadsheetDrawing">
      <xdr:col>24</xdr:col>
      <xdr:colOff>114300</xdr:colOff>
      <xdr:row>77</xdr:row>
      <xdr:rowOff>95250</xdr:rowOff>
    </xdr:to>
    <xdr:sp macro="" textlink="">
      <xdr:nvSpPr>
        <xdr:cNvPr id="174" name="フローチャート: 判断 173"/>
        <xdr:cNvSpPr/>
      </xdr:nvSpPr>
      <xdr:spPr>
        <a:xfrm>
          <a:off x="4127500" y="12907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12065</xdr:rowOff>
    </xdr:from>
    <xdr:to xmlns:xdr="http://schemas.openxmlformats.org/drawingml/2006/spreadsheetDrawing">
      <xdr:col>19</xdr:col>
      <xdr:colOff>171450</xdr:colOff>
      <xdr:row>77</xdr:row>
      <xdr:rowOff>68580</xdr:rowOff>
    </xdr:to>
    <xdr:cxnSp macro="">
      <xdr:nvCxnSpPr>
        <xdr:cNvPr id="175" name="直線コネクタ 174"/>
        <xdr:cNvCxnSpPr/>
      </xdr:nvCxnSpPr>
      <xdr:spPr>
        <a:xfrm flipV="1">
          <a:off x="2622550" y="1292415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165735</xdr:rowOff>
    </xdr:from>
    <xdr:to xmlns:xdr="http://schemas.openxmlformats.org/drawingml/2006/spreadsheetDrawing">
      <xdr:col>20</xdr:col>
      <xdr:colOff>38100</xdr:colOff>
      <xdr:row>77</xdr:row>
      <xdr:rowOff>97155</xdr:rowOff>
    </xdr:to>
    <xdr:sp macro="" textlink="">
      <xdr:nvSpPr>
        <xdr:cNvPr id="176" name="フローチャート: 判断 175"/>
        <xdr:cNvSpPr/>
      </xdr:nvSpPr>
      <xdr:spPr>
        <a:xfrm>
          <a:off x="3384550" y="12910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88900</xdr:rowOff>
    </xdr:from>
    <xdr:ext cx="469900" cy="248920"/>
    <xdr:sp macro="" textlink="">
      <xdr:nvSpPr>
        <xdr:cNvPr id="177" name="テキスト ボックス 176"/>
        <xdr:cNvSpPr txBox="1"/>
      </xdr:nvSpPr>
      <xdr:spPr>
        <a:xfrm>
          <a:off x="3219450" y="130009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68580</xdr:rowOff>
    </xdr:from>
    <xdr:to xmlns:xdr="http://schemas.openxmlformats.org/drawingml/2006/spreadsheetDrawing">
      <xdr:col>15</xdr:col>
      <xdr:colOff>50800</xdr:colOff>
      <xdr:row>77</xdr:row>
      <xdr:rowOff>114300</xdr:rowOff>
    </xdr:to>
    <xdr:cxnSp macro="">
      <xdr:nvCxnSpPr>
        <xdr:cNvPr id="178" name="直線コネクタ 177"/>
        <xdr:cNvCxnSpPr/>
      </xdr:nvCxnSpPr>
      <xdr:spPr>
        <a:xfrm flipV="1">
          <a:off x="1828800" y="1298067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xdr:rowOff>
    </xdr:from>
    <xdr:to xmlns:xdr="http://schemas.openxmlformats.org/drawingml/2006/spreadsheetDrawing">
      <xdr:col>15</xdr:col>
      <xdr:colOff>101600</xdr:colOff>
      <xdr:row>77</xdr:row>
      <xdr:rowOff>103505</xdr:rowOff>
    </xdr:to>
    <xdr:sp macro="" textlink="">
      <xdr:nvSpPr>
        <xdr:cNvPr id="179" name="フローチャート: 判断 178"/>
        <xdr:cNvSpPr/>
      </xdr:nvSpPr>
      <xdr:spPr>
        <a:xfrm>
          <a:off x="2571750" y="12915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118745</xdr:rowOff>
    </xdr:from>
    <xdr:ext cx="469900" cy="253365"/>
    <xdr:sp macro="" textlink="">
      <xdr:nvSpPr>
        <xdr:cNvPr id="180" name="テキスト ボックス 179"/>
        <xdr:cNvSpPr txBox="1"/>
      </xdr:nvSpPr>
      <xdr:spPr>
        <a:xfrm>
          <a:off x="2406650" y="12695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114300</xdr:rowOff>
    </xdr:from>
    <xdr:to xmlns:xdr="http://schemas.openxmlformats.org/drawingml/2006/spreadsheetDrawing">
      <xdr:col>10</xdr:col>
      <xdr:colOff>114300</xdr:colOff>
      <xdr:row>78</xdr:row>
      <xdr:rowOff>635</xdr:rowOff>
    </xdr:to>
    <xdr:cxnSp macro="">
      <xdr:nvCxnSpPr>
        <xdr:cNvPr id="181" name="直線コネクタ 180"/>
        <xdr:cNvCxnSpPr/>
      </xdr:nvCxnSpPr>
      <xdr:spPr>
        <a:xfrm flipV="1">
          <a:off x="1028700" y="1302639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5715</xdr:rowOff>
    </xdr:from>
    <xdr:to xmlns:xdr="http://schemas.openxmlformats.org/drawingml/2006/spreadsheetDrawing">
      <xdr:col>10</xdr:col>
      <xdr:colOff>165100</xdr:colOff>
      <xdr:row>77</xdr:row>
      <xdr:rowOff>106045</xdr:rowOff>
    </xdr:to>
    <xdr:sp macro="" textlink="">
      <xdr:nvSpPr>
        <xdr:cNvPr id="182" name="フローチャート: 判断 181"/>
        <xdr:cNvSpPr/>
      </xdr:nvSpPr>
      <xdr:spPr>
        <a:xfrm>
          <a:off x="1778000" y="12917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121920</xdr:rowOff>
    </xdr:from>
    <xdr:ext cx="469900" cy="249555"/>
    <xdr:sp macro="" textlink="">
      <xdr:nvSpPr>
        <xdr:cNvPr id="183" name="テキスト ボックス 182"/>
        <xdr:cNvSpPr txBox="1"/>
      </xdr:nvSpPr>
      <xdr:spPr>
        <a:xfrm>
          <a:off x="1612900" y="126987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147320</xdr:rowOff>
    </xdr:to>
    <xdr:sp macro="" textlink="">
      <xdr:nvSpPr>
        <xdr:cNvPr id="184" name="フローチャート: 判断 183"/>
        <xdr:cNvSpPr/>
      </xdr:nvSpPr>
      <xdr:spPr>
        <a:xfrm>
          <a:off x="984250" y="12960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163195</xdr:rowOff>
    </xdr:from>
    <xdr:ext cx="469900" cy="249555"/>
    <xdr:sp macro="" textlink="">
      <xdr:nvSpPr>
        <xdr:cNvPr id="185" name="テキスト ボックス 184"/>
        <xdr:cNvSpPr txBox="1"/>
      </xdr:nvSpPr>
      <xdr:spPr>
        <a:xfrm>
          <a:off x="819150" y="12740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7" name="テキスト ボックス 18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53365"/>
    <xdr:sp macro="" textlink="">
      <xdr:nvSpPr>
        <xdr:cNvPr id="188" name="テキスト ボックス 187"/>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9" name="テキスト ボックス 18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0" name="テキスト ボックス 18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108585</xdr:rowOff>
    </xdr:from>
    <xdr:to xmlns:xdr="http://schemas.openxmlformats.org/drawingml/2006/spreadsheetDrawing">
      <xdr:col>24</xdr:col>
      <xdr:colOff>114300</xdr:colOff>
      <xdr:row>77</xdr:row>
      <xdr:rowOff>40005</xdr:rowOff>
    </xdr:to>
    <xdr:sp macro="" textlink="">
      <xdr:nvSpPr>
        <xdr:cNvPr id="191" name="楕円 190"/>
        <xdr:cNvSpPr/>
      </xdr:nvSpPr>
      <xdr:spPr>
        <a:xfrm>
          <a:off x="4127500" y="12853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130810</xdr:rowOff>
    </xdr:from>
    <xdr:ext cx="469900" cy="253365"/>
    <xdr:sp macro="" textlink="">
      <xdr:nvSpPr>
        <xdr:cNvPr id="192" name="維持補修費該当値テキスト"/>
        <xdr:cNvSpPr txBox="1"/>
      </xdr:nvSpPr>
      <xdr:spPr>
        <a:xfrm>
          <a:off x="4229100" y="12707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129540</xdr:rowOff>
    </xdr:from>
    <xdr:to xmlns:xdr="http://schemas.openxmlformats.org/drawingml/2006/spreadsheetDrawing">
      <xdr:col>20</xdr:col>
      <xdr:colOff>38100</xdr:colOff>
      <xdr:row>77</xdr:row>
      <xdr:rowOff>61595</xdr:rowOff>
    </xdr:to>
    <xdr:sp macro="" textlink="">
      <xdr:nvSpPr>
        <xdr:cNvPr id="193" name="楕円 192"/>
        <xdr:cNvSpPr/>
      </xdr:nvSpPr>
      <xdr:spPr>
        <a:xfrm>
          <a:off x="3384550" y="12873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77470</xdr:rowOff>
    </xdr:from>
    <xdr:ext cx="469900" cy="252730"/>
    <xdr:sp macro="" textlink="">
      <xdr:nvSpPr>
        <xdr:cNvPr id="194" name="テキスト ボックス 193"/>
        <xdr:cNvSpPr txBox="1"/>
      </xdr:nvSpPr>
      <xdr:spPr>
        <a:xfrm>
          <a:off x="3219450" y="126542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18415</xdr:rowOff>
    </xdr:from>
    <xdr:to xmlns:xdr="http://schemas.openxmlformats.org/drawingml/2006/spreadsheetDrawing">
      <xdr:col>15</xdr:col>
      <xdr:colOff>101600</xdr:colOff>
      <xdr:row>77</xdr:row>
      <xdr:rowOff>117475</xdr:rowOff>
    </xdr:to>
    <xdr:sp macro="" textlink="">
      <xdr:nvSpPr>
        <xdr:cNvPr id="195" name="楕円 194"/>
        <xdr:cNvSpPr/>
      </xdr:nvSpPr>
      <xdr:spPr>
        <a:xfrm>
          <a:off x="2571750" y="12930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109220</xdr:rowOff>
    </xdr:from>
    <xdr:ext cx="469900" cy="249555"/>
    <xdr:sp macro="" textlink="">
      <xdr:nvSpPr>
        <xdr:cNvPr id="196" name="テキスト ボックス 195"/>
        <xdr:cNvSpPr txBox="1"/>
      </xdr:nvSpPr>
      <xdr:spPr>
        <a:xfrm>
          <a:off x="2406650" y="130213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64135</xdr:rowOff>
    </xdr:from>
    <xdr:to xmlns:xdr="http://schemas.openxmlformats.org/drawingml/2006/spreadsheetDrawing">
      <xdr:col>10</xdr:col>
      <xdr:colOff>165100</xdr:colOff>
      <xdr:row>77</xdr:row>
      <xdr:rowOff>163830</xdr:rowOff>
    </xdr:to>
    <xdr:sp macro="" textlink="">
      <xdr:nvSpPr>
        <xdr:cNvPr id="197" name="楕円 196"/>
        <xdr:cNvSpPr/>
      </xdr:nvSpPr>
      <xdr:spPr>
        <a:xfrm>
          <a:off x="1778000" y="12976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154940</xdr:rowOff>
    </xdr:from>
    <xdr:ext cx="469900" cy="253365"/>
    <xdr:sp macro="" textlink="">
      <xdr:nvSpPr>
        <xdr:cNvPr id="198" name="テキスト ボックス 197"/>
        <xdr:cNvSpPr txBox="1"/>
      </xdr:nvSpPr>
      <xdr:spPr>
        <a:xfrm>
          <a:off x="1612900" y="13067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118110</xdr:rowOff>
    </xdr:from>
    <xdr:to xmlns:xdr="http://schemas.openxmlformats.org/drawingml/2006/spreadsheetDrawing">
      <xdr:col>6</xdr:col>
      <xdr:colOff>38100</xdr:colOff>
      <xdr:row>78</xdr:row>
      <xdr:rowOff>50800</xdr:rowOff>
    </xdr:to>
    <xdr:sp macro="" textlink="">
      <xdr:nvSpPr>
        <xdr:cNvPr id="199" name="楕円 198"/>
        <xdr:cNvSpPr/>
      </xdr:nvSpPr>
      <xdr:spPr>
        <a:xfrm>
          <a:off x="984250" y="130302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41275</xdr:rowOff>
    </xdr:from>
    <xdr:ext cx="469900" cy="253365"/>
    <xdr:sp macro="" textlink="">
      <xdr:nvSpPr>
        <xdr:cNvPr id="200" name="テキスト ボックス 199"/>
        <xdr:cNvSpPr txBox="1"/>
      </xdr:nvSpPr>
      <xdr:spPr>
        <a:xfrm>
          <a:off x="819150" y="1312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20345"/>
    <xdr:sp macro="" textlink="">
      <xdr:nvSpPr>
        <xdr:cNvPr id="209" name="テキスト ボックス 208"/>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1" name="テキスト ボックス 210"/>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3" name="テキスト ボックス 212"/>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5270"/>
    <xdr:sp macro="" textlink="">
      <xdr:nvSpPr>
        <xdr:cNvPr id="215" name="テキスト ボックス 214"/>
        <xdr:cNvSpPr txBox="1"/>
      </xdr:nvSpPr>
      <xdr:spPr>
        <a:xfrm>
          <a:off x="1663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270"/>
    <xdr:sp macro="" textlink="">
      <xdr:nvSpPr>
        <xdr:cNvPr id="219" name="テキスト ボックス 218"/>
        <xdr:cNvSpPr txBox="1"/>
      </xdr:nvSpPr>
      <xdr:spPr>
        <a:xfrm>
          <a:off x="1663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2" name="直線コネクタ 221"/>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3" name="テキスト ボックス 222"/>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9555"/>
    <xdr:sp macro="" textlink="">
      <xdr:nvSpPr>
        <xdr:cNvPr id="225" name="テキスト ボックス 224"/>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125730</xdr:rowOff>
    </xdr:from>
    <xdr:to xmlns:xdr="http://schemas.openxmlformats.org/drawingml/2006/spreadsheetDrawing">
      <xdr:col>24</xdr:col>
      <xdr:colOff>62865</xdr:colOff>
      <xdr:row>98</xdr:row>
      <xdr:rowOff>92710</xdr:rowOff>
    </xdr:to>
    <xdr:cxnSp macro="">
      <xdr:nvCxnSpPr>
        <xdr:cNvPr id="227" name="直線コネクタ 226"/>
        <xdr:cNvCxnSpPr/>
      </xdr:nvCxnSpPr>
      <xdr:spPr>
        <a:xfrm flipV="1">
          <a:off x="4176395" y="1521714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96520</xdr:rowOff>
    </xdr:from>
    <xdr:ext cx="534670" cy="259080"/>
    <xdr:sp macro="" textlink="">
      <xdr:nvSpPr>
        <xdr:cNvPr id="228" name="扶助費最小値テキスト"/>
        <xdr:cNvSpPr txBox="1"/>
      </xdr:nvSpPr>
      <xdr:spPr>
        <a:xfrm>
          <a:off x="42291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92710</xdr:rowOff>
    </xdr:from>
    <xdr:to xmlns:xdr="http://schemas.openxmlformats.org/drawingml/2006/spreadsheetDrawing">
      <xdr:col>24</xdr:col>
      <xdr:colOff>152400</xdr:colOff>
      <xdr:row>98</xdr:row>
      <xdr:rowOff>92710</xdr:rowOff>
    </xdr:to>
    <xdr:cxnSp macro="">
      <xdr:nvCxnSpPr>
        <xdr:cNvPr id="229" name="直線コネクタ 228"/>
        <xdr:cNvCxnSpPr/>
      </xdr:nvCxnSpPr>
      <xdr:spPr>
        <a:xfrm>
          <a:off x="4108450" y="1655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73025</xdr:rowOff>
    </xdr:from>
    <xdr:ext cx="598805" cy="253365"/>
    <xdr:sp macro="" textlink="">
      <xdr:nvSpPr>
        <xdr:cNvPr id="230" name="扶助費最大値テキスト"/>
        <xdr:cNvSpPr txBox="1"/>
      </xdr:nvSpPr>
      <xdr:spPr>
        <a:xfrm>
          <a:off x="4229100" y="14996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125730</xdr:rowOff>
    </xdr:from>
    <xdr:to xmlns:xdr="http://schemas.openxmlformats.org/drawingml/2006/spreadsheetDrawing">
      <xdr:col>24</xdr:col>
      <xdr:colOff>152400</xdr:colOff>
      <xdr:row>90</xdr:row>
      <xdr:rowOff>125730</xdr:rowOff>
    </xdr:to>
    <xdr:cxnSp macro="">
      <xdr:nvCxnSpPr>
        <xdr:cNvPr id="231" name="直線コネクタ 230"/>
        <xdr:cNvCxnSpPr/>
      </xdr:nvCxnSpPr>
      <xdr:spPr>
        <a:xfrm>
          <a:off x="4108450" y="15217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88265</xdr:rowOff>
    </xdr:from>
    <xdr:to xmlns:xdr="http://schemas.openxmlformats.org/drawingml/2006/spreadsheetDrawing">
      <xdr:col>24</xdr:col>
      <xdr:colOff>63500</xdr:colOff>
      <xdr:row>97</xdr:row>
      <xdr:rowOff>90170</xdr:rowOff>
    </xdr:to>
    <xdr:cxnSp macro="">
      <xdr:nvCxnSpPr>
        <xdr:cNvPr id="232" name="直線コネクタ 231"/>
        <xdr:cNvCxnSpPr/>
      </xdr:nvCxnSpPr>
      <xdr:spPr>
        <a:xfrm flipV="1">
          <a:off x="3429000" y="16204565"/>
          <a:ext cx="7493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168910</xdr:rowOff>
    </xdr:from>
    <xdr:ext cx="598805" cy="255270"/>
    <xdr:sp macro="" textlink="">
      <xdr:nvSpPr>
        <xdr:cNvPr id="233" name="扶助費平均値テキスト"/>
        <xdr:cNvSpPr txBox="1"/>
      </xdr:nvSpPr>
      <xdr:spPr>
        <a:xfrm>
          <a:off x="4229100" y="159423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146050</xdr:rowOff>
    </xdr:from>
    <xdr:to xmlns:xdr="http://schemas.openxmlformats.org/drawingml/2006/spreadsheetDrawing">
      <xdr:col>24</xdr:col>
      <xdr:colOff>114300</xdr:colOff>
      <xdr:row>96</xdr:row>
      <xdr:rowOff>76200</xdr:rowOff>
    </xdr:to>
    <xdr:sp macro="" textlink="">
      <xdr:nvSpPr>
        <xdr:cNvPr id="234" name="フローチャート: 判断 233"/>
        <xdr:cNvSpPr/>
      </xdr:nvSpPr>
      <xdr:spPr>
        <a:xfrm>
          <a:off x="41275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49530</xdr:rowOff>
    </xdr:from>
    <xdr:to xmlns:xdr="http://schemas.openxmlformats.org/drawingml/2006/spreadsheetDrawing">
      <xdr:col>19</xdr:col>
      <xdr:colOff>171450</xdr:colOff>
      <xdr:row>97</xdr:row>
      <xdr:rowOff>90170</xdr:rowOff>
    </xdr:to>
    <xdr:cxnSp macro="">
      <xdr:nvCxnSpPr>
        <xdr:cNvPr id="235" name="直線コネクタ 234"/>
        <xdr:cNvCxnSpPr/>
      </xdr:nvCxnSpPr>
      <xdr:spPr>
        <a:xfrm>
          <a:off x="2622550" y="16165830"/>
          <a:ext cx="8064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109220</xdr:rowOff>
    </xdr:from>
    <xdr:to xmlns:xdr="http://schemas.openxmlformats.org/drawingml/2006/spreadsheetDrawing">
      <xdr:col>20</xdr:col>
      <xdr:colOff>38100</xdr:colOff>
      <xdr:row>97</xdr:row>
      <xdr:rowOff>38735</xdr:rowOff>
    </xdr:to>
    <xdr:sp macro="" textlink="">
      <xdr:nvSpPr>
        <xdr:cNvPr id="236" name="フローチャート: 判断 235"/>
        <xdr:cNvSpPr/>
      </xdr:nvSpPr>
      <xdr:spPr>
        <a:xfrm>
          <a:off x="3384550" y="162255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55245</xdr:rowOff>
    </xdr:from>
    <xdr:ext cx="594995" cy="255270"/>
    <xdr:sp macro="" textlink="">
      <xdr:nvSpPr>
        <xdr:cNvPr id="237" name="テキスト ボックス 236"/>
        <xdr:cNvSpPr txBox="1"/>
      </xdr:nvSpPr>
      <xdr:spPr>
        <a:xfrm>
          <a:off x="3154680" y="160000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49530</xdr:rowOff>
    </xdr:from>
    <xdr:to xmlns:xdr="http://schemas.openxmlformats.org/drawingml/2006/spreadsheetDrawing">
      <xdr:col>15</xdr:col>
      <xdr:colOff>50800</xdr:colOff>
      <xdr:row>98</xdr:row>
      <xdr:rowOff>113665</xdr:rowOff>
    </xdr:to>
    <xdr:cxnSp macro="">
      <xdr:nvCxnSpPr>
        <xdr:cNvPr id="238" name="直線コネクタ 237"/>
        <xdr:cNvCxnSpPr/>
      </xdr:nvCxnSpPr>
      <xdr:spPr>
        <a:xfrm flipV="1">
          <a:off x="1828800" y="16165830"/>
          <a:ext cx="79375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91440</xdr:rowOff>
    </xdr:from>
    <xdr:to xmlns:xdr="http://schemas.openxmlformats.org/drawingml/2006/spreadsheetDrawing">
      <xdr:col>15</xdr:col>
      <xdr:colOff>101600</xdr:colOff>
      <xdr:row>96</xdr:row>
      <xdr:rowOff>21590</xdr:rowOff>
    </xdr:to>
    <xdr:sp macro="" textlink="">
      <xdr:nvSpPr>
        <xdr:cNvPr id="239" name="フローチャート: 判断 238"/>
        <xdr:cNvSpPr/>
      </xdr:nvSpPr>
      <xdr:spPr>
        <a:xfrm>
          <a:off x="2571750" y="160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38100</xdr:rowOff>
    </xdr:from>
    <xdr:ext cx="594995" cy="259080"/>
    <xdr:sp macro="" textlink="">
      <xdr:nvSpPr>
        <xdr:cNvPr id="240" name="テキスト ボックス 239"/>
        <xdr:cNvSpPr txBox="1"/>
      </xdr:nvSpPr>
      <xdr:spPr>
        <a:xfrm>
          <a:off x="2360930" y="15811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113665</xdr:rowOff>
    </xdr:from>
    <xdr:to xmlns:xdr="http://schemas.openxmlformats.org/drawingml/2006/spreadsheetDrawing">
      <xdr:col>10</xdr:col>
      <xdr:colOff>114300</xdr:colOff>
      <xdr:row>99</xdr:row>
      <xdr:rowOff>1270</xdr:rowOff>
    </xdr:to>
    <xdr:cxnSp macro="">
      <xdr:nvCxnSpPr>
        <xdr:cNvPr id="241" name="直線コネクタ 240"/>
        <xdr:cNvCxnSpPr/>
      </xdr:nvCxnSpPr>
      <xdr:spPr>
        <a:xfrm flipV="1">
          <a:off x="1028700" y="1657286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152400</xdr:rowOff>
    </xdr:from>
    <xdr:to xmlns:xdr="http://schemas.openxmlformats.org/drawingml/2006/spreadsheetDrawing">
      <xdr:col>10</xdr:col>
      <xdr:colOff>165100</xdr:colOff>
      <xdr:row>98</xdr:row>
      <xdr:rowOff>82550</xdr:rowOff>
    </xdr:to>
    <xdr:sp macro="" textlink="">
      <xdr:nvSpPr>
        <xdr:cNvPr id="242" name="フローチャート: 判断 241"/>
        <xdr:cNvSpPr/>
      </xdr:nvSpPr>
      <xdr:spPr>
        <a:xfrm>
          <a:off x="17780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99060</xdr:rowOff>
    </xdr:from>
    <xdr:ext cx="534670" cy="255270"/>
    <xdr:sp macro="" textlink="">
      <xdr:nvSpPr>
        <xdr:cNvPr id="243" name="テキスト ボックス 242"/>
        <xdr:cNvSpPr txBox="1"/>
      </xdr:nvSpPr>
      <xdr:spPr>
        <a:xfrm>
          <a:off x="1580515" y="162153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13335</xdr:rowOff>
    </xdr:from>
    <xdr:to xmlns:xdr="http://schemas.openxmlformats.org/drawingml/2006/spreadsheetDrawing">
      <xdr:col>6</xdr:col>
      <xdr:colOff>38100</xdr:colOff>
      <xdr:row>98</xdr:row>
      <xdr:rowOff>114935</xdr:rowOff>
    </xdr:to>
    <xdr:sp macro="" textlink="">
      <xdr:nvSpPr>
        <xdr:cNvPr id="244" name="フローチャート: 判断 243"/>
        <xdr:cNvSpPr/>
      </xdr:nvSpPr>
      <xdr:spPr>
        <a:xfrm>
          <a:off x="984250" y="16472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132080</xdr:rowOff>
    </xdr:from>
    <xdr:ext cx="530860" cy="255270"/>
    <xdr:sp macro="" textlink="">
      <xdr:nvSpPr>
        <xdr:cNvPr id="245" name="テキスト ボックス 244"/>
        <xdr:cNvSpPr txBox="1"/>
      </xdr:nvSpPr>
      <xdr:spPr>
        <a:xfrm>
          <a:off x="786765" y="16248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48" name="テキスト ボックス 247"/>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37465</xdr:rowOff>
    </xdr:from>
    <xdr:to xmlns:xdr="http://schemas.openxmlformats.org/drawingml/2006/spreadsheetDrawing">
      <xdr:col>24</xdr:col>
      <xdr:colOff>114300</xdr:colOff>
      <xdr:row>96</xdr:row>
      <xdr:rowOff>139065</xdr:rowOff>
    </xdr:to>
    <xdr:sp macro="" textlink="">
      <xdr:nvSpPr>
        <xdr:cNvPr id="251" name="楕円 250"/>
        <xdr:cNvSpPr/>
      </xdr:nvSpPr>
      <xdr:spPr>
        <a:xfrm>
          <a:off x="412750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16510</xdr:rowOff>
    </xdr:from>
    <xdr:ext cx="598805" cy="259080"/>
    <xdr:sp macro="" textlink="">
      <xdr:nvSpPr>
        <xdr:cNvPr id="252" name="扶助費該当値テキスト"/>
        <xdr:cNvSpPr txBox="1"/>
      </xdr:nvSpPr>
      <xdr:spPr>
        <a:xfrm>
          <a:off x="4229100" y="1613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53" name="楕円 252"/>
        <xdr:cNvSpPr/>
      </xdr:nvSpPr>
      <xdr:spPr>
        <a:xfrm>
          <a:off x="3384550" y="1632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132080</xdr:rowOff>
    </xdr:from>
    <xdr:ext cx="594995" cy="255270"/>
    <xdr:sp macro="" textlink="">
      <xdr:nvSpPr>
        <xdr:cNvPr id="254" name="テキスト ボックス 253"/>
        <xdr:cNvSpPr txBox="1"/>
      </xdr:nvSpPr>
      <xdr:spPr>
        <a:xfrm>
          <a:off x="3154680" y="16419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170180</xdr:rowOff>
    </xdr:from>
    <xdr:to xmlns:xdr="http://schemas.openxmlformats.org/drawingml/2006/spreadsheetDrawing">
      <xdr:col>15</xdr:col>
      <xdr:colOff>101600</xdr:colOff>
      <xdr:row>96</xdr:row>
      <xdr:rowOff>100330</xdr:rowOff>
    </xdr:to>
    <xdr:sp macro="" textlink="">
      <xdr:nvSpPr>
        <xdr:cNvPr id="255" name="楕円 254"/>
        <xdr:cNvSpPr/>
      </xdr:nvSpPr>
      <xdr:spPr>
        <a:xfrm>
          <a:off x="257175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91440</xdr:rowOff>
    </xdr:from>
    <xdr:ext cx="594995" cy="259080"/>
    <xdr:sp macro="" textlink="">
      <xdr:nvSpPr>
        <xdr:cNvPr id="256" name="テキスト ボックス 255"/>
        <xdr:cNvSpPr txBox="1"/>
      </xdr:nvSpPr>
      <xdr:spPr>
        <a:xfrm>
          <a:off x="2360930" y="16207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63500</xdr:rowOff>
    </xdr:from>
    <xdr:to xmlns:xdr="http://schemas.openxmlformats.org/drawingml/2006/spreadsheetDrawing">
      <xdr:col>10</xdr:col>
      <xdr:colOff>165100</xdr:colOff>
      <xdr:row>98</xdr:row>
      <xdr:rowOff>164465</xdr:rowOff>
    </xdr:to>
    <xdr:sp macro="" textlink="">
      <xdr:nvSpPr>
        <xdr:cNvPr id="257" name="楕円 256"/>
        <xdr:cNvSpPr/>
      </xdr:nvSpPr>
      <xdr:spPr>
        <a:xfrm>
          <a:off x="17780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155575</xdr:rowOff>
    </xdr:from>
    <xdr:ext cx="534670" cy="255270"/>
    <xdr:sp macro="" textlink="">
      <xdr:nvSpPr>
        <xdr:cNvPr id="258" name="テキスト ボックス 257"/>
        <xdr:cNvSpPr txBox="1"/>
      </xdr:nvSpPr>
      <xdr:spPr>
        <a:xfrm>
          <a:off x="1580515" y="166147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121920</xdr:rowOff>
    </xdr:from>
    <xdr:to xmlns:xdr="http://schemas.openxmlformats.org/drawingml/2006/spreadsheetDrawing">
      <xdr:col>6</xdr:col>
      <xdr:colOff>38100</xdr:colOff>
      <xdr:row>99</xdr:row>
      <xdr:rowOff>52070</xdr:rowOff>
    </xdr:to>
    <xdr:sp macro="" textlink="">
      <xdr:nvSpPr>
        <xdr:cNvPr id="259" name="楕円 258"/>
        <xdr:cNvSpPr/>
      </xdr:nvSpPr>
      <xdr:spPr>
        <a:xfrm>
          <a:off x="984250" y="16581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43180</xdr:rowOff>
    </xdr:from>
    <xdr:ext cx="530860" cy="255270"/>
    <xdr:sp macro="" textlink="">
      <xdr:nvSpPr>
        <xdr:cNvPr id="260" name="テキスト ボックス 259"/>
        <xdr:cNvSpPr txBox="1"/>
      </xdr:nvSpPr>
      <xdr:spPr>
        <a:xfrm>
          <a:off x="786765" y="16673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1" name="正方形/長方形 260"/>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2" name="正方形/長方形 261"/>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4" name="正方形/長方形 263"/>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6" name="正方形/長方形 265"/>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8" name="正方形/長方形 267"/>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345"/>
    <xdr:sp macro="" textlink="">
      <xdr:nvSpPr>
        <xdr:cNvPr id="269" name="テキスト ボックス 268"/>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0" name="直線コネクタ 269"/>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5110" cy="249555"/>
    <xdr:sp macro="" textlink="">
      <xdr:nvSpPr>
        <xdr:cNvPr id="271" name="テキスト ボックス 270"/>
        <xdr:cNvSpPr txBox="1"/>
      </xdr:nvSpPr>
      <xdr:spPr>
        <a:xfrm>
          <a:off x="572643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2" name="直線コネクタ 271"/>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72390</xdr:rowOff>
    </xdr:from>
    <xdr:ext cx="527685" cy="249555"/>
    <xdr:sp macro="" textlink="">
      <xdr:nvSpPr>
        <xdr:cNvPr id="273" name="テキスト ボックス 272"/>
        <xdr:cNvSpPr txBox="1"/>
      </xdr:nvSpPr>
      <xdr:spPr>
        <a:xfrm>
          <a:off x="5481955" y="64465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4" name="直線コネクタ 273"/>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7685" cy="249555"/>
    <xdr:sp macro="" textlink="">
      <xdr:nvSpPr>
        <xdr:cNvPr id="275" name="テキスト ボックス 274"/>
        <xdr:cNvSpPr txBox="1"/>
      </xdr:nvSpPr>
      <xdr:spPr>
        <a:xfrm>
          <a:off x="5481955" y="60737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6" name="直線コネクタ 275"/>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7685" cy="249555"/>
    <xdr:sp macro="" textlink="">
      <xdr:nvSpPr>
        <xdr:cNvPr id="277" name="テキスト ボックス 276"/>
        <xdr:cNvSpPr txBox="1"/>
      </xdr:nvSpPr>
      <xdr:spPr>
        <a:xfrm>
          <a:off x="5481955" y="57010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8" name="直線コネクタ 277"/>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9555"/>
    <xdr:sp macro="" textlink="">
      <xdr:nvSpPr>
        <xdr:cNvPr id="279" name="テキスト ボックス 278"/>
        <xdr:cNvSpPr txBox="1"/>
      </xdr:nvSpPr>
      <xdr:spPr>
        <a:xfrm>
          <a:off x="541782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0" name="直線コネクタ 279"/>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9555"/>
    <xdr:sp macro="" textlink="">
      <xdr:nvSpPr>
        <xdr:cNvPr id="281" name="テキスト ボックス 280"/>
        <xdr:cNvSpPr txBox="1"/>
      </xdr:nvSpPr>
      <xdr:spPr>
        <a:xfrm>
          <a:off x="541782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9555"/>
    <xdr:sp macro="" textlink="">
      <xdr:nvSpPr>
        <xdr:cNvPr id="283" name="テキスト ボックス 282"/>
        <xdr:cNvSpPr txBox="1"/>
      </xdr:nvSpPr>
      <xdr:spPr>
        <a:xfrm>
          <a:off x="541782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35</xdr:row>
      <xdr:rowOff>87630</xdr:rowOff>
    </xdr:from>
    <xdr:to xmlns:xdr="http://schemas.openxmlformats.org/drawingml/2006/spreadsheetDrawing">
      <xdr:col>54</xdr:col>
      <xdr:colOff>171450</xdr:colOff>
      <xdr:row>39</xdr:row>
      <xdr:rowOff>59055</xdr:rowOff>
    </xdr:to>
    <xdr:cxnSp macro="">
      <xdr:nvCxnSpPr>
        <xdr:cNvPr id="285" name="直線コネクタ 284"/>
        <xdr:cNvCxnSpPr/>
      </xdr:nvCxnSpPr>
      <xdr:spPr>
        <a:xfrm flipV="1">
          <a:off x="9429750" y="5958840"/>
          <a:ext cx="0" cy="641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62230</xdr:rowOff>
    </xdr:from>
    <xdr:ext cx="530860" cy="253365"/>
    <xdr:sp macro="" textlink="">
      <xdr:nvSpPr>
        <xdr:cNvPr id="286" name="補助費等最小値テキスト"/>
        <xdr:cNvSpPr txBox="1"/>
      </xdr:nvSpPr>
      <xdr:spPr>
        <a:xfrm>
          <a:off x="9480550" y="66040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59055</xdr:rowOff>
    </xdr:from>
    <xdr:to xmlns:xdr="http://schemas.openxmlformats.org/drawingml/2006/spreadsheetDrawing">
      <xdr:col>55</xdr:col>
      <xdr:colOff>88900</xdr:colOff>
      <xdr:row>39</xdr:row>
      <xdr:rowOff>59055</xdr:rowOff>
    </xdr:to>
    <xdr:cxnSp macro="">
      <xdr:nvCxnSpPr>
        <xdr:cNvPr id="287" name="直線コネクタ 286"/>
        <xdr:cNvCxnSpPr/>
      </xdr:nvCxnSpPr>
      <xdr:spPr>
        <a:xfrm>
          <a:off x="9359900" y="6600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35560</xdr:rowOff>
    </xdr:from>
    <xdr:ext cx="530860" cy="249555"/>
    <xdr:sp macro="" textlink="">
      <xdr:nvSpPr>
        <xdr:cNvPr id="288" name="補助費等最大値テキスト"/>
        <xdr:cNvSpPr txBox="1"/>
      </xdr:nvSpPr>
      <xdr:spPr>
        <a:xfrm>
          <a:off x="9480550" y="57391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87630</xdr:rowOff>
    </xdr:from>
    <xdr:to xmlns:xdr="http://schemas.openxmlformats.org/drawingml/2006/spreadsheetDrawing">
      <xdr:col>55</xdr:col>
      <xdr:colOff>88900</xdr:colOff>
      <xdr:row>35</xdr:row>
      <xdr:rowOff>87630</xdr:rowOff>
    </xdr:to>
    <xdr:cxnSp macro="">
      <xdr:nvCxnSpPr>
        <xdr:cNvPr id="289" name="直線コネクタ 288"/>
        <xdr:cNvCxnSpPr/>
      </xdr:nvCxnSpPr>
      <xdr:spPr>
        <a:xfrm>
          <a:off x="9359900" y="5958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3175</xdr:rowOff>
    </xdr:from>
    <xdr:to xmlns:xdr="http://schemas.openxmlformats.org/drawingml/2006/spreadsheetDrawing">
      <xdr:col>55</xdr:col>
      <xdr:colOff>0</xdr:colOff>
      <xdr:row>39</xdr:row>
      <xdr:rowOff>5715</xdr:rowOff>
    </xdr:to>
    <xdr:cxnSp macro="">
      <xdr:nvCxnSpPr>
        <xdr:cNvPr id="290" name="直線コネクタ 289"/>
        <xdr:cNvCxnSpPr/>
      </xdr:nvCxnSpPr>
      <xdr:spPr>
        <a:xfrm>
          <a:off x="8686800" y="654494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530860" cy="253365"/>
    <xdr:sp macro="" textlink="">
      <xdr:nvSpPr>
        <xdr:cNvPr id="291" name="補助費等平均値テキスト"/>
        <xdr:cNvSpPr txBox="1"/>
      </xdr:nvSpPr>
      <xdr:spPr>
        <a:xfrm>
          <a:off x="9480550" y="6261100"/>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32385</xdr:rowOff>
    </xdr:from>
    <xdr:to xmlns:xdr="http://schemas.openxmlformats.org/drawingml/2006/spreadsheetDrawing">
      <xdr:col>55</xdr:col>
      <xdr:colOff>50800</xdr:colOff>
      <xdr:row>38</xdr:row>
      <xdr:rowOff>131445</xdr:rowOff>
    </xdr:to>
    <xdr:sp macro="" textlink="">
      <xdr:nvSpPr>
        <xdr:cNvPr id="292" name="フローチャート: 判断 291"/>
        <xdr:cNvSpPr/>
      </xdr:nvSpPr>
      <xdr:spPr>
        <a:xfrm>
          <a:off x="9398000" y="6406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3175</xdr:rowOff>
    </xdr:from>
    <xdr:to xmlns:xdr="http://schemas.openxmlformats.org/drawingml/2006/spreadsheetDrawing">
      <xdr:col>50</xdr:col>
      <xdr:colOff>114300</xdr:colOff>
      <xdr:row>39</xdr:row>
      <xdr:rowOff>74930</xdr:rowOff>
    </xdr:to>
    <xdr:cxnSp macro="">
      <xdr:nvCxnSpPr>
        <xdr:cNvPr id="293" name="直線コネクタ 292"/>
        <xdr:cNvCxnSpPr/>
      </xdr:nvCxnSpPr>
      <xdr:spPr>
        <a:xfrm flipV="1">
          <a:off x="7886700" y="654494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1270</xdr:rowOff>
    </xdr:from>
    <xdr:to xmlns:xdr="http://schemas.openxmlformats.org/drawingml/2006/spreadsheetDrawing">
      <xdr:col>50</xdr:col>
      <xdr:colOff>165100</xdr:colOff>
      <xdr:row>38</xdr:row>
      <xdr:rowOff>100330</xdr:rowOff>
    </xdr:to>
    <xdr:sp macro="" textlink="">
      <xdr:nvSpPr>
        <xdr:cNvPr id="294" name="フローチャート: 判断 293"/>
        <xdr:cNvSpPr/>
      </xdr:nvSpPr>
      <xdr:spPr>
        <a:xfrm>
          <a:off x="8636000" y="637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116840</xdr:rowOff>
    </xdr:from>
    <xdr:ext cx="534670" cy="253365"/>
    <xdr:sp macro="" textlink="">
      <xdr:nvSpPr>
        <xdr:cNvPr id="295" name="テキスト ボックス 294"/>
        <xdr:cNvSpPr txBox="1"/>
      </xdr:nvSpPr>
      <xdr:spPr>
        <a:xfrm>
          <a:off x="8438515" y="61556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126365</xdr:rowOff>
    </xdr:from>
    <xdr:to xmlns:xdr="http://schemas.openxmlformats.org/drawingml/2006/spreadsheetDrawing">
      <xdr:col>45</xdr:col>
      <xdr:colOff>171450</xdr:colOff>
      <xdr:row>39</xdr:row>
      <xdr:rowOff>74930</xdr:rowOff>
    </xdr:to>
    <xdr:cxnSp macro="">
      <xdr:nvCxnSpPr>
        <xdr:cNvPr id="296" name="直線コネクタ 295"/>
        <xdr:cNvCxnSpPr/>
      </xdr:nvCxnSpPr>
      <xdr:spPr>
        <a:xfrm>
          <a:off x="7080250" y="5327015"/>
          <a:ext cx="806450" cy="128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66675</xdr:rowOff>
    </xdr:from>
    <xdr:to xmlns:xdr="http://schemas.openxmlformats.org/drawingml/2006/spreadsheetDrawing">
      <xdr:col>46</xdr:col>
      <xdr:colOff>38100</xdr:colOff>
      <xdr:row>38</xdr:row>
      <xdr:rowOff>165735</xdr:rowOff>
    </xdr:to>
    <xdr:sp macro="" textlink="">
      <xdr:nvSpPr>
        <xdr:cNvPr id="297" name="フローチャート: 判断 296"/>
        <xdr:cNvSpPr/>
      </xdr:nvSpPr>
      <xdr:spPr>
        <a:xfrm>
          <a:off x="7842250" y="6440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14605</xdr:rowOff>
    </xdr:from>
    <xdr:ext cx="530860" cy="249555"/>
    <xdr:sp macro="" textlink="">
      <xdr:nvSpPr>
        <xdr:cNvPr id="298" name="テキスト ボックス 297"/>
        <xdr:cNvSpPr txBox="1"/>
      </xdr:nvSpPr>
      <xdr:spPr>
        <a:xfrm>
          <a:off x="7644765" y="62210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126365</xdr:rowOff>
    </xdr:from>
    <xdr:to xmlns:xdr="http://schemas.openxmlformats.org/drawingml/2006/spreadsheetDrawing">
      <xdr:col>41</xdr:col>
      <xdr:colOff>50800</xdr:colOff>
      <xdr:row>39</xdr:row>
      <xdr:rowOff>120015</xdr:rowOff>
    </xdr:to>
    <xdr:cxnSp macro="">
      <xdr:nvCxnSpPr>
        <xdr:cNvPr id="299" name="直線コネクタ 298"/>
        <xdr:cNvCxnSpPr/>
      </xdr:nvCxnSpPr>
      <xdr:spPr>
        <a:xfrm flipV="1">
          <a:off x="6286500" y="5327015"/>
          <a:ext cx="793750" cy="133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130810</xdr:rowOff>
    </xdr:from>
    <xdr:to xmlns:xdr="http://schemas.openxmlformats.org/drawingml/2006/spreadsheetDrawing">
      <xdr:col>41</xdr:col>
      <xdr:colOff>101600</xdr:colOff>
      <xdr:row>31</xdr:row>
      <xdr:rowOff>62230</xdr:rowOff>
    </xdr:to>
    <xdr:sp macro="" textlink="">
      <xdr:nvSpPr>
        <xdr:cNvPr id="300" name="フローチャート: 判断 299"/>
        <xdr:cNvSpPr/>
      </xdr:nvSpPr>
      <xdr:spPr>
        <a:xfrm>
          <a:off x="7029450" y="5163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78740</xdr:rowOff>
    </xdr:from>
    <xdr:ext cx="594995" cy="253365"/>
    <xdr:sp macro="" textlink="">
      <xdr:nvSpPr>
        <xdr:cNvPr id="301" name="テキスト ボックス 300"/>
        <xdr:cNvSpPr txBox="1"/>
      </xdr:nvSpPr>
      <xdr:spPr>
        <a:xfrm>
          <a:off x="6818630" y="49441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129540</xdr:rowOff>
    </xdr:from>
    <xdr:to xmlns:xdr="http://schemas.openxmlformats.org/drawingml/2006/spreadsheetDrawing">
      <xdr:col>36</xdr:col>
      <xdr:colOff>165100</xdr:colOff>
      <xdr:row>39</xdr:row>
      <xdr:rowOff>61595</xdr:rowOff>
    </xdr:to>
    <xdr:sp macro="" textlink="">
      <xdr:nvSpPr>
        <xdr:cNvPr id="302" name="フローチャート: 判断 301"/>
        <xdr:cNvSpPr/>
      </xdr:nvSpPr>
      <xdr:spPr>
        <a:xfrm>
          <a:off x="62357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77470</xdr:rowOff>
    </xdr:from>
    <xdr:ext cx="534670" cy="252730"/>
    <xdr:sp macro="" textlink="">
      <xdr:nvSpPr>
        <xdr:cNvPr id="303" name="テキスト ボックス 302"/>
        <xdr:cNvSpPr txBox="1"/>
      </xdr:nvSpPr>
      <xdr:spPr>
        <a:xfrm>
          <a:off x="6038215" y="62839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4" name="テキスト ボックス 30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5" name="テキスト ボックス 30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6" name="テキスト ボックス 30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53365"/>
    <xdr:sp macro="" textlink="">
      <xdr:nvSpPr>
        <xdr:cNvPr id="307" name="テキスト ボックス 306"/>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8" name="テキスト ボックス 30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124460</xdr:rowOff>
    </xdr:from>
    <xdr:to xmlns:xdr="http://schemas.openxmlformats.org/drawingml/2006/spreadsheetDrawing">
      <xdr:col>55</xdr:col>
      <xdr:colOff>50800</xdr:colOff>
      <xdr:row>39</xdr:row>
      <xdr:rowOff>55880</xdr:rowOff>
    </xdr:to>
    <xdr:sp macro="" textlink="">
      <xdr:nvSpPr>
        <xdr:cNvPr id="309" name="楕円 308"/>
        <xdr:cNvSpPr/>
      </xdr:nvSpPr>
      <xdr:spPr>
        <a:xfrm>
          <a:off x="9398000" y="6498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40640</xdr:rowOff>
    </xdr:from>
    <xdr:ext cx="530860" cy="253365"/>
    <xdr:sp macro="" textlink="">
      <xdr:nvSpPr>
        <xdr:cNvPr id="310" name="補助費等該当値テキスト"/>
        <xdr:cNvSpPr txBox="1"/>
      </xdr:nvSpPr>
      <xdr:spPr>
        <a:xfrm>
          <a:off x="9480550" y="64147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52705</xdr:rowOff>
    </xdr:to>
    <xdr:sp macro="" textlink="">
      <xdr:nvSpPr>
        <xdr:cNvPr id="311" name="楕円 310"/>
        <xdr:cNvSpPr/>
      </xdr:nvSpPr>
      <xdr:spPr>
        <a:xfrm>
          <a:off x="8636000" y="6494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43815</xdr:rowOff>
    </xdr:from>
    <xdr:ext cx="534670" cy="252730"/>
    <xdr:sp macro="" textlink="">
      <xdr:nvSpPr>
        <xdr:cNvPr id="312" name="テキスト ボックス 311"/>
        <xdr:cNvSpPr txBox="1"/>
      </xdr:nvSpPr>
      <xdr:spPr>
        <a:xfrm>
          <a:off x="8438515" y="6585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25400</xdr:rowOff>
    </xdr:from>
    <xdr:to xmlns:xdr="http://schemas.openxmlformats.org/drawingml/2006/spreadsheetDrawing">
      <xdr:col>46</xdr:col>
      <xdr:colOff>38100</xdr:colOff>
      <xdr:row>39</xdr:row>
      <xdr:rowOff>125095</xdr:rowOff>
    </xdr:to>
    <xdr:sp macro="" textlink="">
      <xdr:nvSpPr>
        <xdr:cNvPr id="313" name="楕円 312"/>
        <xdr:cNvSpPr/>
      </xdr:nvSpPr>
      <xdr:spPr>
        <a:xfrm>
          <a:off x="7842250" y="6567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116205</xdr:rowOff>
    </xdr:from>
    <xdr:ext cx="530860" cy="253365"/>
    <xdr:sp macro="" textlink="">
      <xdr:nvSpPr>
        <xdr:cNvPr id="314" name="テキスト ボックス 313"/>
        <xdr:cNvSpPr txBox="1"/>
      </xdr:nvSpPr>
      <xdr:spPr>
        <a:xfrm>
          <a:off x="7644765" y="66579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76200</xdr:rowOff>
    </xdr:from>
    <xdr:to xmlns:xdr="http://schemas.openxmlformats.org/drawingml/2006/spreadsheetDrawing">
      <xdr:col>41</xdr:col>
      <xdr:colOff>101600</xdr:colOff>
      <xdr:row>32</xdr:row>
      <xdr:rowOff>7620</xdr:rowOff>
    </xdr:to>
    <xdr:sp macro="" textlink="">
      <xdr:nvSpPr>
        <xdr:cNvPr id="315" name="楕円 314"/>
        <xdr:cNvSpPr/>
      </xdr:nvSpPr>
      <xdr:spPr>
        <a:xfrm>
          <a:off x="7029450" y="527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167005</xdr:rowOff>
    </xdr:from>
    <xdr:ext cx="594995" cy="252730"/>
    <xdr:sp macro="" textlink="">
      <xdr:nvSpPr>
        <xdr:cNvPr id="316" name="テキスト ボックス 315"/>
        <xdr:cNvSpPr txBox="1"/>
      </xdr:nvSpPr>
      <xdr:spPr>
        <a:xfrm>
          <a:off x="6818630" y="536765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71120</xdr:rowOff>
    </xdr:from>
    <xdr:to xmlns:xdr="http://schemas.openxmlformats.org/drawingml/2006/spreadsheetDrawing">
      <xdr:col>36</xdr:col>
      <xdr:colOff>165100</xdr:colOff>
      <xdr:row>40</xdr:row>
      <xdr:rowOff>2540</xdr:rowOff>
    </xdr:to>
    <xdr:sp macro="" textlink="">
      <xdr:nvSpPr>
        <xdr:cNvPr id="317" name="楕円 316"/>
        <xdr:cNvSpPr/>
      </xdr:nvSpPr>
      <xdr:spPr>
        <a:xfrm>
          <a:off x="6235700" y="6612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161925</xdr:rowOff>
    </xdr:from>
    <xdr:ext cx="534670" cy="249555"/>
    <xdr:sp macro="" textlink="">
      <xdr:nvSpPr>
        <xdr:cNvPr id="318" name="テキスト ボックス 317"/>
        <xdr:cNvSpPr txBox="1"/>
      </xdr:nvSpPr>
      <xdr:spPr>
        <a:xfrm>
          <a:off x="6038215" y="6703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345"/>
    <xdr:sp macro="" textlink="">
      <xdr:nvSpPr>
        <xdr:cNvPr id="327" name="テキスト ボックス 326"/>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109220</xdr:rowOff>
    </xdr:from>
    <xdr:ext cx="245110" cy="249555"/>
    <xdr:sp macro="" textlink="">
      <xdr:nvSpPr>
        <xdr:cNvPr id="329" name="テキスト ボックス 328"/>
        <xdr:cNvSpPr txBox="1"/>
      </xdr:nvSpPr>
      <xdr:spPr>
        <a:xfrm>
          <a:off x="572643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0" name="直線コネクタ 329"/>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72390</xdr:rowOff>
    </xdr:from>
    <xdr:ext cx="527685" cy="249555"/>
    <xdr:sp macro="" textlink="">
      <xdr:nvSpPr>
        <xdr:cNvPr id="331" name="テキスト ボックス 330"/>
        <xdr:cNvSpPr txBox="1"/>
      </xdr:nvSpPr>
      <xdr:spPr>
        <a:xfrm>
          <a:off x="5481955" y="97993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7685" cy="249555"/>
    <xdr:sp macro="" textlink="">
      <xdr:nvSpPr>
        <xdr:cNvPr id="333" name="テキスト ボックス 332"/>
        <xdr:cNvSpPr txBox="1"/>
      </xdr:nvSpPr>
      <xdr:spPr>
        <a:xfrm>
          <a:off x="5481955" y="94265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4" name="直線コネクタ 333"/>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7685" cy="249555"/>
    <xdr:sp macro="" textlink="">
      <xdr:nvSpPr>
        <xdr:cNvPr id="335" name="テキスト ボックス 334"/>
        <xdr:cNvSpPr txBox="1"/>
      </xdr:nvSpPr>
      <xdr:spPr>
        <a:xfrm>
          <a:off x="5481955" y="9053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6" name="直線コネクタ 335"/>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7685" cy="249555"/>
    <xdr:sp macro="" textlink="">
      <xdr:nvSpPr>
        <xdr:cNvPr id="337" name="テキスト ボックス 336"/>
        <xdr:cNvSpPr txBox="1"/>
      </xdr:nvSpPr>
      <xdr:spPr>
        <a:xfrm>
          <a:off x="5481955" y="86817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8" name="直線コネクタ 337"/>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49555"/>
    <xdr:sp macro="" textlink="">
      <xdr:nvSpPr>
        <xdr:cNvPr id="339" name="テキスト ボックス 338"/>
        <xdr:cNvSpPr txBox="1"/>
      </xdr:nvSpPr>
      <xdr:spPr>
        <a:xfrm>
          <a:off x="541782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9555"/>
    <xdr:sp macro="" textlink="">
      <xdr:nvSpPr>
        <xdr:cNvPr id="341" name="テキスト ボックス 340"/>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23495</xdr:rowOff>
    </xdr:from>
    <xdr:to xmlns:xdr="http://schemas.openxmlformats.org/drawingml/2006/spreadsheetDrawing">
      <xdr:col>54</xdr:col>
      <xdr:colOff>171450</xdr:colOff>
      <xdr:row>59</xdr:row>
      <xdr:rowOff>68580</xdr:rowOff>
    </xdr:to>
    <xdr:cxnSp macro="">
      <xdr:nvCxnSpPr>
        <xdr:cNvPr id="343" name="直線コネクタ 342"/>
        <xdr:cNvCxnSpPr/>
      </xdr:nvCxnSpPr>
      <xdr:spPr>
        <a:xfrm flipV="1">
          <a:off x="9429750" y="857694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72390</xdr:rowOff>
    </xdr:from>
    <xdr:ext cx="530860" cy="249555"/>
    <xdr:sp macro="" textlink="">
      <xdr:nvSpPr>
        <xdr:cNvPr id="344" name="普通建設事業費最小値テキスト"/>
        <xdr:cNvSpPr txBox="1"/>
      </xdr:nvSpPr>
      <xdr:spPr>
        <a:xfrm>
          <a:off x="9480550" y="99669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68580</xdr:rowOff>
    </xdr:from>
    <xdr:to xmlns:xdr="http://schemas.openxmlformats.org/drawingml/2006/spreadsheetDrawing">
      <xdr:col>55</xdr:col>
      <xdr:colOff>88900</xdr:colOff>
      <xdr:row>59</xdr:row>
      <xdr:rowOff>68580</xdr:rowOff>
    </xdr:to>
    <xdr:cxnSp macro="">
      <xdr:nvCxnSpPr>
        <xdr:cNvPr id="345" name="直線コネクタ 344"/>
        <xdr:cNvCxnSpPr/>
      </xdr:nvCxnSpPr>
      <xdr:spPr>
        <a:xfrm>
          <a:off x="9359900" y="9963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139065</xdr:rowOff>
    </xdr:from>
    <xdr:ext cx="530860" cy="253365"/>
    <xdr:sp macro="" textlink="">
      <xdr:nvSpPr>
        <xdr:cNvPr id="346" name="普通建設事業費最大値テキスト"/>
        <xdr:cNvSpPr txBox="1"/>
      </xdr:nvSpPr>
      <xdr:spPr>
        <a:xfrm>
          <a:off x="9480550" y="83572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23495</xdr:rowOff>
    </xdr:from>
    <xdr:to xmlns:xdr="http://schemas.openxmlformats.org/drawingml/2006/spreadsheetDrawing">
      <xdr:col>55</xdr:col>
      <xdr:colOff>88900</xdr:colOff>
      <xdr:row>51</xdr:row>
      <xdr:rowOff>23495</xdr:rowOff>
    </xdr:to>
    <xdr:cxnSp macro="">
      <xdr:nvCxnSpPr>
        <xdr:cNvPr id="347" name="直線コネクタ 346"/>
        <xdr:cNvCxnSpPr/>
      </xdr:nvCxnSpPr>
      <xdr:spPr>
        <a:xfrm>
          <a:off x="9359900" y="8576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62865</xdr:rowOff>
    </xdr:from>
    <xdr:to xmlns:xdr="http://schemas.openxmlformats.org/drawingml/2006/spreadsheetDrawing">
      <xdr:col>55</xdr:col>
      <xdr:colOff>0</xdr:colOff>
      <xdr:row>57</xdr:row>
      <xdr:rowOff>79375</xdr:rowOff>
    </xdr:to>
    <xdr:cxnSp macro="">
      <xdr:nvCxnSpPr>
        <xdr:cNvPr id="348" name="直線コネクタ 347"/>
        <xdr:cNvCxnSpPr/>
      </xdr:nvCxnSpPr>
      <xdr:spPr>
        <a:xfrm flipV="1">
          <a:off x="8686800" y="9119235"/>
          <a:ext cx="74295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99695</xdr:rowOff>
    </xdr:from>
    <xdr:ext cx="530860" cy="252730"/>
    <xdr:sp macro="" textlink="">
      <xdr:nvSpPr>
        <xdr:cNvPr id="349" name="普通建設事業費平均値テキスト"/>
        <xdr:cNvSpPr txBox="1"/>
      </xdr:nvSpPr>
      <xdr:spPr>
        <a:xfrm>
          <a:off x="9480550" y="9323705"/>
          <a:ext cx="530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120650</xdr:rowOff>
    </xdr:from>
    <xdr:to xmlns:xdr="http://schemas.openxmlformats.org/drawingml/2006/spreadsheetDrawing">
      <xdr:col>55</xdr:col>
      <xdr:colOff>50800</xdr:colOff>
      <xdr:row>56</xdr:row>
      <xdr:rowOff>52705</xdr:rowOff>
    </xdr:to>
    <xdr:sp macro="" textlink="">
      <xdr:nvSpPr>
        <xdr:cNvPr id="350" name="フローチャート: 判断 349"/>
        <xdr:cNvSpPr/>
      </xdr:nvSpPr>
      <xdr:spPr>
        <a:xfrm>
          <a:off x="9398000" y="93446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79375</xdr:rowOff>
    </xdr:from>
    <xdr:to xmlns:xdr="http://schemas.openxmlformats.org/drawingml/2006/spreadsheetDrawing">
      <xdr:col>50</xdr:col>
      <xdr:colOff>114300</xdr:colOff>
      <xdr:row>59</xdr:row>
      <xdr:rowOff>25400</xdr:rowOff>
    </xdr:to>
    <xdr:cxnSp macro="">
      <xdr:nvCxnSpPr>
        <xdr:cNvPr id="351" name="直線コネクタ 350"/>
        <xdr:cNvCxnSpPr/>
      </xdr:nvCxnSpPr>
      <xdr:spPr>
        <a:xfrm flipV="1">
          <a:off x="7886700" y="9638665"/>
          <a:ext cx="8001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109220</xdr:rowOff>
    </xdr:to>
    <xdr:sp macro="" textlink="">
      <xdr:nvSpPr>
        <xdr:cNvPr id="352" name="フローチャート: 判断 351"/>
        <xdr:cNvSpPr/>
      </xdr:nvSpPr>
      <xdr:spPr>
        <a:xfrm>
          <a:off x="8636000" y="940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125730</xdr:rowOff>
    </xdr:from>
    <xdr:ext cx="534670" cy="249555"/>
    <xdr:sp macro="" textlink="">
      <xdr:nvSpPr>
        <xdr:cNvPr id="353" name="テキスト ボックス 352"/>
        <xdr:cNvSpPr txBox="1"/>
      </xdr:nvSpPr>
      <xdr:spPr>
        <a:xfrm>
          <a:off x="8438515" y="9182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10160</xdr:rowOff>
    </xdr:from>
    <xdr:to xmlns:xdr="http://schemas.openxmlformats.org/drawingml/2006/spreadsheetDrawing">
      <xdr:col>45</xdr:col>
      <xdr:colOff>171450</xdr:colOff>
      <xdr:row>59</xdr:row>
      <xdr:rowOff>25400</xdr:rowOff>
    </xdr:to>
    <xdr:cxnSp macro="">
      <xdr:nvCxnSpPr>
        <xdr:cNvPr id="354" name="直線コネクタ 353"/>
        <xdr:cNvCxnSpPr/>
      </xdr:nvCxnSpPr>
      <xdr:spPr>
        <a:xfrm>
          <a:off x="7080250" y="9737090"/>
          <a:ext cx="8064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112395</xdr:rowOff>
    </xdr:from>
    <xdr:to xmlns:xdr="http://schemas.openxmlformats.org/drawingml/2006/spreadsheetDrawing">
      <xdr:col>46</xdr:col>
      <xdr:colOff>38100</xdr:colOff>
      <xdr:row>57</xdr:row>
      <xdr:rowOff>43815</xdr:rowOff>
    </xdr:to>
    <xdr:sp macro="" textlink="">
      <xdr:nvSpPr>
        <xdr:cNvPr id="355" name="フローチャート: 判断 354"/>
        <xdr:cNvSpPr/>
      </xdr:nvSpPr>
      <xdr:spPr>
        <a:xfrm>
          <a:off x="7842250" y="95040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0860" cy="253365"/>
    <xdr:sp macro="" textlink="">
      <xdr:nvSpPr>
        <xdr:cNvPr id="356" name="テキスト ボックス 355"/>
        <xdr:cNvSpPr txBox="1"/>
      </xdr:nvSpPr>
      <xdr:spPr>
        <a:xfrm>
          <a:off x="7644765" y="92843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10160</xdr:rowOff>
    </xdr:from>
    <xdr:to xmlns:xdr="http://schemas.openxmlformats.org/drawingml/2006/spreadsheetDrawing">
      <xdr:col>41</xdr:col>
      <xdr:colOff>50800</xdr:colOff>
      <xdr:row>59</xdr:row>
      <xdr:rowOff>70485</xdr:rowOff>
    </xdr:to>
    <xdr:cxnSp macro="">
      <xdr:nvCxnSpPr>
        <xdr:cNvPr id="357" name="直線コネクタ 356"/>
        <xdr:cNvCxnSpPr/>
      </xdr:nvCxnSpPr>
      <xdr:spPr>
        <a:xfrm flipV="1">
          <a:off x="6286500" y="9737090"/>
          <a:ext cx="79375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62865</xdr:rowOff>
    </xdr:from>
    <xdr:to xmlns:xdr="http://schemas.openxmlformats.org/drawingml/2006/spreadsheetDrawing">
      <xdr:col>41</xdr:col>
      <xdr:colOff>101600</xdr:colOff>
      <xdr:row>56</xdr:row>
      <xdr:rowOff>162560</xdr:rowOff>
    </xdr:to>
    <xdr:sp macro="" textlink="">
      <xdr:nvSpPr>
        <xdr:cNvPr id="358" name="フローチャート: 判断 357"/>
        <xdr:cNvSpPr/>
      </xdr:nvSpPr>
      <xdr:spPr>
        <a:xfrm>
          <a:off x="7029450" y="945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11430</xdr:rowOff>
    </xdr:from>
    <xdr:ext cx="530860" cy="249555"/>
    <xdr:sp macro="" textlink="">
      <xdr:nvSpPr>
        <xdr:cNvPr id="359" name="テキスト ボックス 358"/>
        <xdr:cNvSpPr txBox="1"/>
      </xdr:nvSpPr>
      <xdr:spPr>
        <a:xfrm>
          <a:off x="6851015" y="92354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xdr:rowOff>
    </xdr:from>
    <xdr:to xmlns:xdr="http://schemas.openxmlformats.org/drawingml/2006/spreadsheetDrawing">
      <xdr:col>36</xdr:col>
      <xdr:colOff>165100</xdr:colOff>
      <xdr:row>56</xdr:row>
      <xdr:rowOff>111125</xdr:rowOff>
    </xdr:to>
    <xdr:sp macro="" textlink="">
      <xdr:nvSpPr>
        <xdr:cNvPr id="360" name="フローチャート: 判断 359"/>
        <xdr:cNvSpPr/>
      </xdr:nvSpPr>
      <xdr:spPr>
        <a:xfrm>
          <a:off x="6235700" y="9403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127635</xdr:rowOff>
    </xdr:from>
    <xdr:ext cx="534670" cy="249555"/>
    <xdr:sp macro="" textlink="">
      <xdr:nvSpPr>
        <xdr:cNvPr id="361" name="テキスト ボックス 360"/>
        <xdr:cNvSpPr txBox="1"/>
      </xdr:nvSpPr>
      <xdr:spPr>
        <a:xfrm>
          <a:off x="6038215" y="91840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53365"/>
    <xdr:sp macro="" textlink="">
      <xdr:nvSpPr>
        <xdr:cNvPr id="365" name="テキスト ボックス 364"/>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13970</xdr:rowOff>
    </xdr:from>
    <xdr:to xmlns:xdr="http://schemas.openxmlformats.org/drawingml/2006/spreadsheetDrawing">
      <xdr:col>55</xdr:col>
      <xdr:colOff>50800</xdr:colOff>
      <xdr:row>54</xdr:row>
      <xdr:rowOff>113030</xdr:rowOff>
    </xdr:to>
    <xdr:sp macro="" textlink="">
      <xdr:nvSpPr>
        <xdr:cNvPr id="367" name="楕円 366"/>
        <xdr:cNvSpPr/>
      </xdr:nvSpPr>
      <xdr:spPr>
        <a:xfrm>
          <a:off x="9398000" y="90703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36195</xdr:rowOff>
    </xdr:from>
    <xdr:ext cx="530860" cy="249555"/>
    <xdr:sp macro="" textlink="">
      <xdr:nvSpPr>
        <xdr:cNvPr id="368" name="普通建設事業費該当値テキスト"/>
        <xdr:cNvSpPr txBox="1"/>
      </xdr:nvSpPr>
      <xdr:spPr>
        <a:xfrm>
          <a:off x="9480550" y="89249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29845</xdr:rowOff>
    </xdr:from>
    <xdr:to xmlns:xdr="http://schemas.openxmlformats.org/drawingml/2006/spreadsheetDrawing">
      <xdr:col>50</xdr:col>
      <xdr:colOff>165100</xdr:colOff>
      <xdr:row>57</xdr:row>
      <xdr:rowOff>128905</xdr:rowOff>
    </xdr:to>
    <xdr:sp macro="" textlink="">
      <xdr:nvSpPr>
        <xdr:cNvPr id="369" name="楕円 368"/>
        <xdr:cNvSpPr/>
      </xdr:nvSpPr>
      <xdr:spPr>
        <a:xfrm>
          <a:off x="8636000" y="9589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120015</xdr:rowOff>
    </xdr:from>
    <xdr:ext cx="534670" cy="253365"/>
    <xdr:sp macro="" textlink="">
      <xdr:nvSpPr>
        <xdr:cNvPr id="370" name="テキスト ボックス 369"/>
        <xdr:cNvSpPr txBox="1"/>
      </xdr:nvSpPr>
      <xdr:spPr>
        <a:xfrm>
          <a:off x="8438515" y="96793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143510</xdr:rowOff>
    </xdr:from>
    <xdr:to xmlns:xdr="http://schemas.openxmlformats.org/drawingml/2006/spreadsheetDrawing">
      <xdr:col>46</xdr:col>
      <xdr:colOff>38100</xdr:colOff>
      <xdr:row>59</xdr:row>
      <xdr:rowOff>74930</xdr:rowOff>
    </xdr:to>
    <xdr:sp macro="" textlink="">
      <xdr:nvSpPr>
        <xdr:cNvPr id="371" name="楕円 370"/>
        <xdr:cNvSpPr/>
      </xdr:nvSpPr>
      <xdr:spPr>
        <a:xfrm>
          <a:off x="7842250" y="9870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66675</xdr:rowOff>
    </xdr:from>
    <xdr:ext cx="530860" cy="248920"/>
    <xdr:sp macro="" textlink="">
      <xdr:nvSpPr>
        <xdr:cNvPr id="372" name="テキスト ボックス 371"/>
        <xdr:cNvSpPr txBox="1"/>
      </xdr:nvSpPr>
      <xdr:spPr>
        <a:xfrm>
          <a:off x="7644765" y="996124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128270</xdr:rowOff>
    </xdr:from>
    <xdr:to xmlns:xdr="http://schemas.openxmlformats.org/drawingml/2006/spreadsheetDrawing">
      <xdr:col>41</xdr:col>
      <xdr:colOff>101600</xdr:colOff>
      <xdr:row>58</xdr:row>
      <xdr:rowOff>59690</xdr:rowOff>
    </xdr:to>
    <xdr:sp macro="" textlink="">
      <xdr:nvSpPr>
        <xdr:cNvPr id="373" name="楕円 372"/>
        <xdr:cNvSpPr/>
      </xdr:nvSpPr>
      <xdr:spPr>
        <a:xfrm>
          <a:off x="7029450" y="9687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50800</xdr:rowOff>
    </xdr:from>
    <xdr:ext cx="530860" cy="249555"/>
    <xdr:sp macro="" textlink="">
      <xdr:nvSpPr>
        <xdr:cNvPr id="374" name="テキスト ボックス 373"/>
        <xdr:cNvSpPr txBox="1"/>
      </xdr:nvSpPr>
      <xdr:spPr>
        <a:xfrm>
          <a:off x="6851015" y="97777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20320</xdr:rowOff>
    </xdr:from>
    <xdr:to xmlns:xdr="http://schemas.openxmlformats.org/drawingml/2006/spreadsheetDrawing">
      <xdr:col>36</xdr:col>
      <xdr:colOff>165100</xdr:colOff>
      <xdr:row>59</xdr:row>
      <xdr:rowOff>119380</xdr:rowOff>
    </xdr:to>
    <xdr:sp macro="" textlink="">
      <xdr:nvSpPr>
        <xdr:cNvPr id="375" name="楕円 374"/>
        <xdr:cNvSpPr/>
      </xdr:nvSpPr>
      <xdr:spPr>
        <a:xfrm>
          <a:off x="6235700" y="9914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111125</xdr:rowOff>
    </xdr:from>
    <xdr:ext cx="534670" cy="252730"/>
    <xdr:sp macro="" textlink="">
      <xdr:nvSpPr>
        <xdr:cNvPr id="376" name="テキスト ボックス 375"/>
        <xdr:cNvSpPr txBox="1"/>
      </xdr:nvSpPr>
      <xdr:spPr>
        <a:xfrm>
          <a:off x="6038215" y="100056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345"/>
    <xdr:sp macro="" textlink="">
      <xdr:nvSpPr>
        <xdr:cNvPr id="385" name="テキスト ボックス 384"/>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7" name="直線コネクタ 386"/>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5110" cy="249555"/>
    <xdr:sp macro="" textlink="">
      <xdr:nvSpPr>
        <xdr:cNvPr id="388" name="テキスト ボックス 387"/>
        <xdr:cNvSpPr txBox="1"/>
      </xdr:nvSpPr>
      <xdr:spPr>
        <a:xfrm>
          <a:off x="572643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9" name="直線コネクタ 388"/>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27685" cy="249555"/>
    <xdr:sp macro="" textlink="">
      <xdr:nvSpPr>
        <xdr:cNvPr id="390" name="テキスト ボックス 389"/>
        <xdr:cNvSpPr txBox="1"/>
      </xdr:nvSpPr>
      <xdr:spPr>
        <a:xfrm>
          <a:off x="5481955" y="126301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1" name="直線コネクタ 390"/>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27685" cy="249555"/>
    <xdr:sp macro="" textlink="">
      <xdr:nvSpPr>
        <xdr:cNvPr id="392" name="テキスト ボックス 391"/>
        <xdr:cNvSpPr txBox="1"/>
      </xdr:nvSpPr>
      <xdr:spPr>
        <a:xfrm>
          <a:off x="5481955" y="121831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3" name="直線コネクタ 392"/>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27685" cy="249555"/>
    <xdr:sp macro="" textlink="">
      <xdr:nvSpPr>
        <xdr:cNvPr id="394" name="テキスト ボックス 393"/>
        <xdr:cNvSpPr txBox="1"/>
      </xdr:nvSpPr>
      <xdr:spPr>
        <a:xfrm>
          <a:off x="5481955" y="117360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7685" cy="249555"/>
    <xdr:sp macro="" textlink="">
      <xdr:nvSpPr>
        <xdr:cNvPr id="396" name="テキスト ボックス 395"/>
        <xdr:cNvSpPr txBox="1"/>
      </xdr:nvSpPr>
      <xdr:spPr>
        <a:xfrm>
          <a:off x="5481955" y="112890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7"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72</xdr:row>
      <xdr:rowOff>5080</xdr:rowOff>
    </xdr:from>
    <xdr:to xmlns:xdr="http://schemas.openxmlformats.org/drawingml/2006/spreadsheetDrawing">
      <xdr:col>54</xdr:col>
      <xdr:colOff>171450</xdr:colOff>
      <xdr:row>78</xdr:row>
      <xdr:rowOff>130175</xdr:rowOff>
    </xdr:to>
    <xdr:cxnSp macro="">
      <xdr:nvCxnSpPr>
        <xdr:cNvPr id="398" name="直線コネクタ 397"/>
        <xdr:cNvCxnSpPr/>
      </xdr:nvCxnSpPr>
      <xdr:spPr>
        <a:xfrm flipV="1">
          <a:off x="9429750" y="12078970"/>
          <a:ext cx="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133985</xdr:rowOff>
    </xdr:from>
    <xdr:ext cx="374650" cy="253365"/>
    <xdr:sp macro="" textlink="">
      <xdr:nvSpPr>
        <xdr:cNvPr id="399" name="普通建設事業費 （ うち新規整備　）最小値テキスト"/>
        <xdr:cNvSpPr txBox="1"/>
      </xdr:nvSpPr>
      <xdr:spPr>
        <a:xfrm>
          <a:off x="9480550" y="1321371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130175</xdr:rowOff>
    </xdr:from>
    <xdr:to xmlns:xdr="http://schemas.openxmlformats.org/drawingml/2006/spreadsheetDrawing">
      <xdr:col>55</xdr:col>
      <xdr:colOff>88900</xdr:colOff>
      <xdr:row>78</xdr:row>
      <xdr:rowOff>130175</xdr:rowOff>
    </xdr:to>
    <xdr:cxnSp macro="">
      <xdr:nvCxnSpPr>
        <xdr:cNvPr id="400" name="直線コネクタ 399"/>
        <xdr:cNvCxnSpPr/>
      </xdr:nvCxnSpPr>
      <xdr:spPr>
        <a:xfrm>
          <a:off x="9359900" y="13209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120015</xdr:rowOff>
    </xdr:from>
    <xdr:ext cx="530860" cy="253365"/>
    <xdr:sp macro="" textlink="">
      <xdr:nvSpPr>
        <xdr:cNvPr id="401" name="普通建設事業費 （ うち新規整備　）最大値テキスト"/>
        <xdr:cNvSpPr txBox="1"/>
      </xdr:nvSpPr>
      <xdr:spPr>
        <a:xfrm>
          <a:off x="9480550" y="118586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5080</xdr:rowOff>
    </xdr:from>
    <xdr:to xmlns:xdr="http://schemas.openxmlformats.org/drawingml/2006/spreadsheetDrawing">
      <xdr:col>55</xdr:col>
      <xdr:colOff>88900</xdr:colOff>
      <xdr:row>72</xdr:row>
      <xdr:rowOff>5080</xdr:rowOff>
    </xdr:to>
    <xdr:cxnSp macro="">
      <xdr:nvCxnSpPr>
        <xdr:cNvPr id="402" name="直線コネクタ 401"/>
        <xdr:cNvCxnSpPr/>
      </xdr:nvCxnSpPr>
      <xdr:spPr>
        <a:xfrm>
          <a:off x="9359900" y="12078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87630</xdr:rowOff>
    </xdr:from>
    <xdr:to xmlns:xdr="http://schemas.openxmlformats.org/drawingml/2006/spreadsheetDrawing">
      <xdr:col>55</xdr:col>
      <xdr:colOff>0</xdr:colOff>
      <xdr:row>78</xdr:row>
      <xdr:rowOff>121920</xdr:rowOff>
    </xdr:to>
    <xdr:cxnSp macro="">
      <xdr:nvCxnSpPr>
        <xdr:cNvPr id="403" name="直線コネクタ 402"/>
        <xdr:cNvCxnSpPr/>
      </xdr:nvCxnSpPr>
      <xdr:spPr>
        <a:xfrm>
          <a:off x="8686800" y="13167360"/>
          <a:ext cx="742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106680</xdr:rowOff>
    </xdr:from>
    <xdr:ext cx="530860" cy="249555"/>
    <xdr:sp macro="" textlink="">
      <xdr:nvSpPr>
        <xdr:cNvPr id="404" name="普通建設事業費 （ うち新規整備　）平均値テキスト"/>
        <xdr:cNvSpPr txBox="1"/>
      </xdr:nvSpPr>
      <xdr:spPr>
        <a:xfrm>
          <a:off x="9480550" y="12683490"/>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84455</xdr:rowOff>
    </xdr:from>
    <xdr:to xmlns:xdr="http://schemas.openxmlformats.org/drawingml/2006/spreadsheetDrawing">
      <xdr:col>55</xdr:col>
      <xdr:colOff>50800</xdr:colOff>
      <xdr:row>77</xdr:row>
      <xdr:rowOff>16510</xdr:rowOff>
    </xdr:to>
    <xdr:sp macro="" textlink="">
      <xdr:nvSpPr>
        <xdr:cNvPr id="405" name="フローチャート: 判断 404"/>
        <xdr:cNvSpPr/>
      </xdr:nvSpPr>
      <xdr:spPr>
        <a:xfrm>
          <a:off x="9398000" y="12828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87630</xdr:rowOff>
    </xdr:from>
    <xdr:to xmlns:xdr="http://schemas.openxmlformats.org/drawingml/2006/spreadsheetDrawing">
      <xdr:col>50</xdr:col>
      <xdr:colOff>114300</xdr:colOff>
      <xdr:row>78</xdr:row>
      <xdr:rowOff>128905</xdr:rowOff>
    </xdr:to>
    <xdr:cxnSp macro="">
      <xdr:nvCxnSpPr>
        <xdr:cNvPr id="406" name="直線コネクタ 405"/>
        <xdr:cNvCxnSpPr/>
      </xdr:nvCxnSpPr>
      <xdr:spPr>
        <a:xfrm flipV="1">
          <a:off x="7886700" y="1316736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103505</xdr:rowOff>
    </xdr:from>
    <xdr:to xmlns:xdr="http://schemas.openxmlformats.org/drawingml/2006/spreadsheetDrawing">
      <xdr:col>50</xdr:col>
      <xdr:colOff>165100</xdr:colOff>
      <xdr:row>77</xdr:row>
      <xdr:rowOff>34925</xdr:rowOff>
    </xdr:to>
    <xdr:sp macro="" textlink="">
      <xdr:nvSpPr>
        <xdr:cNvPr id="407" name="フローチャート: 判断 406"/>
        <xdr:cNvSpPr/>
      </xdr:nvSpPr>
      <xdr:spPr>
        <a:xfrm>
          <a:off x="8636000" y="12847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50800</xdr:rowOff>
    </xdr:from>
    <xdr:ext cx="534670" cy="249555"/>
    <xdr:sp macro="" textlink="">
      <xdr:nvSpPr>
        <xdr:cNvPr id="408" name="テキスト ボックス 407"/>
        <xdr:cNvSpPr txBox="1"/>
      </xdr:nvSpPr>
      <xdr:spPr>
        <a:xfrm>
          <a:off x="8438515" y="126276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128905</xdr:rowOff>
    </xdr:from>
    <xdr:to xmlns:xdr="http://schemas.openxmlformats.org/drawingml/2006/spreadsheetDrawing">
      <xdr:col>45</xdr:col>
      <xdr:colOff>171450</xdr:colOff>
      <xdr:row>78</xdr:row>
      <xdr:rowOff>133350</xdr:rowOff>
    </xdr:to>
    <xdr:cxnSp macro="">
      <xdr:nvCxnSpPr>
        <xdr:cNvPr id="409" name="直線コネクタ 408"/>
        <xdr:cNvCxnSpPr/>
      </xdr:nvCxnSpPr>
      <xdr:spPr>
        <a:xfrm flipV="1">
          <a:off x="7080250" y="1320863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1270</xdr:rowOff>
    </xdr:from>
    <xdr:to xmlns:xdr="http://schemas.openxmlformats.org/drawingml/2006/spreadsheetDrawing">
      <xdr:col>46</xdr:col>
      <xdr:colOff>38100</xdr:colOff>
      <xdr:row>77</xdr:row>
      <xdr:rowOff>100330</xdr:rowOff>
    </xdr:to>
    <xdr:sp macro="" textlink="">
      <xdr:nvSpPr>
        <xdr:cNvPr id="410" name="フローチャート: 判断 409"/>
        <xdr:cNvSpPr/>
      </xdr:nvSpPr>
      <xdr:spPr>
        <a:xfrm>
          <a:off x="7842250" y="12913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116840</xdr:rowOff>
    </xdr:from>
    <xdr:ext cx="530860" cy="253365"/>
    <xdr:sp macro="" textlink="">
      <xdr:nvSpPr>
        <xdr:cNvPr id="411" name="テキスト ボックス 410"/>
        <xdr:cNvSpPr txBox="1"/>
      </xdr:nvSpPr>
      <xdr:spPr>
        <a:xfrm>
          <a:off x="7644765" y="126936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106045</xdr:rowOff>
    </xdr:from>
    <xdr:to xmlns:xdr="http://schemas.openxmlformats.org/drawingml/2006/spreadsheetDrawing">
      <xdr:col>41</xdr:col>
      <xdr:colOff>50800</xdr:colOff>
      <xdr:row>78</xdr:row>
      <xdr:rowOff>133350</xdr:rowOff>
    </xdr:to>
    <xdr:cxnSp macro="">
      <xdr:nvCxnSpPr>
        <xdr:cNvPr id="412" name="直線コネクタ 411"/>
        <xdr:cNvCxnSpPr/>
      </xdr:nvCxnSpPr>
      <xdr:spPr>
        <a:xfrm>
          <a:off x="6286500" y="1318577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17780</xdr:rowOff>
    </xdr:from>
    <xdr:to xmlns:xdr="http://schemas.openxmlformats.org/drawingml/2006/spreadsheetDrawing">
      <xdr:col>41</xdr:col>
      <xdr:colOff>101600</xdr:colOff>
      <xdr:row>77</xdr:row>
      <xdr:rowOff>117475</xdr:rowOff>
    </xdr:to>
    <xdr:sp macro="" textlink="">
      <xdr:nvSpPr>
        <xdr:cNvPr id="413" name="フローチャート: 判断 412"/>
        <xdr:cNvSpPr/>
      </xdr:nvSpPr>
      <xdr:spPr>
        <a:xfrm>
          <a:off x="7029450" y="12929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133350</xdr:rowOff>
    </xdr:from>
    <xdr:ext cx="530860" cy="252730"/>
    <xdr:sp macro="" textlink="">
      <xdr:nvSpPr>
        <xdr:cNvPr id="414" name="テキスト ボックス 413"/>
        <xdr:cNvSpPr txBox="1"/>
      </xdr:nvSpPr>
      <xdr:spPr>
        <a:xfrm>
          <a:off x="6851015" y="127101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139065</xdr:rowOff>
    </xdr:from>
    <xdr:to xmlns:xdr="http://schemas.openxmlformats.org/drawingml/2006/spreadsheetDrawing">
      <xdr:col>36</xdr:col>
      <xdr:colOff>165100</xdr:colOff>
      <xdr:row>77</xdr:row>
      <xdr:rowOff>71120</xdr:rowOff>
    </xdr:to>
    <xdr:sp macro="" textlink="">
      <xdr:nvSpPr>
        <xdr:cNvPr id="415" name="フローチャート: 判断 414"/>
        <xdr:cNvSpPr/>
      </xdr:nvSpPr>
      <xdr:spPr>
        <a:xfrm>
          <a:off x="6235700" y="12883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86995</xdr:rowOff>
    </xdr:from>
    <xdr:ext cx="534670" cy="249555"/>
    <xdr:sp macro="" textlink="">
      <xdr:nvSpPr>
        <xdr:cNvPr id="416" name="テキスト ボックス 415"/>
        <xdr:cNvSpPr txBox="1"/>
      </xdr:nvSpPr>
      <xdr:spPr>
        <a:xfrm>
          <a:off x="6038215" y="12663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7" name="テキスト ボックス 416"/>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8" name="テキスト ボックス 417"/>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9" name="テキスト ボックス 418"/>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53365"/>
    <xdr:sp macro="" textlink="">
      <xdr:nvSpPr>
        <xdr:cNvPr id="420" name="テキスト ボックス 419"/>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1" name="テキスト ボックス 420"/>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72390</xdr:rowOff>
    </xdr:from>
    <xdr:to xmlns:xdr="http://schemas.openxmlformats.org/drawingml/2006/spreadsheetDrawing">
      <xdr:col>55</xdr:col>
      <xdr:colOff>50800</xdr:colOff>
      <xdr:row>79</xdr:row>
      <xdr:rowOff>3810</xdr:rowOff>
    </xdr:to>
    <xdr:sp macro="" textlink="">
      <xdr:nvSpPr>
        <xdr:cNvPr id="422" name="楕円 421"/>
        <xdr:cNvSpPr/>
      </xdr:nvSpPr>
      <xdr:spPr>
        <a:xfrm>
          <a:off x="9398000" y="13152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156210</xdr:rowOff>
    </xdr:from>
    <xdr:ext cx="374650" cy="253365"/>
    <xdr:sp macro="" textlink="">
      <xdr:nvSpPr>
        <xdr:cNvPr id="423" name="普通建設事業費 （ うち新規整備　）該当値テキスト"/>
        <xdr:cNvSpPr txBox="1"/>
      </xdr:nvSpPr>
      <xdr:spPr>
        <a:xfrm>
          <a:off x="9480550" y="13068300"/>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38100</xdr:rowOff>
    </xdr:from>
    <xdr:to xmlns:xdr="http://schemas.openxmlformats.org/drawingml/2006/spreadsheetDrawing">
      <xdr:col>50</xdr:col>
      <xdr:colOff>165100</xdr:colOff>
      <xdr:row>78</xdr:row>
      <xdr:rowOff>137160</xdr:rowOff>
    </xdr:to>
    <xdr:sp macro="" textlink="">
      <xdr:nvSpPr>
        <xdr:cNvPr id="424" name="楕円 423"/>
        <xdr:cNvSpPr/>
      </xdr:nvSpPr>
      <xdr:spPr>
        <a:xfrm>
          <a:off x="8636000" y="1311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128905</xdr:rowOff>
    </xdr:from>
    <xdr:ext cx="469900" cy="253365"/>
    <xdr:sp macro="" textlink="">
      <xdr:nvSpPr>
        <xdr:cNvPr id="425" name="テキスト ボックス 424"/>
        <xdr:cNvSpPr txBox="1"/>
      </xdr:nvSpPr>
      <xdr:spPr>
        <a:xfrm>
          <a:off x="84709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79375</xdr:rowOff>
    </xdr:from>
    <xdr:to xmlns:xdr="http://schemas.openxmlformats.org/drawingml/2006/spreadsheetDrawing">
      <xdr:col>46</xdr:col>
      <xdr:colOff>38100</xdr:colOff>
      <xdr:row>79</xdr:row>
      <xdr:rowOff>11430</xdr:rowOff>
    </xdr:to>
    <xdr:sp macro="" textlink="">
      <xdr:nvSpPr>
        <xdr:cNvPr id="426" name="楕円 425"/>
        <xdr:cNvSpPr/>
      </xdr:nvSpPr>
      <xdr:spPr>
        <a:xfrm>
          <a:off x="7842250" y="13159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79</xdr:row>
      <xdr:rowOff>2540</xdr:rowOff>
    </xdr:from>
    <xdr:ext cx="378460" cy="253365"/>
    <xdr:sp macro="" textlink="">
      <xdr:nvSpPr>
        <xdr:cNvPr id="427" name="テキスト ボックス 426"/>
        <xdr:cNvSpPr txBox="1"/>
      </xdr:nvSpPr>
      <xdr:spPr>
        <a:xfrm>
          <a:off x="7715250" y="132499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84455</xdr:rowOff>
    </xdr:from>
    <xdr:to xmlns:xdr="http://schemas.openxmlformats.org/drawingml/2006/spreadsheetDrawing">
      <xdr:col>41</xdr:col>
      <xdr:colOff>101600</xdr:colOff>
      <xdr:row>79</xdr:row>
      <xdr:rowOff>15875</xdr:rowOff>
    </xdr:to>
    <xdr:sp macro="" textlink="">
      <xdr:nvSpPr>
        <xdr:cNvPr id="428" name="楕円 427"/>
        <xdr:cNvSpPr/>
      </xdr:nvSpPr>
      <xdr:spPr>
        <a:xfrm>
          <a:off x="7029450" y="13164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6350</xdr:rowOff>
    </xdr:from>
    <xdr:ext cx="378460" cy="253365"/>
    <xdr:sp macro="" textlink="">
      <xdr:nvSpPr>
        <xdr:cNvPr id="429" name="テキスト ボックス 428"/>
        <xdr:cNvSpPr txBox="1"/>
      </xdr:nvSpPr>
      <xdr:spPr>
        <a:xfrm>
          <a:off x="6910070" y="132537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55880</xdr:rowOff>
    </xdr:from>
    <xdr:to xmlns:xdr="http://schemas.openxmlformats.org/drawingml/2006/spreadsheetDrawing">
      <xdr:col>36</xdr:col>
      <xdr:colOff>165100</xdr:colOff>
      <xdr:row>78</xdr:row>
      <xdr:rowOff>154940</xdr:rowOff>
    </xdr:to>
    <xdr:sp macro="" textlink="">
      <xdr:nvSpPr>
        <xdr:cNvPr id="430" name="楕円 429"/>
        <xdr:cNvSpPr/>
      </xdr:nvSpPr>
      <xdr:spPr>
        <a:xfrm>
          <a:off x="6235700" y="1313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146685</xdr:rowOff>
    </xdr:from>
    <xdr:ext cx="469900" cy="249555"/>
    <xdr:sp macro="" textlink="">
      <xdr:nvSpPr>
        <xdr:cNvPr id="431" name="テキスト ボックス 430"/>
        <xdr:cNvSpPr txBox="1"/>
      </xdr:nvSpPr>
      <xdr:spPr>
        <a:xfrm>
          <a:off x="6070600" y="132264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2" name="正方形/長方形 431"/>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3" name="正方形/長方形 432"/>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5" name="正方形/長方形 434"/>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7" name="正方形/長方形 436"/>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20345"/>
    <xdr:sp macro="" textlink="">
      <xdr:nvSpPr>
        <xdr:cNvPr id="440" name="テキスト ボックス 439"/>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42" name="テキスト ボックス 441"/>
        <xdr:cNvSpPr txBox="1"/>
      </xdr:nvSpPr>
      <xdr:spPr>
        <a:xfrm>
          <a:off x="572643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7685" cy="259080"/>
    <xdr:sp macro="" textlink="">
      <xdr:nvSpPr>
        <xdr:cNvPr id="444" name="テキスト ボックス 443"/>
        <xdr:cNvSpPr txBox="1"/>
      </xdr:nvSpPr>
      <xdr:spPr>
        <a:xfrm>
          <a:off x="5481955" y="1658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7685" cy="255270"/>
    <xdr:sp macro="" textlink="">
      <xdr:nvSpPr>
        <xdr:cNvPr id="446" name="テキスト ボックス 445"/>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7685" cy="259080"/>
    <xdr:sp macro="" textlink="">
      <xdr:nvSpPr>
        <xdr:cNvPr id="448" name="テキスト ボックス 447"/>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7685" cy="255270"/>
    <xdr:sp macro="" textlink="">
      <xdr:nvSpPr>
        <xdr:cNvPr id="450" name="テキスト ボックス 449"/>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7685" cy="258445"/>
    <xdr:sp macro="" textlink="">
      <xdr:nvSpPr>
        <xdr:cNvPr id="452" name="テキスト ボックス 451"/>
        <xdr:cNvSpPr txBox="1"/>
      </xdr:nvSpPr>
      <xdr:spPr>
        <a:xfrm>
          <a:off x="5481955" y="152812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3" name="直線コネクタ 452"/>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37465</xdr:rowOff>
    </xdr:from>
    <xdr:ext cx="527685" cy="253365"/>
    <xdr:sp macro="" textlink="">
      <xdr:nvSpPr>
        <xdr:cNvPr id="454" name="テキスト ボックス 453"/>
        <xdr:cNvSpPr txBox="1"/>
      </xdr:nvSpPr>
      <xdr:spPr>
        <a:xfrm>
          <a:off x="5481955" y="149612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53340</xdr:rowOff>
    </xdr:from>
    <xdr:ext cx="527685" cy="249555"/>
    <xdr:sp macro="" textlink="">
      <xdr:nvSpPr>
        <xdr:cNvPr id="456" name="テキスト ボックス 455"/>
        <xdr:cNvSpPr txBox="1"/>
      </xdr:nvSpPr>
      <xdr:spPr>
        <a:xfrm>
          <a:off x="5481955" y="14641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117475</xdr:rowOff>
    </xdr:from>
    <xdr:to xmlns:xdr="http://schemas.openxmlformats.org/drawingml/2006/spreadsheetDrawing">
      <xdr:col>54</xdr:col>
      <xdr:colOff>171450</xdr:colOff>
      <xdr:row>98</xdr:row>
      <xdr:rowOff>138430</xdr:rowOff>
    </xdr:to>
    <xdr:cxnSp macro="">
      <xdr:nvCxnSpPr>
        <xdr:cNvPr id="458" name="直線コネクタ 457"/>
        <xdr:cNvCxnSpPr/>
      </xdr:nvCxnSpPr>
      <xdr:spPr>
        <a:xfrm flipV="1">
          <a:off x="9429750" y="1520888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142240</xdr:rowOff>
    </xdr:from>
    <xdr:ext cx="530860" cy="259080"/>
    <xdr:sp macro="" textlink="">
      <xdr:nvSpPr>
        <xdr:cNvPr id="459" name="普通建設事業費 （ うち更新整備　）最小値テキスト"/>
        <xdr:cNvSpPr txBox="1"/>
      </xdr:nvSpPr>
      <xdr:spPr>
        <a:xfrm>
          <a:off x="9480550" y="16601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138430</xdr:rowOff>
    </xdr:from>
    <xdr:to xmlns:xdr="http://schemas.openxmlformats.org/drawingml/2006/spreadsheetDrawing">
      <xdr:col>55</xdr:col>
      <xdr:colOff>88900</xdr:colOff>
      <xdr:row>98</xdr:row>
      <xdr:rowOff>138430</xdr:rowOff>
    </xdr:to>
    <xdr:cxnSp macro="">
      <xdr:nvCxnSpPr>
        <xdr:cNvPr id="460" name="直線コネクタ 459"/>
        <xdr:cNvCxnSpPr/>
      </xdr:nvCxnSpPr>
      <xdr:spPr>
        <a:xfrm>
          <a:off x="9359900" y="16597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66040</xdr:rowOff>
    </xdr:from>
    <xdr:ext cx="530860" cy="249555"/>
    <xdr:sp macro="" textlink="">
      <xdr:nvSpPr>
        <xdr:cNvPr id="461" name="普通建設事業費 （ うち更新整備　）最大値テキスト"/>
        <xdr:cNvSpPr txBox="1"/>
      </xdr:nvSpPr>
      <xdr:spPr>
        <a:xfrm>
          <a:off x="9480550" y="149898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117475</xdr:rowOff>
    </xdr:from>
    <xdr:to xmlns:xdr="http://schemas.openxmlformats.org/drawingml/2006/spreadsheetDrawing">
      <xdr:col>55</xdr:col>
      <xdr:colOff>88900</xdr:colOff>
      <xdr:row>90</xdr:row>
      <xdr:rowOff>117475</xdr:rowOff>
    </xdr:to>
    <xdr:cxnSp macro="">
      <xdr:nvCxnSpPr>
        <xdr:cNvPr id="462" name="直線コネクタ 461"/>
        <xdr:cNvCxnSpPr/>
      </xdr:nvCxnSpPr>
      <xdr:spPr>
        <a:xfrm>
          <a:off x="9359900" y="1520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117475</xdr:rowOff>
    </xdr:from>
    <xdr:to xmlns:xdr="http://schemas.openxmlformats.org/drawingml/2006/spreadsheetDrawing">
      <xdr:col>55</xdr:col>
      <xdr:colOff>0</xdr:colOff>
      <xdr:row>96</xdr:row>
      <xdr:rowOff>52070</xdr:rowOff>
    </xdr:to>
    <xdr:cxnSp macro="">
      <xdr:nvCxnSpPr>
        <xdr:cNvPr id="463" name="直線コネクタ 462"/>
        <xdr:cNvCxnSpPr/>
      </xdr:nvCxnSpPr>
      <xdr:spPr>
        <a:xfrm flipV="1">
          <a:off x="8686800" y="15208885"/>
          <a:ext cx="742950" cy="959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0</xdr:rowOff>
    </xdr:from>
    <xdr:ext cx="530860" cy="259080"/>
    <xdr:sp macro="" textlink="">
      <xdr:nvSpPr>
        <xdr:cNvPr id="464" name="普通建設事業費 （ うち更新整備　）平均値テキスト"/>
        <xdr:cNvSpPr txBox="1"/>
      </xdr:nvSpPr>
      <xdr:spPr>
        <a:xfrm>
          <a:off x="9480550" y="1611630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21590</xdr:rowOff>
    </xdr:from>
    <xdr:to xmlns:xdr="http://schemas.openxmlformats.org/drawingml/2006/spreadsheetDrawing">
      <xdr:col>55</xdr:col>
      <xdr:colOff>50800</xdr:colOff>
      <xdr:row>96</xdr:row>
      <xdr:rowOff>123190</xdr:rowOff>
    </xdr:to>
    <xdr:sp macro="" textlink="">
      <xdr:nvSpPr>
        <xdr:cNvPr id="465" name="フローチャート: 判断 464"/>
        <xdr:cNvSpPr/>
      </xdr:nvSpPr>
      <xdr:spPr>
        <a:xfrm>
          <a:off x="9398000" y="1613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52070</xdr:rowOff>
    </xdr:from>
    <xdr:to xmlns:xdr="http://schemas.openxmlformats.org/drawingml/2006/spreadsheetDrawing">
      <xdr:col>50</xdr:col>
      <xdr:colOff>114300</xdr:colOff>
      <xdr:row>98</xdr:row>
      <xdr:rowOff>143510</xdr:rowOff>
    </xdr:to>
    <xdr:cxnSp macro="">
      <xdr:nvCxnSpPr>
        <xdr:cNvPr id="466" name="直線コネクタ 465"/>
        <xdr:cNvCxnSpPr/>
      </xdr:nvCxnSpPr>
      <xdr:spPr>
        <a:xfrm flipV="1">
          <a:off x="7886700" y="16168370"/>
          <a:ext cx="8001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102870</xdr:rowOff>
    </xdr:from>
    <xdr:to xmlns:xdr="http://schemas.openxmlformats.org/drawingml/2006/spreadsheetDrawing">
      <xdr:col>50</xdr:col>
      <xdr:colOff>165100</xdr:colOff>
      <xdr:row>97</xdr:row>
      <xdr:rowOff>33020</xdr:rowOff>
    </xdr:to>
    <xdr:sp macro="" textlink="">
      <xdr:nvSpPr>
        <xdr:cNvPr id="467" name="フローチャート: 判断 466"/>
        <xdr:cNvSpPr/>
      </xdr:nvSpPr>
      <xdr:spPr>
        <a:xfrm>
          <a:off x="86360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24130</xdr:rowOff>
    </xdr:from>
    <xdr:ext cx="534670" cy="259080"/>
    <xdr:sp macro="" textlink="">
      <xdr:nvSpPr>
        <xdr:cNvPr id="468" name="テキスト ボックス 467"/>
        <xdr:cNvSpPr txBox="1"/>
      </xdr:nvSpPr>
      <xdr:spPr>
        <a:xfrm>
          <a:off x="8438515"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101600</xdr:rowOff>
    </xdr:from>
    <xdr:to xmlns:xdr="http://schemas.openxmlformats.org/drawingml/2006/spreadsheetDrawing">
      <xdr:col>45</xdr:col>
      <xdr:colOff>171450</xdr:colOff>
      <xdr:row>98</xdr:row>
      <xdr:rowOff>143510</xdr:rowOff>
    </xdr:to>
    <xdr:cxnSp macro="">
      <xdr:nvCxnSpPr>
        <xdr:cNvPr id="469" name="直線コネクタ 468"/>
        <xdr:cNvCxnSpPr/>
      </xdr:nvCxnSpPr>
      <xdr:spPr>
        <a:xfrm>
          <a:off x="7080250" y="16217900"/>
          <a:ext cx="80645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48895</xdr:rowOff>
    </xdr:from>
    <xdr:to xmlns:xdr="http://schemas.openxmlformats.org/drawingml/2006/spreadsheetDrawing">
      <xdr:col>46</xdr:col>
      <xdr:colOff>38100</xdr:colOff>
      <xdr:row>97</xdr:row>
      <xdr:rowOff>150495</xdr:rowOff>
    </xdr:to>
    <xdr:sp macro="" textlink="">
      <xdr:nvSpPr>
        <xdr:cNvPr id="470" name="フローチャート: 判断 469"/>
        <xdr:cNvSpPr/>
      </xdr:nvSpPr>
      <xdr:spPr>
        <a:xfrm>
          <a:off x="7842250" y="1633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167005</xdr:rowOff>
    </xdr:from>
    <xdr:ext cx="530860" cy="255270"/>
    <xdr:sp macro="" textlink="">
      <xdr:nvSpPr>
        <xdr:cNvPr id="471" name="テキスト ボックス 470"/>
        <xdr:cNvSpPr txBox="1"/>
      </xdr:nvSpPr>
      <xdr:spPr>
        <a:xfrm>
          <a:off x="7644765" y="16111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101600</xdr:rowOff>
    </xdr:from>
    <xdr:to xmlns:xdr="http://schemas.openxmlformats.org/drawingml/2006/spreadsheetDrawing">
      <xdr:col>41</xdr:col>
      <xdr:colOff>50800</xdr:colOff>
      <xdr:row>99</xdr:row>
      <xdr:rowOff>56515</xdr:rowOff>
    </xdr:to>
    <xdr:cxnSp macro="">
      <xdr:nvCxnSpPr>
        <xdr:cNvPr id="472" name="直線コネクタ 471"/>
        <xdr:cNvCxnSpPr/>
      </xdr:nvCxnSpPr>
      <xdr:spPr>
        <a:xfrm flipV="1">
          <a:off x="6286500" y="16217900"/>
          <a:ext cx="79375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123190</xdr:rowOff>
    </xdr:from>
    <xdr:to xmlns:xdr="http://schemas.openxmlformats.org/drawingml/2006/spreadsheetDrawing">
      <xdr:col>41</xdr:col>
      <xdr:colOff>101600</xdr:colOff>
      <xdr:row>97</xdr:row>
      <xdr:rowOff>53340</xdr:rowOff>
    </xdr:to>
    <xdr:sp macro="" textlink="">
      <xdr:nvSpPr>
        <xdr:cNvPr id="473" name="フローチャート: 判断 472"/>
        <xdr:cNvSpPr/>
      </xdr:nvSpPr>
      <xdr:spPr>
        <a:xfrm>
          <a:off x="702945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44450</xdr:rowOff>
    </xdr:from>
    <xdr:ext cx="530860" cy="259080"/>
    <xdr:sp macro="" textlink="">
      <xdr:nvSpPr>
        <xdr:cNvPr id="474" name="テキスト ボックス 473"/>
        <xdr:cNvSpPr txBox="1"/>
      </xdr:nvSpPr>
      <xdr:spPr>
        <a:xfrm>
          <a:off x="6851015" y="16332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84455</xdr:rowOff>
    </xdr:from>
    <xdr:to xmlns:xdr="http://schemas.openxmlformats.org/drawingml/2006/spreadsheetDrawing">
      <xdr:col>36</xdr:col>
      <xdr:colOff>165100</xdr:colOff>
      <xdr:row>97</xdr:row>
      <xdr:rowOff>14605</xdr:rowOff>
    </xdr:to>
    <xdr:sp macro="" textlink="">
      <xdr:nvSpPr>
        <xdr:cNvPr id="475" name="フローチャート: 判断 474"/>
        <xdr:cNvSpPr/>
      </xdr:nvSpPr>
      <xdr:spPr>
        <a:xfrm>
          <a:off x="6235700" y="16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31115</xdr:rowOff>
    </xdr:from>
    <xdr:ext cx="534670" cy="255270"/>
    <xdr:sp macro="" textlink="">
      <xdr:nvSpPr>
        <xdr:cNvPr id="476" name="テキスト ボックス 475"/>
        <xdr:cNvSpPr txBox="1"/>
      </xdr:nvSpPr>
      <xdr:spPr>
        <a:xfrm>
          <a:off x="6038215" y="159759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0" name="テキスト ボックス 479"/>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68580</xdr:rowOff>
    </xdr:from>
    <xdr:to xmlns:xdr="http://schemas.openxmlformats.org/drawingml/2006/spreadsheetDrawing">
      <xdr:col>55</xdr:col>
      <xdr:colOff>50800</xdr:colOff>
      <xdr:row>91</xdr:row>
      <xdr:rowOff>0</xdr:rowOff>
    </xdr:to>
    <xdr:sp macro="" textlink="">
      <xdr:nvSpPr>
        <xdr:cNvPr id="482" name="楕円 481"/>
        <xdr:cNvSpPr/>
      </xdr:nvSpPr>
      <xdr:spPr>
        <a:xfrm>
          <a:off x="9398000" y="15159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22225</xdr:rowOff>
    </xdr:from>
    <xdr:ext cx="530860" cy="255905"/>
    <xdr:sp macro="" textlink="">
      <xdr:nvSpPr>
        <xdr:cNvPr id="483" name="普通建設事業費 （ うち更新整備　）該当値テキスト"/>
        <xdr:cNvSpPr txBox="1"/>
      </xdr:nvSpPr>
      <xdr:spPr>
        <a:xfrm>
          <a:off x="9480550" y="1511363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1270</xdr:rowOff>
    </xdr:from>
    <xdr:to xmlns:xdr="http://schemas.openxmlformats.org/drawingml/2006/spreadsheetDrawing">
      <xdr:col>50</xdr:col>
      <xdr:colOff>165100</xdr:colOff>
      <xdr:row>96</xdr:row>
      <xdr:rowOff>102870</xdr:rowOff>
    </xdr:to>
    <xdr:sp macro="" textlink="">
      <xdr:nvSpPr>
        <xdr:cNvPr id="484" name="楕円 483"/>
        <xdr:cNvSpPr/>
      </xdr:nvSpPr>
      <xdr:spPr>
        <a:xfrm>
          <a:off x="86360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119380</xdr:rowOff>
    </xdr:from>
    <xdr:ext cx="534670" cy="259080"/>
    <xdr:sp macro="" textlink="">
      <xdr:nvSpPr>
        <xdr:cNvPr id="485" name="テキスト ボックス 484"/>
        <xdr:cNvSpPr txBox="1"/>
      </xdr:nvSpPr>
      <xdr:spPr>
        <a:xfrm>
          <a:off x="8438515"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92710</xdr:rowOff>
    </xdr:from>
    <xdr:to xmlns:xdr="http://schemas.openxmlformats.org/drawingml/2006/spreadsheetDrawing">
      <xdr:col>46</xdr:col>
      <xdr:colOff>38100</xdr:colOff>
      <xdr:row>99</xdr:row>
      <xdr:rowOff>22860</xdr:rowOff>
    </xdr:to>
    <xdr:sp macro="" textlink="">
      <xdr:nvSpPr>
        <xdr:cNvPr id="486" name="楕円 485"/>
        <xdr:cNvSpPr/>
      </xdr:nvSpPr>
      <xdr:spPr>
        <a:xfrm>
          <a:off x="7842250" y="16551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13970</xdr:rowOff>
    </xdr:from>
    <xdr:ext cx="530860" cy="259080"/>
    <xdr:sp macro="" textlink="">
      <xdr:nvSpPr>
        <xdr:cNvPr id="487" name="テキスト ボックス 486"/>
        <xdr:cNvSpPr txBox="1"/>
      </xdr:nvSpPr>
      <xdr:spPr>
        <a:xfrm>
          <a:off x="7644765" y="16644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88" name="楕円 487"/>
        <xdr:cNvSpPr/>
      </xdr:nvSpPr>
      <xdr:spPr>
        <a:xfrm>
          <a:off x="702945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168910</xdr:rowOff>
    </xdr:from>
    <xdr:ext cx="530860" cy="255270"/>
    <xdr:sp macro="" textlink="">
      <xdr:nvSpPr>
        <xdr:cNvPr id="489" name="テキスト ボックス 488"/>
        <xdr:cNvSpPr txBox="1"/>
      </xdr:nvSpPr>
      <xdr:spPr>
        <a:xfrm>
          <a:off x="6851015" y="15942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6350</xdr:rowOff>
    </xdr:from>
    <xdr:to xmlns:xdr="http://schemas.openxmlformats.org/drawingml/2006/spreadsheetDrawing">
      <xdr:col>36</xdr:col>
      <xdr:colOff>165100</xdr:colOff>
      <xdr:row>99</xdr:row>
      <xdr:rowOff>107315</xdr:rowOff>
    </xdr:to>
    <xdr:sp macro="" textlink="">
      <xdr:nvSpPr>
        <xdr:cNvPr id="490" name="楕円 489"/>
        <xdr:cNvSpPr/>
      </xdr:nvSpPr>
      <xdr:spPr>
        <a:xfrm>
          <a:off x="62357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98425</xdr:rowOff>
    </xdr:from>
    <xdr:ext cx="534670" cy="255270"/>
    <xdr:sp macro="" textlink="">
      <xdr:nvSpPr>
        <xdr:cNvPr id="491" name="テキスト ボックス 490"/>
        <xdr:cNvSpPr txBox="1"/>
      </xdr:nvSpPr>
      <xdr:spPr>
        <a:xfrm>
          <a:off x="6038215" y="167290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2" name="正方形/長方形 491"/>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3" name="正方形/長方形 492"/>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5" name="正方形/長方形 494"/>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7" name="正方形/長方形 496"/>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9" name="正方形/長方形 498"/>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0" name="テキスト ボックス 499"/>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1" name="直線コネクタ 500"/>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2" name="直線コネクタ 501"/>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5110" cy="249555"/>
    <xdr:sp macro="" textlink="">
      <xdr:nvSpPr>
        <xdr:cNvPr id="503" name="テキスト ボックス 502"/>
        <xdr:cNvSpPr txBox="1"/>
      </xdr:nvSpPr>
      <xdr:spPr>
        <a:xfrm>
          <a:off x="109778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4" name="直線コネクタ 503"/>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53340</xdr:rowOff>
    </xdr:from>
    <xdr:ext cx="463550" cy="249555"/>
    <xdr:sp macro="" textlink="">
      <xdr:nvSpPr>
        <xdr:cNvPr id="505" name="テキスト ボックス 504"/>
        <xdr:cNvSpPr txBox="1"/>
      </xdr:nvSpPr>
      <xdr:spPr>
        <a:xfrm>
          <a:off x="10797540" y="59245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6" name="直線コネクタ 505"/>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109220</xdr:rowOff>
    </xdr:from>
    <xdr:ext cx="463550" cy="249555"/>
    <xdr:sp macro="" textlink="">
      <xdr:nvSpPr>
        <xdr:cNvPr id="507" name="テキスト ボックス 506"/>
        <xdr:cNvSpPr txBox="1"/>
      </xdr:nvSpPr>
      <xdr:spPr>
        <a:xfrm>
          <a:off x="10797540" y="54775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8" name="直線コネクタ 507"/>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165100</xdr:rowOff>
    </xdr:from>
    <xdr:ext cx="463550" cy="249555"/>
    <xdr:sp macro="" textlink="">
      <xdr:nvSpPr>
        <xdr:cNvPr id="509" name="テキスト ボックス 508"/>
        <xdr:cNvSpPr txBox="1"/>
      </xdr:nvSpPr>
      <xdr:spPr>
        <a:xfrm>
          <a:off x="10797540" y="50304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0" name="直線コネクタ 50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53340</xdr:rowOff>
    </xdr:from>
    <xdr:ext cx="463550" cy="249555"/>
    <xdr:sp macro="" textlink="">
      <xdr:nvSpPr>
        <xdr:cNvPr id="511" name="テキスト ボックス 510"/>
        <xdr:cNvSpPr txBox="1"/>
      </xdr:nvSpPr>
      <xdr:spPr>
        <a:xfrm>
          <a:off x="107975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2"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136525</xdr:rowOff>
    </xdr:to>
    <xdr:cxnSp macro="">
      <xdr:nvCxnSpPr>
        <xdr:cNvPr id="513" name="直線コネクタ 512"/>
        <xdr:cNvCxnSpPr/>
      </xdr:nvCxnSpPr>
      <xdr:spPr>
        <a:xfrm flipV="1">
          <a:off x="14698345" y="531368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140335</xdr:rowOff>
    </xdr:from>
    <xdr:ext cx="249555" cy="249555"/>
    <xdr:sp macro="" textlink="">
      <xdr:nvSpPr>
        <xdr:cNvPr id="514" name="災害復旧事業費最小値テキスト"/>
        <xdr:cNvSpPr txBox="1"/>
      </xdr:nvSpPr>
      <xdr:spPr>
        <a:xfrm>
          <a:off x="147447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15" name="直線コネクタ 514"/>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60960</xdr:rowOff>
    </xdr:from>
    <xdr:ext cx="469900" cy="253365"/>
    <xdr:sp macro="" textlink="">
      <xdr:nvSpPr>
        <xdr:cNvPr id="516" name="災害復旧事業費最大値テキスト"/>
        <xdr:cNvSpPr txBox="1"/>
      </xdr:nvSpPr>
      <xdr:spPr>
        <a:xfrm>
          <a:off x="14744700" y="509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17" name="直線コネクタ 516"/>
        <xdr:cNvCxnSpPr/>
      </xdr:nvCxnSpPr>
      <xdr:spPr>
        <a:xfrm>
          <a:off x="14611350" y="531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38</xdr:row>
      <xdr:rowOff>136525</xdr:rowOff>
    </xdr:to>
    <xdr:cxnSp macro="">
      <xdr:nvCxnSpPr>
        <xdr:cNvPr id="518" name="直線コネクタ 517"/>
        <xdr:cNvCxnSpPr/>
      </xdr:nvCxnSpPr>
      <xdr:spPr>
        <a:xfrm>
          <a:off x="13938250" y="65106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10795</xdr:rowOff>
    </xdr:from>
    <xdr:ext cx="378460" cy="248920"/>
    <xdr:sp macro="" textlink="">
      <xdr:nvSpPr>
        <xdr:cNvPr id="519" name="災害復旧事業費平均値テキスト"/>
        <xdr:cNvSpPr txBox="1"/>
      </xdr:nvSpPr>
      <xdr:spPr>
        <a:xfrm>
          <a:off x="14744700" y="621728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155575</xdr:rowOff>
    </xdr:from>
    <xdr:to xmlns:xdr="http://schemas.openxmlformats.org/drawingml/2006/spreadsheetDrawing">
      <xdr:col>85</xdr:col>
      <xdr:colOff>171450</xdr:colOff>
      <xdr:row>38</xdr:row>
      <xdr:rowOff>87630</xdr:rowOff>
    </xdr:to>
    <xdr:sp macro="" textlink="">
      <xdr:nvSpPr>
        <xdr:cNvPr id="520" name="フローチャート: 判断 519"/>
        <xdr:cNvSpPr/>
      </xdr:nvSpPr>
      <xdr:spPr>
        <a:xfrm>
          <a:off x="14649450" y="63620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136525</xdr:rowOff>
    </xdr:from>
    <xdr:to xmlns:xdr="http://schemas.openxmlformats.org/drawingml/2006/spreadsheetDrawing">
      <xdr:col>81</xdr:col>
      <xdr:colOff>50800</xdr:colOff>
      <xdr:row>38</xdr:row>
      <xdr:rowOff>136525</xdr:rowOff>
    </xdr:to>
    <xdr:cxnSp macro="">
      <xdr:nvCxnSpPr>
        <xdr:cNvPr id="521" name="直線コネクタ 520"/>
        <xdr:cNvCxnSpPr/>
      </xdr:nvCxnSpPr>
      <xdr:spPr>
        <a:xfrm>
          <a:off x="13144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10795</xdr:rowOff>
    </xdr:from>
    <xdr:to xmlns:xdr="http://schemas.openxmlformats.org/drawingml/2006/spreadsheetDrawing">
      <xdr:col>81</xdr:col>
      <xdr:colOff>101600</xdr:colOff>
      <xdr:row>38</xdr:row>
      <xdr:rowOff>109855</xdr:rowOff>
    </xdr:to>
    <xdr:sp macro="" textlink="">
      <xdr:nvSpPr>
        <xdr:cNvPr id="522" name="フローチャート: 判断 521"/>
        <xdr:cNvSpPr/>
      </xdr:nvSpPr>
      <xdr:spPr>
        <a:xfrm>
          <a:off x="13887450" y="6384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126365</xdr:rowOff>
    </xdr:from>
    <xdr:ext cx="378460" cy="249555"/>
    <xdr:sp macro="" textlink="">
      <xdr:nvSpPr>
        <xdr:cNvPr id="523" name="テキスト ボックス 522"/>
        <xdr:cNvSpPr txBox="1"/>
      </xdr:nvSpPr>
      <xdr:spPr>
        <a:xfrm>
          <a:off x="13768070" y="6165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136525</xdr:rowOff>
    </xdr:from>
    <xdr:to xmlns:xdr="http://schemas.openxmlformats.org/drawingml/2006/spreadsheetDrawing">
      <xdr:col>76</xdr:col>
      <xdr:colOff>114300</xdr:colOff>
      <xdr:row>38</xdr:row>
      <xdr:rowOff>136525</xdr:rowOff>
    </xdr:to>
    <xdr:cxnSp macro="">
      <xdr:nvCxnSpPr>
        <xdr:cNvPr id="524" name="直線コネクタ 523"/>
        <xdr:cNvCxnSpPr/>
      </xdr:nvCxnSpPr>
      <xdr:spPr>
        <a:xfrm>
          <a:off x="123444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166370</xdr:rowOff>
    </xdr:from>
    <xdr:to xmlns:xdr="http://schemas.openxmlformats.org/drawingml/2006/spreadsheetDrawing">
      <xdr:col>76</xdr:col>
      <xdr:colOff>165100</xdr:colOff>
      <xdr:row>38</xdr:row>
      <xdr:rowOff>97790</xdr:rowOff>
    </xdr:to>
    <xdr:sp macro="" textlink="">
      <xdr:nvSpPr>
        <xdr:cNvPr id="525" name="フローチャート: 判断 524"/>
        <xdr:cNvSpPr/>
      </xdr:nvSpPr>
      <xdr:spPr>
        <a:xfrm>
          <a:off x="13093700" y="6372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114300</xdr:rowOff>
    </xdr:from>
    <xdr:ext cx="378460" cy="253365"/>
    <xdr:sp macro="" textlink="">
      <xdr:nvSpPr>
        <xdr:cNvPr id="526" name="テキスト ボックス 525"/>
        <xdr:cNvSpPr txBox="1"/>
      </xdr:nvSpPr>
      <xdr:spPr>
        <a:xfrm>
          <a:off x="12974320" y="6153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136525</xdr:rowOff>
    </xdr:from>
    <xdr:to xmlns:xdr="http://schemas.openxmlformats.org/drawingml/2006/spreadsheetDrawing">
      <xdr:col>71</xdr:col>
      <xdr:colOff>171450</xdr:colOff>
      <xdr:row>38</xdr:row>
      <xdr:rowOff>136525</xdr:rowOff>
    </xdr:to>
    <xdr:cxnSp macro="">
      <xdr:nvCxnSpPr>
        <xdr:cNvPr id="527" name="直線コネクタ 526"/>
        <xdr:cNvCxnSpPr/>
      </xdr:nvCxnSpPr>
      <xdr:spPr>
        <a:xfrm>
          <a:off x="11537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102870</xdr:rowOff>
    </xdr:from>
    <xdr:to xmlns:xdr="http://schemas.openxmlformats.org/drawingml/2006/spreadsheetDrawing">
      <xdr:col>72</xdr:col>
      <xdr:colOff>38100</xdr:colOff>
      <xdr:row>38</xdr:row>
      <xdr:rowOff>34290</xdr:rowOff>
    </xdr:to>
    <xdr:sp macro="" textlink="">
      <xdr:nvSpPr>
        <xdr:cNvPr id="528" name="フローチャート: 判断 527"/>
        <xdr:cNvSpPr/>
      </xdr:nvSpPr>
      <xdr:spPr>
        <a:xfrm>
          <a:off x="12299950" y="6309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36</xdr:row>
      <xdr:rowOff>50800</xdr:rowOff>
    </xdr:from>
    <xdr:ext cx="378460" cy="249555"/>
    <xdr:sp macro="" textlink="">
      <xdr:nvSpPr>
        <xdr:cNvPr id="529" name="テキスト ボックス 528"/>
        <xdr:cNvSpPr txBox="1"/>
      </xdr:nvSpPr>
      <xdr:spPr>
        <a:xfrm>
          <a:off x="12172950" y="60896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111760</xdr:rowOff>
    </xdr:from>
    <xdr:to xmlns:xdr="http://schemas.openxmlformats.org/drawingml/2006/spreadsheetDrawing">
      <xdr:col>67</xdr:col>
      <xdr:colOff>101600</xdr:colOff>
      <xdr:row>38</xdr:row>
      <xdr:rowOff>43180</xdr:rowOff>
    </xdr:to>
    <xdr:sp macro="" textlink="">
      <xdr:nvSpPr>
        <xdr:cNvPr id="530" name="フローチャート: 判断 529"/>
        <xdr:cNvSpPr/>
      </xdr:nvSpPr>
      <xdr:spPr>
        <a:xfrm>
          <a:off x="11487150" y="6318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59690</xdr:rowOff>
    </xdr:from>
    <xdr:ext cx="378460" cy="253365"/>
    <xdr:sp macro="" textlink="">
      <xdr:nvSpPr>
        <xdr:cNvPr id="531" name="テキスト ボックス 530"/>
        <xdr:cNvSpPr txBox="1"/>
      </xdr:nvSpPr>
      <xdr:spPr>
        <a:xfrm>
          <a:off x="11367770" y="6098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2" name="テキスト ボックス 53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53365"/>
    <xdr:sp macro="" textlink="">
      <xdr:nvSpPr>
        <xdr:cNvPr id="533" name="テキスト ボックス 532"/>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4" name="テキスト ボックス 53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5" name="テキスト ボックス 53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53365"/>
    <xdr:sp macro="" textlink="">
      <xdr:nvSpPr>
        <xdr:cNvPr id="536" name="テキスト ボックス 535"/>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171450</xdr:colOff>
      <xdr:row>39</xdr:row>
      <xdr:rowOff>18415</xdr:rowOff>
    </xdr:to>
    <xdr:sp macro="" textlink="">
      <xdr:nvSpPr>
        <xdr:cNvPr id="537" name="楕円 536"/>
        <xdr:cNvSpPr/>
      </xdr:nvSpPr>
      <xdr:spPr>
        <a:xfrm>
          <a:off x="14649450" y="64611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3810</xdr:rowOff>
    </xdr:from>
    <xdr:ext cx="249555" cy="253365"/>
    <xdr:sp macro="" textlink="">
      <xdr:nvSpPr>
        <xdr:cNvPr id="538" name="災害復旧事業費該当値テキスト"/>
        <xdr:cNvSpPr txBox="1"/>
      </xdr:nvSpPr>
      <xdr:spPr>
        <a:xfrm>
          <a:off x="14744700" y="63779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18415</xdr:rowOff>
    </xdr:to>
    <xdr:sp macro="" textlink="">
      <xdr:nvSpPr>
        <xdr:cNvPr id="539" name="楕円 538"/>
        <xdr:cNvSpPr/>
      </xdr:nvSpPr>
      <xdr:spPr>
        <a:xfrm>
          <a:off x="13887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5745" cy="249555"/>
    <xdr:sp macro="" textlink="">
      <xdr:nvSpPr>
        <xdr:cNvPr id="540" name="テキスト ボックス 539"/>
        <xdr:cNvSpPr txBox="1"/>
      </xdr:nvSpPr>
      <xdr:spPr>
        <a:xfrm>
          <a:off x="138328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86995</xdr:rowOff>
    </xdr:from>
    <xdr:to xmlns:xdr="http://schemas.openxmlformats.org/drawingml/2006/spreadsheetDrawing">
      <xdr:col>76</xdr:col>
      <xdr:colOff>165100</xdr:colOff>
      <xdr:row>39</xdr:row>
      <xdr:rowOff>18415</xdr:rowOff>
    </xdr:to>
    <xdr:sp macro="" textlink="">
      <xdr:nvSpPr>
        <xdr:cNvPr id="541" name="楕円 540"/>
        <xdr:cNvSpPr/>
      </xdr:nvSpPr>
      <xdr:spPr>
        <a:xfrm>
          <a:off x="13093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10160</xdr:rowOff>
    </xdr:from>
    <xdr:ext cx="249555" cy="249555"/>
    <xdr:sp macro="" textlink="">
      <xdr:nvSpPr>
        <xdr:cNvPr id="542" name="テキスト ボックス 541"/>
        <xdr:cNvSpPr txBox="1"/>
      </xdr:nvSpPr>
      <xdr:spPr>
        <a:xfrm>
          <a:off x="130302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86995</xdr:rowOff>
    </xdr:from>
    <xdr:to xmlns:xdr="http://schemas.openxmlformats.org/drawingml/2006/spreadsheetDrawing">
      <xdr:col>72</xdr:col>
      <xdr:colOff>38100</xdr:colOff>
      <xdr:row>39</xdr:row>
      <xdr:rowOff>18415</xdr:rowOff>
    </xdr:to>
    <xdr:sp macro="" textlink="">
      <xdr:nvSpPr>
        <xdr:cNvPr id="543" name="楕円 542"/>
        <xdr:cNvSpPr/>
      </xdr:nvSpPr>
      <xdr:spPr>
        <a:xfrm>
          <a:off x="12299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5745" cy="249555"/>
    <xdr:sp macro="" textlink="">
      <xdr:nvSpPr>
        <xdr:cNvPr id="544" name="テキスト ボックス 543"/>
        <xdr:cNvSpPr txBox="1"/>
      </xdr:nvSpPr>
      <xdr:spPr>
        <a:xfrm>
          <a:off x="122262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86995</xdr:rowOff>
    </xdr:from>
    <xdr:to xmlns:xdr="http://schemas.openxmlformats.org/drawingml/2006/spreadsheetDrawing">
      <xdr:col>67</xdr:col>
      <xdr:colOff>101600</xdr:colOff>
      <xdr:row>39</xdr:row>
      <xdr:rowOff>18415</xdr:rowOff>
    </xdr:to>
    <xdr:sp macro="" textlink="">
      <xdr:nvSpPr>
        <xdr:cNvPr id="545" name="楕円 544"/>
        <xdr:cNvSpPr/>
      </xdr:nvSpPr>
      <xdr:spPr>
        <a:xfrm>
          <a:off x="11487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5745" cy="249555"/>
    <xdr:sp macro="" textlink="">
      <xdr:nvSpPr>
        <xdr:cNvPr id="546" name="テキスト ボックス 545"/>
        <xdr:cNvSpPr txBox="1"/>
      </xdr:nvSpPr>
      <xdr:spPr>
        <a:xfrm>
          <a:off x="114325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7" name="正方形/長方形 54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8" name="正方形/長方形 54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0" name="正方形/長方形 54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2" name="正方形/長方形 55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4" name="正方形/長方形 55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5" name="テキスト ボックス 554"/>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6" name="直線コネクタ 55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7" name="直線コネクタ 556"/>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5110" cy="249555"/>
    <xdr:sp macro="" textlink="">
      <xdr:nvSpPr>
        <xdr:cNvPr id="558" name="テキスト ボックス 557"/>
        <xdr:cNvSpPr txBox="1"/>
      </xdr:nvSpPr>
      <xdr:spPr>
        <a:xfrm>
          <a:off x="10977880" y="9053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59" name="直線コネクタ 558"/>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5110" cy="249555"/>
    <xdr:sp macro="" textlink="">
      <xdr:nvSpPr>
        <xdr:cNvPr id="560" name="テキスト ボックス 559"/>
        <xdr:cNvSpPr txBox="1"/>
      </xdr:nvSpPr>
      <xdr:spPr>
        <a:xfrm>
          <a:off x="109778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1"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2" name="直線コネクタ 561"/>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9555"/>
    <xdr:sp macro="" textlink="">
      <xdr:nvSpPr>
        <xdr:cNvPr id="563" name="失業対策事業費最小値テキスト"/>
        <xdr:cNvSpPr txBox="1"/>
      </xdr:nvSpPr>
      <xdr:spPr>
        <a:xfrm>
          <a:off x="147447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4" name="直線コネクタ 563"/>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9555"/>
    <xdr:sp macro="" textlink="">
      <xdr:nvSpPr>
        <xdr:cNvPr id="565" name="失業対策事業費最大値テキスト"/>
        <xdr:cNvSpPr txBox="1"/>
      </xdr:nvSpPr>
      <xdr:spPr>
        <a:xfrm>
          <a:off x="147447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6" name="直線コネクタ 565"/>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7" name="直線コネクタ 566"/>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9555"/>
    <xdr:sp macro="" textlink="">
      <xdr:nvSpPr>
        <xdr:cNvPr id="568" name="失業対策事業費平均値テキスト"/>
        <xdr:cNvSpPr txBox="1"/>
      </xdr:nvSpPr>
      <xdr:spPr>
        <a:xfrm>
          <a:off x="147447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69" name="フローチャート: 判断 568"/>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0" name="直線コネクタ 569"/>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1" name="フローチャート: 判断 570"/>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49555"/>
    <xdr:sp macro="" textlink="">
      <xdr:nvSpPr>
        <xdr:cNvPr id="572" name="テキスト ボックス 571"/>
        <xdr:cNvSpPr txBox="1"/>
      </xdr:nvSpPr>
      <xdr:spPr>
        <a:xfrm>
          <a:off x="138328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3" name="直線コネクタ 572"/>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4" name="フローチャート: 判断 573"/>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9555"/>
    <xdr:sp macro="" textlink="">
      <xdr:nvSpPr>
        <xdr:cNvPr id="575" name="テキスト ボックス 574"/>
        <xdr:cNvSpPr txBox="1"/>
      </xdr:nvSpPr>
      <xdr:spPr>
        <a:xfrm>
          <a:off x="130302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6" name="直線コネクタ 575"/>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7" name="フローチャート: 判断 576"/>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49555"/>
    <xdr:sp macro="" textlink="">
      <xdr:nvSpPr>
        <xdr:cNvPr id="578" name="テキスト ボックス 577"/>
        <xdr:cNvSpPr txBox="1"/>
      </xdr:nvSpPr>
      <xdr:spPr>
        <a:xfrm>
          <a:off x="122262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79" name="フローチャート: 判断 578"/>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49555"/>
    <xdr:sp macro="" textlink="">
      <xdr:nvSpPr>
        <xdr:cNvPr id="580" name="テキスト ボックス 579"/>
        <xdr:cNvSpPr txBox="1"/>
      </xdr:nvSpPr>
      <xdr:spPr>
        <a:xfrm>
          <a:off x="114325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1" name="テキスト ボックス 580"/>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53365"/>
    <xdr:sp macro="" textlink="">
      <xdr:nvSpPr>
        <xdr:cNvPr id="582" name="テキスト ボックス 581"/>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3" name="テキスト ボックス 582"/>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4" name="テキスト ボックス 583"/>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53365"/>
    <xdr:sp macro="" textlink="">
      <xdr:nvSpPr>
        <xdr:cNvPr id="585" name="テキスト ボックス 584"/>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6" name="楕円 585"/>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9555"/>
    <xdr:sp macro="" textlink="">
      <xdr:nvSpPr>
        <xdr:cNvPr id="587" name="失業対策事業費該当値テキスト"/>
        <xdr:cNvSpPr txBox="1"/>
      </xdr:nvSpPr>
      <xdr:spPr>
        <a:xfrm>
          <a:off x="147447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5745" cy="249555"/>
    <xdr:sp macro="" textlink="">
      <xdr:nvSpPr>
        <xdr:cNvPr id="589" name="テキスト ボックス 588"/>
        <xdr:cNvSpPr txBox="1"/>
      </xdr:nvSpPr>
      <xdr:spPr>
        <a:xfrm>
          <a:off x="138328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0" name="楕円 589"/>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9555"/>
    <xdr:sp macro="" textlink="">
      <xdr:nvSpPr>
        <xdr:cNvPr id="591" name="テキスト ボックス 590"/>
        <xdr:cNvSpPr txBox="1"/>
      </xdr:nvSpPr>
      <xdr:spPr>
        <a:xfrm>
          <a:off x="130302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2" name="楕円 591"/>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5745" cy="249555"/>
    <xdr:sp macro="" textlink="">
      <xdr:nvSpPr>
        <xdr:cNvPr id="593" name="テキスト ボックス 592"/>
        <xdr:cNvSpPr txBox="1"/>
      </xdr:nvSpPr>
      <xdr:spPr>
        <a:xfrm>
          <a:off x="122262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4" name="楕円 593"/>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5745" cy="249555"/>
    <xdr:sp macro="" textlink="">
      <xdr:nvSpPr>
        <xdr:cNvPr id="595" name="テキスト ボックス 594"/>
        <xdr:cNvSpPr txBox="1"/>
      </xdr:nvSpPr>
      <xdr:spPr>
        <a:xfrm>
          <a:off x="114325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6" name="正方形/長方形 595"/>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7" name="正方形/長方形 596"/>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9" name="正方形/長方形 598"/>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1" name="正方形/長方形 600"/>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3" name="正方形/長方形 602"/>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4" name="テキスト ボックス 603"/>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5" name="直線コネクタ 604"/>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109220</xdr:rowOff>
    </xdr:from>
    <xdr:ext cx="245110" cy="249555"/>
    <xdr:sp macro="" textlink="">
      <xdr:nvSpPr>
        <xdr:cNvPr id="606" name="テキスト ボックス 605"/>
        <xdr:cNvSpPr txBox="1"/>
      </xdr:nvSpPr>
      <xdr:spPr>
        <a:xfrm>
          <a:off x="109778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07" name="直線コネクタ 606"/>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165100</xdr:rowOff>
    </xdr:from>
    <xdr:ext cx="531495" cy="249555"/>
    <xdr:sp macro="" textlink="">
      <xdr:nvSpPr>
        <xdr:cNvPr id="608" name="テキスト ボックス 607"/>
        <xdr:cNvSpPr txBox="1"/>
      </xdr:nvSpPr>
      <xdr:spPr>
        <a:xfrm>
          <a:off x="10733405" y="130771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09" name="直線コネクタ 608"/>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49555"/>
    <xdr:sp macro="" textlink="">
      <xdr:nvSpPr>
        <xdr:cNvPr id="610" name="テキスト ボックス 609"/>
        <xdr:cNvSpPr txBox="1"/>
      </xdr:nvSpPr>
      <xdr:spPr>
        <a:xfrm>
          <a:off x="10733405" y="126301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1" name="直線コネクタ 610"/>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49555"/>
    <xdr:sp macro="" textlink="">
      <xdr:nvSpPr>
        <xdr:cNvPr id="612" name="テキスト ボックス 611"/>
        <xdr:cNvSpPr txBox="1"/>
      </xdr:nvSpPr>
      <xdr:spPr>
        <a:xfrm>
          <a:off x="10733405" y="121831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13" name="直線コネクタ 612"/>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49555"/>
    <xdr:sp macro="" textlink="">
      <xdr:nvSpPr>
        <xdr:cNvPr id="614" name="テキスト ボックス 613"/>
        <xdr:cNvSpPr txBox="1"/>
      </xdr:nvSpPr>
      <xdr:spPr>
        <a:xfrm>
          <a:off x="10733405" y="117360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5" name="直線コネクタ 614"/>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9555"/>
    <xdr:sp macro="" textlink="">
      <xdr:nvSpPr>
        <xdr:cNvPr id="616" name="テキスト ボックス 615"/>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7"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133350</xdr:rowOff>
    </xdr:from>
    <xdr:to xmlns:xdr="http://schemas.openxmlformats.org/drawingml/2006/spreadsheetDrawing">
      <xdr:col>85</xdr:col>
      <xdr:colOff>126365</xdr:colOff>
      <xdr:row>79</xdr:row>
      <xdr:rowOff>2540</xdr:rowOff>
    </xdr:to>
    <xdr:cxnSp macro="">
      <xdr:nvCxnSpPr>
        <xdr:cNvPr id="618" name="直線コネクタ 617"/>
        <xdr:cNvCxnSpPr/>
      </xdr:nvCxnSpPr>
      <xdr:spPr>
        <a:xfrm flipV="1">
          <a:off x="14698345" y="12039600"/>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5715</xdr:rowOff>
    </xdr:from>
    <xdr:ext cx="534670" cy="253365"/>
    <xdr:sp macro="" textlink="">
      <xdr:nvSpPr>
        <xdr:cNvPr id="619" name="公債費最小値テキスト"/>
        <xdr:cNvSpPr txBox="1"/>
      </xdr:nvSpPr>
      <xdr:spPr>
        <a:xfrm>
          <a:off x="14744700" y="13253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20" name="直線コネクタ 619"/>
        <xdr:cNvCxnSpPr/>
      </xdr:nvCxnSpPr>
      <xdr:spPr>
        <a:xfrm>
          <a:off x="14611350" y="1324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81280</xdr:rowOff>
    </xdr:from>
    <xdr:ext cx="534670" cy="253365"/>
    <xdr:sp macro="" textlink="">
      <xdr:nvSpPr>
        <xdr:cNvPr id="621" name="公債費最大値テキスト"/>
        <xdr:cNvSpPr txBox="1"/>
      </xdr:nvSpPr>
      <xdr:spPr>
        <a:xfrm>
          <a:off x="14744700" y="11819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133350</xdr:rowOff>
    </xdr:from>
    <xdr:to xmlns:xdr="http://schemas.openxmlformats.org/drawingml/2006/spreadsheetDrawing">
      <xdr:col>86</xdr:col>
      <xdr:colOff>25400</xdr:colOff>
      <xdr:row>71</xdr:row>
      <xdr:rowOff>133350</xdr:rowOff>
    </xdr:to>
    <xdr:cxnSp macro="">
      <xdr:nvCxnSpPr>
        <xdr:cNvPr id="622" name="直線コネクタ 621"/>
        <xdr:cNvCxnSpPr/>
      </xdr:nvCxnSpPr>
      <xdr:spPr>
        <a:xfrm>
          <a:off x="14611350" y="12039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107950</xdr:rowOff>
    </xdr:from>
    <xdr:to xmlns:xdr="http://schemas.openxmlformats.org/drawingml/2006/spreadsheetDrawing">
      <xdr:col>85</xdr:col>
      <xdr:colOff>127000</xdr:colOff>
      <xdr:row>77</xdr:row>
      <xdr:rowOff>72390</xdr:rowOff>
    </xdr:to>
    <xdr:cxnSp macro="">
      <xdr:nvCxnSpPr>
        <xdr:cNvPr id="623" name="直線コネクタ 622"/>
        <xdr:cNvCxnSpPr/>
      </xdr:nvCxnSpPr>
      <xdr:spPr>
        <a:xfrm>
          <a:off x="13938250" y="12852400"/>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5080</xdr:rowOff>
    </xdr:from>
    <xdr:ext cx="534670" cy="253365"/>
    <xdr:sp macro="" textlink="">
      <xdr:nvSpPr>
        <xdr:cNvPr id="624" name="公債費平均値テキスト"/>
        <xdr:cNvSpPr txBox="1"/>
      </xdr:nvSpPr>
      <xdr:spPr>
        <a:xfrm>
          <a:off x="14744700" y="129171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26035</xdr:rowOff>
    </xdr:from>
    <xdr:to xmlns:xdr="http://schemas.openxmlformats.org/drawingml/2006/spreadsheetDrawing">
      <xdr:col>85</xdr:col>
      <xdr:colOff>171450</xdr:colOff>
      <xdr:row>77</xdr:row>
      <xdr:rowOff>125730</xdr:rowOff>
    </xdr:to>
    <xdr:sp macro="" textlink="">
      <xdr:nvSpPr>
        <xdr:cNvPr id="625" name="フローチャート: 判断 624"/>
        <xdr:cNvSpPr/>
      </xdr:nvSpPr>
      <xdr:spPr>
        <a:xfrm>
          <a:off x="14649450" y="129381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107950</xdr:rowOff>
    </xdr:from>
    <xdr:to xmlns:xdr="http://schemas.openxmlformats.org/drawingml/2006/spreadsheetDrawing">
      <xdr:col>81</xdr:col>
      <xdr:colOff>50800</xdr:colOff>
      <xdr:row>77</xdr:row>
      <xdr:rowOff>66675</xdr:rowOff>
    </xdr:to>
    <xdr:cxnSp macro="">
      <xdr:nvCxnSpPr>
        <xdr:cNvPr id="626" name="直線コネクタ 625"/>
        <xdr:cNvCxnSpPr/>
      </xdr:nvCxnSpPr>
      <xdr:spPr>
        <a:xfrm flipV="1">
          <a:off x="13144500" y="12852400"/>
          <a:ext cx="79375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109855</xdr:rowOff>
    </xdr:to>
    <xdr:sp macro="" textlink="">
      <xdr:nvSpPr>
        <xdr:cNvPr id="627" name="フローチャート: 判断 626"/>
        <xdr:cNvSpPr/>
      </xdr:nvSpPr>
      <xdr:spPr>
        <a:xfrm>
          <a:off x="13887450" y="12922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100965</xdr:rowOff>
    </xdr:from>
    <xdr:ext cx="530860" cy="253365"/>
    <xdr:sp macro="" textlink="">
      <xdr:nvSpPr>
        <xdr:cNvPr id="628" name="テキスト ボックス 627"/>
        <xdr:cNvSpPr txBox="1"/>
      </xdr:nvSpPr>
      <xdr:spPr>
        <a:xfrm>
          <a:off x="13709015" y="130130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48895</xdr:rowOff>
    </xdr:from>
    <xdr:to xmlns:xdr="http://schemas.openxmlformats.org/drawingml/2006/spreadsheetDrawing">
      <xdr:col>76</xdr:col>
      <xdr:colOff>114300</xdr:colOff>
      <xdr:row>77</xdr:row>
      <xdr:rowOff>66675</xdr:rowOff>
    </xdr:to>
    <xdr:cxnSp macro="">
      <xdr:nvCxnSpPr>
        <xdr:cNvPr id="629" name="直線コネクタ 628"/>
        <xdr:cNvCxnSpPr/>
      </xdr:nvCxnSpPr>
      <xdr:spPr>
        <a:xfrm>
          <a:off x="12344400" y="1296098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29845</xdr:rowOff>
    </xdr:from>
    <xdr:to xmlns:xdr="http://schemas.openxmlformats.org/drawingml/2006/spreadsheetDrawing">
      <xdr:col>76</xdr:col>
      <xdr:colOff>165100</xdr:colOff>
      <xdr:row>77</xdr:row>
      <xdr:rowOff>128905</xdr:rowOff>
    </xdr:to>
    <xdr:sp macro="" textlink="">
      <xdr:nvSpPr>
        <xdr:cNvPr id="630" name="フローチャート: 判断 629"/>
        <xdr:cNvSpPr/>
      </xdr:nvSpPr>
      <xdr:spPr>
        <a:xfrm>
          <a:off x="13093700" y="12941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120650</xdr:rowOff>
    </xdr:from>
    <xdr:ext cx="534670" cy="253365"/>
    <xdr:sp macro="" textlink="">
      <xdr:nvSpPr>
        <xdr:cNvPr id="631" name="テキスト ボックス 630"/>
        <xdr:cNvSpPr txBox="1"/>
      </xdr:nvSpPr>
      <xdr:spPr>
        <a:xfrm>
          <a:off x="12896215" y="1303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48895</xdr:rowOff>
    </xdr:from>
    <xdr:to xmlns:xdr="http://schemas.openxmlformats.org/drawingml/2006/spreadsheetDrawing">
      <xdr:col>71</xdr:col>
      <xdr:colOff>171450</xdr:colOff>
      <xdr:row>77</xdr:row>
      <xdr:rowOff>58420</xdr:rowOff>
    </xdr:to>
    <xdr:cxnSp macro="">
      <xdr:nvCxnSpPr>
        <xdr:cNvPr id="632" name="直線コネクタ 631"/>
        <xdr:cNvCxnSpPr/>
      </xdr:nvCxnSpPr>
      <xdr:spPr>
        <a:xfrm flipV="1">
          <a:off x="11537950" y="1296098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46990</xdr:rowOff>
    </xdr:from>
    <xdr:to xmlns:xdr="http://schemas.openxmlformats.org/drawingml/2006/spreadsheetDrawing">
      <xdr:col>72</xdr:col>
      <xdr:colOff>38100</xdr:colOff>
      <xdr:row>77</xdr:row>
      <xdr:rowOff>146050</xdr:rowOff>
    </xdr:to>
    <xdr:sp macro="" textlink="">
      <xdr:nvSpPr>
        <xdr:cNvPr id="633" name="フローチャート: 判断 632"/>
        <xdr:cNvSpPr/>
      </xdr:nvSpPr>
      <xdr:spPr>
        <a:xfrm>
          <a:off x="12299950" y="129590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137160</xdr:rowOff>
    </xdr:from>
    <xdr:ext cx="530860" cy="253365"/>
    <xdr:sp macro="" textlink="">
      <xdr:nvSpPr>
        <xdr:cNvPr id="634" name="テキスト ボックス 633"/>
        <xdr:cNvSpPr txBox="1"/>
      </xdr:nvSpPr>
      <xdr:spPr>
        <a:xfrm>
          <a:off x="12102465" y="130492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67310</xdr:rowOff>
    </xdr:from>
    <xdr:to xmlns:xdr="http://schemas.openxmlformats.org/drawingml/2006/spreadsheetDrawing">
      <xdr:col>67</xdr:col>
      <xdr:colOff>101600</xdr:colOff>
      <xdr:row>77</xdr:row>
      <xdr:rowOff>166370</xdr:rowOff>
    </xdr:to>
    <xdr:sp macro="" textlink="">
      <xdr:nvSpPr>
        <xdr:cNvPr id="635" name="フローチャート: 判断 634"/>
        <xdr:cNvSpPr/>
      </xdr:nvSpPr>
      <xdr:spPr>
        <a:xfrm>
          <a:off x="11487150" y="12979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157480</xdr:rowOff>
    </xdr:from>
    <xdr:ext cx="530860" cy="253365"/>
    <xdr:sp macro="" textlink="">
      <xdr:nvSpPr>
        <xdr:cNvPr id="636" name="テキスト ボックス 635"/>
        <xdr:cNvSpPr txBox="1"/>
      </xdr:nvSpPr>
      <xdr:spPr>
        <a:xfrm>
          <a:off x="11308715" y="130695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7" name="テキスト ボックス 636"/>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53365"/>
    <xdr:sp macro="" textlink="">
      <xdr:nvSpPr>
        <xdr:cNvPr id="638" name="テキスト ボックス 637"/>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39" name="テキスト ボックス 638"/>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0" name="テキスト ボックス 639"/>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53365"/>
    <xdr:sp macro="" textlink="">
      <xdr:nvSpPr>
        <xdr:cNvPr id="641" name="テキスト ボックス 640"/>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22225</xdr:rowOff>
    </xdr:from>
    <xdr:to xmlns:xdr="http://schemas.openxmlformats.org/drawingml/2006/spreadsheetDrawing">
      <xdr:col>85</xdr:col>
      <xdr:colOff>171450</xdr:colOff>
      <xdr:row>77</xdr:row>
      <xdr:rowOff>121920</xdr:rowOff>
    </xdr:to>
    <xdr:sp macro="" textlink="">
      <xdr:nvSpPr>
        <xdr:cNvPr id="642" name="楕円 641"/>
        <xdr:cNvSpPr/>
      </xdr:nvSpPr>
      <xdr:spPr>
        <a:xfrm>
          <a:off x="14649450" y="129343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44450</xdr:rowOff>
    </xdr:from>
    <xdr:ext cx="534670" cy="253365"/>
    <xdr:sp macro="" textlink="">
      <xdr:nvSpPr>
        <xdr:cNvPr id="643" name="公債費該当値テキスト"/>
        <xdr:cNvSpPr txBox="1"/>
      </xdr:nvSpPr>
      <xdr:spPr>
        <a:xfrm>
          <a:off x="14744700" y="12788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58420</xdr:rowOff>
    </xdr:from>
    <xdr:to xmlns:xdr="http://schemas.openxmlformats.org/drawingml/2006/spreadsheetDrawing">
      <xdr:col>81</xdr:col>
      <xdr:colOff>101600</xdr:colOff>
      <xdr:row>76</xdr:row>
      <xdr:rowOff>157480</xdr:rowOff>
    </xdr:to>
    <xdr:sp macro="" textlink="">
      <xdr:nvSpPr>
        <xdr:cNvPr id="644" name="楕円 643"/>
        <xdr:cNvSpPr/>
      </xdr:nvSpPr>
      <xdr:spPr>
        <a:xfrm>
          <a:off x="13887450" y="12802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5715</xdr:rowOff>
    </xdr:from>
    <xdr:ext cx="530860" cy="253365"/>
    <xdr:sp macro="" textlink="">
      <xdr:nvSpPr>
        <xdr:cNvPr id="645" name="テキスト ボックス 644"/>
        <xdr:cNvSpPr txBox="1"/>
      </xdr:nvSpPr>
      <xdr:spPr>
        <a:xfrm>
          <a:off x="13709015" y="125825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17145</xdr:rowOff>
    </xdr:from>
    <xdr:to xmlns:xdr="http://schemas.openxmlformats.org/drawingml/2006/spreadsheetDrawing">
      <xdr:col>76</xdr:col>
      <xdr:colOff>165100</xdr:colOff>
      <xdr:row>77</xdr:row>
      <xdr:rowOff>116205</xdr:rowOff>
    </xdr:to>
    <xdr:sp macro="" textlink="">
      <xdr:nvSpPr>
        <xdr:cNvPr id="646" name="楕円 645"/>
        <xdr:cNvSpPr/>
      </xdr:nvSpPr>
      <xdr:spPr>
        <a:xfrm>
          <a:off x="13093700" y="12929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132080</xdr:rowOff>
    </xdr:from>
    <xdr:ext cx="534670" cy="253365"/>
    <xdr:sp macro="" textlink="">
      <xdr:nvSpPr>
        <xdr:cNvPr id="647" name="テキスト ボックス 646"/>
        <xdr:cNvSpPr txBox="1"/>
      </xdr:nvSpPr>
      <xdr:spPr>
        <a:xfrm>
          <a:off x="12896215" y="12708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166370</xdr:rowOff>
    </xdr:from>
    <xdr:to xmlns:xdr="http://schemas.openxmlformats.org/drawingml/2006/spreadsheetDrawing">
      <xdr:col>72</xdr:col>
      <xdr:colOff>38100</xdr:colOff>
      <xdr:row>77</xdr:row>
      <xdr:rowOff>97790</xdr:rowOff>
    </xdr:to>
    <xdr:sp macro="" textlink="">
      <xdr:nvSpPr>
        <xdr:cNvPr id="648" name="楕円 647"/>
        <xdr:cNvSpPr/>
      </xdr:nvSpPr>
      <xdr:spPr>
        <a:xfrm>
          <a:off x="12299950" y="12910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114300</xdr:rowOff>
    </xdr:from>
    <xdr:ext cx="530860" cy="253365"/>
    <xdr:sp macro="" textlink="">
      <xdr:nvSpPr>
        <xdr:cNvPr id="649" name="テキスト ボックス 648"/>
        <xdr:cNvSpPr txBox="1"/>
      </xdr:nvSpPr>
      <xdr:spPr>
        <a:xfrm>
          <a:off x="12102465" y="126911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8255</xdr:rowOff>
    </xdr:from>
    <xdr:to xmlns:xdr="http://schemas.openxmlformats.org/drawingml/2006/spreadsheetDrawing">
      <xdr:col>67</xdr:col>
      <xdr:colOff>101600</xdr:colOff>
      <xdr:row>77</xdr:row>
      <xdr:rowOff>107950</xdr:rowOff>
    </xdr:to>
    <xdr:sp macro="" textlink="">
      <xdr:nvSpPr>
        <xdr:cNvPr id="650" name="楕円 649"/>
        <xdr:cNvSpPr/>
      </xdr:nvSpPr>
      <xdr:spPr>
        <a:xfrm>
          <a:off x="11487150" y="12920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124460</xdr:rowOff>
    </xdr:from>
    <xdr:ext cx="530860" cy="249555"/>
    <xdr:sp macro="" textlink="">
      <xdr:nvSpPr>
        <xdr:cNvPr id="651" name="テキスト ボックス 650"/>
        <xdr:cNvSpPr txBox="1"/>
      </xdr:nvSpPr>
      <xdr:spPr>
        <a:xfrm>
          <a:off x="11308715" y="1270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2" name="正方形/長方形 651"/>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3" name="正方形/長方形 652"/>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5" name="正方形/長方形 654"/>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7" name="正方形/長方形 656"/>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59" name="正方形/長方形 658"/>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0" name="テキスト ボックス 659"/>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1" name="直線コネクタ 660"/>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2" name="直線コネクタ 661"/>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3" name="テキスト ボックス 662"/>
        <xdr:cNvSpPr txBox="1"/>
      </xdr:nvSpPr>
      <xdr:spPr>
        <a:xfrm>
          <a:off x="1097788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4" name="直線コネクタ 663"/>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5270"/>
    <xdr:sp macro="" textlink="">
      <xdr:nvSpPr>
        <xdr:cNvPr id="665" name="テキスト ボックス 664"/>
        <xdr:cNvSpPr txBox="1"/>
      </xdr:nvSpPr>
      <xdr:spPr>
        <a:xfrm>
          <a:off x="10733405" y="15999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6" name="直線コネクタ 665"/>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5270"/>
    <xdr:sp macro="" textlink="">
      <xdr:nvSpPr>
        <xdr:cNvPr id="667" name="テキスト ボックス 666"/>
        <xdr:cNvSpPr txBox="1"/>
      </xdr:nvSpPr>
      <xdr:spPr>
        <a:xfrm>
          <a:off x="10733405" y="15542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68" name="直線コネクタ 667"/>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51460"/>
    <xdr:sp macro="" textlink="">
      <xdr:nvSpPr>
        <xdr:cNvPr id="669" name="テキスト ボックス 668"/>
        <xdr:cNvSpPr txBox="1"/>
      </xdr:nvSpPr>
      <xdr:spPr>
        <a:xfrm>
          <a:off x="10733405" y="150888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0" name="直線コネクタ 66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1495" cy="249555"/>
    <xdr:sp macro="" textlink="">
      <xdr:nvSpPr>
        <xdr:cNvPr id="671" name="テキスト ボックス 670"/>
        <xdr:cNvSpPr txBox="1"/>
      </xdr:nvSpPr>
      <xdr:spPr>
        <a:xfrm>
          <a:off x="10733405" y="14641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2"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5715</xdr:rowOff>
    </xdr:from>
    <xdr:to xmlns:xdr="http://schemas.openxmlformats.org/drawingml/2006/spreadsheetDrawing">
      <xdr:col>85</xdr:col>
      <xdr:colOff>126365</xdr:colOff>
      <xdr:row>98</xdr:row>
      <xdr:rowOff>100330</xdr:rowOff>
    </xdr:to>
    <xdr:cxnSp macro="">
      <xdr:nvCxnSpPr>
        <xdr:cNvPr id="673" name="直線コネクタ 672"/>
        <xdr:cNvCxnSpPr/>
      </xdr:nvCxnSpPr>
      <xdr:spPr>
        <a:xfrm flipV="1">
          <a:off x="14698345" y="1509712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104140</xdr:rowOff>
    </xdr:from>
    <xdr:ext cx="378460" cy="259080"/>
    <xdr:sp macro="" textlink="">
      <xdr:nvSpPr>
        <xdr:cNvPr id="674" name="積立金最小値テキスト"/>
        <xdr:cNvSpPr txBox="1"/>
      </xdr:nvSpPr>
      <xdr:spPr>
        <a:xfrm>
          <a:off x="14744700" y="1656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100330</xdr:rowOff>
    </xdr:from>
    <xdr:to xmlns:xdr="http://schemas.openxmlformats.org/drawingml/2006/spreadsheetDrawing">
      <xdr:col>86</xdr:col>
      <xdr:colOff>25400</xdr:colOff>
      <xdr:row>98</xdr:row>
      <xdr:rowOff>100330</xdr:rowOff>
    </xdr:to>
    <xdr:cxnSp macro="">
      <xdr:nvCxnSpPr>
        <xdr:cNvPr id="675" name="直線コネクタ 674"/>
        <xdr:cNvCxnSpPr/>
      </xdr:nvCxnSpPr>
      <xdr:spPr>
        <a:xfrm>
          <a:off x="14611350" y="16559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121920</xdr:rowOff>
    </xdr:from>
    <xdr:ext cx="534670" cy="249555"/>
    <xdr:sp macro="" textlink="">
      <xdr:nvSpPr>
        <xdr:cNvPr id="676" name="積立金最大値テキスト"/>
        <xdr:cNvSpPr txBox="1"/>
      </xdr:nvSpPr>
      <xdr:spPr>
        <a:xfrm>
          <a:off x="14744700" y="148780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5715</xdr:rowOff>
    </xdr:from>
    <xdr:to xmlns:xdr="http://schemas.openxmlformats.org/drawingml/2006/spreadsheetDrawing">
      <xdr:col>86</xdr:col>
      <xdr:colOff>25400</xdr:colOff>
      <xdr:row>90</xdr:row>
      <xdr:rowOff>5715</xdr:rowOff>
    </xdr:to>
    <xdr:cxnSp macro="">
      <xdr:nvCxnSpPr>
        <xdr:cNvPr id="677" name="直線コネクタ 676"/>
        <xdr:cNvCxnSpPr/>
      </xdr:nvCxnSpPr>
      <xdr:spPr>
        <a:xfrm>
          <a:off x="14611350" y="15097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55880</xdr:rowOff>
    </xdr:from>
    <xdr:to xmlns:xdr="http://schemas.openxmlformats.org/drawingml/2006/spreadsheetDrawing">
      <xdr:col>85</xdr:col>
      <xdr:colOff>127000</xdr:colOff>
      <xdr:row>98</xdr:row>
      <xdr:rowOff>56515</xdr:rowOff>
    </xdr:to>
    <xdr:cxnSp macro="">
      <xdr:nvCxnSpPr>
        <xdr:cNvPr id="678" name="直線コネクタ 677"/>
        <xdr:cNvCxnSpPr/>
      </xdr:nvCxnSpPr>
      <xdr:spPr>
        <a:xfrm>
          <a:off x="13938250" y="1651508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128905</xdr:rowOff>
    </xdr:from>
    <xdr:ext cx="534670" cy="259080"/>
    <xdr:sp macro="" textlink="">
      <xdr:nvSpPr>
        <xdr:cNvPr id="679" name="積立金平均値テキスト"/>
        <xdr:cNvSpPr txBox="1"/>
      </xdr:nvSpPr>
      <xdr:spPr>
        <a:xfrm>
          <a:off x="14744700" y="15902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106045</xdr:rowOff>
    </xdr:from>
    <xdr:to xmlns:xdr="http://schemas.openxmlformats.org/drawingml/2006/spreadsheetDrawing">
      <xdr:col>85</xdr:col>
      <xdr:colOff>171450</xdr:colOff>
      <xdr:row>96</xdr:row>
      <xdr:rowOff>36195</xdr:rowOff>
    </xdr:to>
    <xdr:sp macro="" textlink="">
      <xdr:nvSpPr>
        <xdr:cNvPr id="680" name="フローチャート: 判断 679"/>
        <xdr:cNvSpPr/>
      </xdr:nvSpPr>
      <xdr:spPr>
        <a:xfrm>
          <a:off x="14649450" y="16050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15240</xdr:rowOff>
    </xdr:from>
    <xdr:to xmlns:xdr="http://schemas.openxmlformats.org/drawingml/2006/spreadsheetDrawing">
      <xdr:col>81</xdr:col>
      <xdr:colOff>50800</xdr:colOff>
      <xdr:row>98</xdr:row>
      <xdr:rowOff>55880</xdr:rowOff>
    </xdr:to>
    <xdr:cxnSp macro="">
      <xdr:nvCxnSpPr>
        <xdr:cNvPr id="681" name="直線コネクタ 680"/>
        <xdr:cNvCxnSpPr/>
      </xdr:nvCxnSpPr>
      <xdr:spPr>
        <a:xfrm>
          <a:off x="13144500" y="15960090"/>
          <a:ext cx="79375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54610</xdr:rowOff>
    </xdr:from>
    <xdr:to xmlns:xdr="http://schemas.openxmlformats.org/drawingml/2006/spreadsheetDrawing">
      <xdr:col>81</xdr:col>
      <xdr:colOff>101600</xdr:colOff>
      <xdr:row>95</xdr:row>
      <xdr:rowOff>156210</xdr:rowOff>
    </xdr:to>
    <xdr:sp macro="" textlink="">
      <xdr:nvSpPr>
        <xdr:cNvPr id="682" name="フローチャート: 判断 681"/>
        <xdr:cNvSpPr/>
      </xdr:nvSpPr>
      <xdr:spPr>
        <a:xfrm>
          <a:off x="13887450" y="159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1270</xdr:rowOff>
    </xdr:from>
    <xdr:ext cx="530860" cy="259080"/>
    <xdr:sp macro="" textlink="">
      <xdr:nvSpPr>
        <xdr:cNvPr id="683" name="テキスト ボックス 682"/>
        <xdr:cNvSpPr txBox="1"/>
      </xdr:nvSpPr>
      <xdr:spPr>
        <a:xfrm>
          <a:off x="13709015" y="15774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15240</xdr:rowOff>
    </xdr:from>
    <xdr:to xmlns:xdr="http://schemas.openxmlformats.org/drawingml/2006/spreadsheetDrawing">
      <xdr:col>76</xdr:col>
      <xdr:colOff>114300</xdr:colOff>
      <xdr:row>98</xdr:row>
      <xdr:rowOff>55245</xdr:rowOff>
    </xdr:to>
    <xdr:cxnSp macro="">
      <xdr:nvCxnSpPr>
        <xdr:cNvPr id="684" name="直線コネクタ 683"/>
        <xdr:cNvCxnSpPr/>
      </xdr:nvCxnSpPr>
      <xdr:spPr>
        <a:xfrm flipV="1">
          <a:off x="12344400" y="15960090"/>
          <a:ext cx="8001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8890</xdr:rowOff>
    </xdr:from>
    <xdr:to xmlns:xdr="http://schemas.openxmlformats.org/drawingml/2006/spreadsheetDrawing">
      <xdr:col>76</xdr:col>
      <xdr:colOff>165100</xdr:colOff>
      <xdr:row>95</xdr:row>
      <xdr:rowOff>110490</xdr:rowOff>
    </xdr:to>
    <xdr:sp macro="" textlink="">
      <xdr:nvSpPr>
        <xdr:cNvPr id="685" name="フローチャート: 判断 684"/>
        <xdr:cNvSpPr/>
      </xdr:nvSpPr>
      <xdr:spPr>
        <a:xfrm>
          <a:off x="13093700" y="1595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101600</xdr:rowOff>
    </xdr:from>
    <xdr:ext cx="534670" cy="259080"/>
    <xdr:sp macro="" textlink="">
      <xdr:nvSpPr>
        <xdr:cNvPr id="686" name="テキスト ボックス 685"/>
        <xdr:cNvSpPr txBox="1"/>
      </xdr:nvSpPr>
      <xdr:spPr>
        <a:xfrm>
          <a:off x="12896215" y="16046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55245</xdr:rowOff>
    </xdr:from>
    <xdr:to xmlns:xdr="http://schemas.openxmlformats.org/drawingml/2006/spreadsheetDrawing">
      <xdr:col>71</xdr:col>
      <xdr:colOff>171450</xdr:colOff>
      <xdr:row>98</xdr:row>
      <xdr:rowOff>125095</xdr:rowOff>
    </xdr:to>
    <xdr:cxnSp macro="">
      <xdr:nvCxnSpPr>
        <xdr:cNvPr id="687" name="直線コネクタ 686"/>
        <xdr:cNvCxnSpPr/>
      </xdr:nvCxnSpPr>
      <xdr:spPr>
        <a:xfrm flipV="1">
          <a:off x="11537950" y="16514445"/>
          <a:ext cx="8064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118110</xdr:rowOff>
    </xdr:from>
    <xdr:to xmlns:xdr="http://schemas.openxmlformats.org/drawingml/2006/spreadsheetDrawing">
      <xdr:col>72</xdr:col>
      <xdr:colOff>38100</xdr:colOff>
      <xdr:row>97</xdr:row>
      <xdr:rowOff>48260</xdr:rowOff>
    </xdr:to>
    <xdr:sp macro="" textlink="">
      <xdr:nvSpPr>
        <xdr:cNvPr id="688" name="フローチャート: 判断 687"/>
        <xdr:cNvSpPr/>
      </xdr:nvSpPr>
      <xdr:spPr>
        <a:xfrm>
          <a:off x="12299950" y="16234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64770</xdr:rowOff>
    </xdr:from>
    <xdr:ext cx="469900" cy="255270"/>
    <xdr:sp macro="" textlink="">
      <xdr:nvSpPr>
        <xdr:cNvPr id="689" name="テキスト ボックス 688"/>
        <xdr:cNvSpPr txBox="1"/>
      </xdr:nvSpPr>
      <xdr:spPr>
        <a:xfrm>
          <a:off x="12134850" y="16009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106680</xdr:rowOff>
    </xdr:from>
    <xdr:to xmlns:xdr="http://schemas.openxmlformats.org/drawingml/2006/spreadsheetDrawing">
      <xdr:col>67</xdr:col>
      <xdr:colOff>101600</xdr:colOff>
      <xdr:row>97</xdr:row>
      <xdr:rowOff>36830</xdr:rowOff>
    </xdr:to>
    <xdr:sp macro="" textlink="">
      <xdr:nvSpPr>
        <xdr:cNvPr id="690" name="フローチャート: 判断 689"/>
        <xdr:cNvSpPr/>
      </xdr:nvSpPr>
      <xdr:spPr>
        <a:xfrm>
          <a:off x="1148715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53340</xdr:rowOff>
    </xdr:from>
    <xdr:ext cx="469900" cy="255270"/>
    <xdr:sp macro="" textlink="">
      <xdr:nvSpPr>
        <xdr:cNvPr id="691" name="テキスト ボックス 690"/>
        <xdr:cNvSpPr txBox="1"/>
      </xdr:nvSpPr>
      <xdr:spPr>
        <a:xfrm>
          <a:off x="11322050" y="15998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693" name="テキスト ボックス 692"/>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5" name="テキスト ボックス 69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696" name="テキスト ボックス 695"/>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6350</xdr:rowOff>
    </xdr:from>
    <xdr:to xmlns:xdr="http://schemas.openxmlformats.org/drawingml/2006/spreadsheetDrawing">
      <xdr:col>85</xdr:col>
      <xdr:colOff>171450</xdr:colOff>
      <xdr:row>98</xdr:row>
      <xdr:rowOff>107315</xdr:rowOff>
    </xdr:to>
    <xdr:sp macro="" textlink="">
      <xdr:nvSpPr>
        <xdr:cNvPr id="697" name="楕円 696"/>
        <xdr:cNvSpPr/>
      </xdr:nvSpPr>
      <xdr:spPr>
        <a:xfrm>
          <a:off x="14649450" y="164655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92075</xdr:rowOff>
    </xdr:from>
    <xdr:ext cx="469900" cy="259080"/>
    <xdr:sp macro="" textlink="">
      <xdr:nvSpPr>
        <xdr:cNvPr id="698" name="積立金該当値テキスト"/>
        <xdr:cNvSpPr txBox="1"/>
      </xdr:nvSpPr>
      <xdr:spPr>
        <a:xfrm>
          <a:off x="14744700" y="16379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5080</xdr:rowOff>
    </xdr:from>
    <xdr:to xmlns:xdr="http://schemas.openxmlformats.org/drawingml/2006/spreadsheetDrawing">
      <xdr:col>81</xdr:col>
      <xdr:colOff>101600</xdr:colOff>
      <xdr:row>98</xdr:row>
      <xdr:rowOff>106680</xdr:rowOff>
    </xdr:to>
    <xdr:sp macro="" textlink="">
      <xdr:nvSpPr>
        <xdr:cNvPr id="699" name="楕円 698"/>
        <xdr:cNvSpPr/>
      </xdr:nvSpPr>
      <xdr:spPr>
        <a:xfrm>
          <a:off x="1388745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97790</xdr:rowOff>
    </xdr:from>
    <xdr:ext cx="469900" cy="255270"/>
    <xdr:sp macro="" textlink="">
      <xdr:nvSpPr>
        <xdr:cNvPr id="700" name="テキスト ボックス 699"/>
        <xdr:cNvSpPr txBox="1"/>
      </xdr:nvSpPr>
      <xdr:spPr>
        <a:xfrm>
          <a:off x="13722350" y="16556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135890</xdr:rowOff>
    </xdr:from>
    <xdr:to xmlns:xdr="http://schemas.openxmlformats.org/drawingml/2006/spreadsheetDrawing">
      <xdr:col>76</xdr:col>
      <xdr:colOff>165100</xdr:colOff>
      <xdr:row>95</xdr:row>
      <xdr:rowOff>66040</xdr:rowOff>
    </xdr:to>
    <xdr:sp macro="" textlink="">
      <xdr:nvSpPr>
        <xdr:cNvPr id="701" name="楕円 700"/>
        <xdr:cNvSpPr/>
      </xdr:nvSpPr>
      <xdr:spPr>
        <a:xfrm>
          <a:off x="13093700" y="159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82550</xdr:rowOff>
    </xdr:from>
    <xdr:ext cx="534670" cy="259080"/>
    <xdr:sp macro="" textlink="">
      <xdr:nvSpPr>
        <xdr:cNvPr id="702" name="テキスト ボックス 701"/>
        <xdr:cNvSpPr txBox="1"/>
      </xdr:nvSpPr>
      <xdr:spPr>
        <a:xfrm>
          <a:off x="12896215" y="1568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4445</xdr:rowOff>
    </xdr:from>
    <xdr:to xmlns:xdr="http://schemas.openxmlformats.org/drawingml/2006/spreadsheetDrawing">
      <xdr:col>72</xdr:col>
      <xdr:colOff>38100</xdr:colOff>
      <xdr:row>98</xdr:row>
      <xdr:rowOff>106045</xdr:rowOff>
    </xdr:to>
    <xdr:sp macro="" textlink="">
      <xdr:nvSpPr>
        <xdr:cNvPr id="703" name="楕円 702"/>
        <xdr:cNvSpPr/>
      </xdr:nvSpPr>
      <xdr:spPr>
        <a:xfrm>
          <a:off x="12299950" y="16463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97790</xdr:rowOff>
    </xdr:from>
    <xdr:ext cx="469900" cy="255270"/>
    <xdr:sp macro="" textlink="">
      <xdr:nvSpPr>
        <xdr:cNvPr id="704" name="テキスト ボックス 703"/>
        <xdr:cNvSpPr txBox="1"/>
      </xdr:nvSpPr>
      <xdr:spPr>
        <a:xfrm>
          <a:off x="12134850" y="16556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4445</xdr:rowOff>
    </xdr:to>
    <xdr:sp macro="" textlink="">
      <xdr:nvSpPr>
        <xdr:cNvPr id="705" name="楕円 704"/>
        <xdr:cNvSpPr/>
      </xdr:nvSpPr>
      <xdr:spPr>
        <a:xfrm>
          <a:off x="1148715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98</xdr:row>
      <xdr:rowOff>167005</xdr:rowOff>
    </xdr:from>
    <xdr:ext cx="378460" cy="255270"/>
    <xdr:sp macro="" textlink="">
      <xdr:nvSpPr>
        <xdr:cNvPr id="706" name="テキスト ボックス 705"/>
        <xdr:cNvSpPr txBox="1"/>
      </xdr:nvSpPr>
      <xdr:spPr>
        <a:xfrm>
          <a:off x="11367770" y="166262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7" name="正方形/長方形 70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8" name="正方形/長方形 70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0" name="正方形/長方形 70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2" name="正方形/長方形 71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4" name="正方形/長方形 71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345"/>
    <xdr:sp macro="" textlink="">
      <xdr:nvSpPr>
        <xdr:cNvPr id="715" name="テキスト ボックス 714"/>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6" name="直線コネクタ 71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17" name="直線コネクタ 716"/>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110" cy="249555"/>
    <xdr:sp macro="" textlink="">
      <xdr:nvSpPr>
        <xdr:cNvPr id="718" name="テキスト ボックス 717"/>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19" name="直線コネクタ 718"/>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63550" cy="249555"/>
    <xdr:sp macro="" textlink="">
      <xdr:nvSpPr>
        <xdr:cNvPr id="720" name="テキスト ボックス 719"/>
        <xdr:cNvSpPr txBox="1"/>
      </xdr:nvSpPr>
      <xdr:spPr>
        <a:xfrm>
          <a:off x="16048990" y="59245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1" name="直線コネクタ 720"/>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109220</xdr:rowOff>
    </xdr:from>
    <xdr:ext cx="463550" cy="249555"/>
    <xdr:sp macro="" textlink="">
      <xdr:nvSpPr>
        <xdr:cNvPr id="722" name="テキスト ボックス 721"/>
        <xdr:cNvSpPr txBox="1"/>
      </xdr:nvSpPr>
      <xdr:spPr>
        <a:xfrm>
          <a:off x="16048990" y="54775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23" name="直線コネクタ 722"/>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63550" cy="249555"/>
    <xdr:sp macro="" textlink="">
      <xdr:nvSpPr>
        <xdr:cNvPr id="724" name="テキスト ボックス 723"/>
        <xdr:cNvSpPr txBox="1"/>
      </xdr:nvSpPr>
      <xdr:spPr>
        <a:xfrm>
          <a:off x="16048990" y="50304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5" name="直線コネクタ 72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3550" cy="249555"/>
    <xdr:sp macro="" textlink="">
      <xdr:nvSpPr>
        <xdr:cNvPr id="726" name="テキスト ボックス 725"/>
        <xdr:cNvSpPr txBox="1"/>
      </xdr:nvSpPr>
      <xdr:spPr>
        <a:xfrm>
          <a:off x="1604899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7"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13970</xdr:rowOff>
    </xdr:from>
    <xdr:to xmlns:xdr="http://schemas.openxmlformats.org/drawingml/2006/spreadsheetDrawing">
      <xdr:col>116</xdr:col>
      <xdr:colOff>62865</xdr:colOff>
      <xdr:row>38</xdr:row>
      <xdr:rowOff>136525</xdr:rowOff>
    </xdr:to>
    <xdr:cxnSp macro="">
      <xdr:nvCxnSpPr>
        <xdr:cNvPr id="728" name="直線コネクタ 727"/>
        <xdr:cNvCxnSpPr/>
      </xdr:nvCxnSpPr>
      <xdr:spPr>
        <a:xfrm flipV="1">
          <a:off x="19949795" y="5382260"/>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49555"/>
    <xdr:sp macro="" textlink="">
      <xdr:nvSpPr>
        <xdr:cNvPr id="729" name="投資及び出資金最小値テキスト"/>
        <xdr:cNvSpPr txBox="1"/>
      </xdr:nvSpPr>
      <xdr:spPr>
        <a:xfrm>
          <a:off x="200025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0" name="直線コネクタ 729"/>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128905</xdr:rowOff>
    </xdr:from>
    <xdr:ext cx="469900" cy="253365"/>
    <xdr:sp macro="" textlink="">
      <xdr:nvSpPr>
        <xdr:cNvPr id="731" name="投資及び出資金最大値テキスト"/>
        <xdr:cNvSpPr txBox="1"/>
      </xdr:nvSpPr>
      <xdr:spPr>
        <a:xfrm>
          <a:off x="20002500" y="5161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13970</xdr:rowOff>
    </xdr:from>
    <xdr:to xmlns:xdr="http://schemas.openxmlformats.org/drawingml/2006/spreadsheetDrawing">
      <xdr:col>116</xdr:col>
      <xdr:colOff>152400</xdr:colOff>
      <xdr:row>32</xdr:row>
      <xdr:rowOff>13970</xdr:rowOff>
    </xdr:to>
    <xdr:cxnSp macro="">
      <xdr:nvCxnSpPr>
        <xdr:cNvPr id="732" name="直線コネクタ 731"/>
        <xdr:cNvCxnSpPr/>
      </xdr:nvCxnSpPr>
      <xdr:spPr>
        <a:xfrm>
          <a:off x="19881850" y="538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36</xdr:row>
      <xdr:rowOff>163830</xdr:rowOff>
    </xdr:from>
    <xdr:to xmlns:xdr="http://schemas.openxmlformats.org/drawingml/2006/spreadsheetDrawing">
      <xdr:col>116</xdr:col>
      <xdr:colOff>63500</xdr:colOff>
      <xdr:row>37</xdr:row>
      <xdr:rowOff>13970</xdr:rowOff>
    </xdr:to>
    <xdr:cxnSp macro="">
      <xdr:nvCxnSpPr>
        <xdr:cNvPr id="733" name="直線コネクタ 732"/>
        <xdr:cNvCxnSpPr/>
      </xdr:nvCxnSpPr>
      <xdr:spPr>
        <a:xfrm flipV="1">
          <a:off x="19202400" y="6202680"/>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165735</xdr:rowOff>
    </xdr:from>
    <xdr:ext cx="469900" cy="249555"/>
    <xdr:sp macro="" textlink="">
      <xdr:nvSpPr>
        <xdr:cNvPr id="734" name="投資及び出資金平均値テキスト"/>
        <xdr:cNvSpPr txBox="1"/>
      </xdr:nvSpPr>
      <xdr:spPr>
        <a:xfrm>
          <a:off x="20002500" y="62045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19050</xdr:rowOff>
    </xdr:from>
    <xdr:to xmlns:xdr="http://schemas.openxmlformats.org/drawingml/2006/spreadsheetDrawing">
      <xdr:col>116</xdr:col>
      <xdr:colOff>114300</xdr:colOff>
      <xdr:row>37</xdr:row>
      <xdr:rowOff>118110</xdr:rowOff>
    </xdr:to>
    <xdr:sp macro="" textlink="">
      <xdr:nvSpPr>
        <xdr:cNvPr id="735" name="フローチャート: 判断 734"/>
        <xdr:cNvSpPr/>
      </xdr:nvSpPr>
      <xdr:spPr>
        <a:xfrm>
          <a:off x="1990090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156845</xdr:rowOff>
    </xdr:from>
    <xdr:to xmlns:xdr="http://schemas.openxmlformats.org/drawingml/2006/spreadsheetDrawing">
      <xdr:col>111</xdr:col>
      <xdr:colOff>171450</xdr:colOff>
      <xdr:row>37</xdr:row>
      <xdr:rowOff>13970</xdr:rowOff>
    </xdr:to>
    <xdr:cxnSp macro="">
      <xdr:nvCxnSpPr>
        <xdr:cNvPr id="736" name="直線コネクタ 735"/>
        <xdr:cNvCxnSpPr/>
      </xdr:nvCxnSpPr>
      <xdr:spPr>
        <a:xfrm>
          <a:off x="18395950" y="61956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165735</xdr:rowOff>
    </xdr:from>
    <xdr:to xmlns:xdr="http://schemas.openxmlformats.org/drawingml/2006/spreadsheetDrawing">
      <xdr:col>112</xdr:col>
      <xdr:colOff>38100</xdr:colOff>
      <xdr:row>37</xdr:row>
      <xdr:rowOff>97155</xdr:rowOff>
    </xdr:to>
    <xdr:sp macro="" textlink="">
      <xdr:nvSpPr>
        <xdr:cNvPr id="737" name="フローチャート: 判断 736"/>
        <xdr:cNvSpPr/>
      </xdr:nvSpPr>
      <xdr:spPr>
        <a:xfrm>
          <a:off x="19157950" y="6204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88900</xdr:rowOff>
    </xdr:from>
    <xdr:ext cx="469900" cy="248920"/>
    <xdr:sp macro="" textlink="">
      <xdr:nvSpPr>
        <xdr:cNvPr id="738" name="テキスト ボックス 737"/>
        <xdr:cNvSpPr txBox="1"/>
      </xdr:nvSpPr>
      <xdr:spPr>
        <a:xfrm>
          <a:off x="18992850" y="6295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97155</xdr:rowOff>
    </xdr:from>
    <xdr:to xmlns:xdr="http://schemas.openxmlformats.org/drawingml/2006/spreadsheetDrawing">
      <xdr:col>107</xdr:col>
      <xdr:colOff>50800</xdr:colOff>
      <xdr:row>36</xdr:row>
      <xdr:rowOff>156845</xdr:rowOff>
    </xdr:to>
    <xdr:cxnSp macro="">
      <xdr:nvCxnSpPr>
        <xdr:cNvPr id="739" name="直線コネクタ 738"/>
        <xdr:cNvCxnSpPr/>
      </xdr:nvCxnSpPr>
      <xdr:spPr>
        <a:xfrm>
          <a:off x="17602200" y="6136005"/>
          <a:ext cx="7937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5080</xdr:rowOff>
    </xdr:from>
    <xdr:to xmlns:xdr="http://schemas.openxmlformats.org/drawingml/2006/spreadsheetDrawing">
      <xdr:col>107</xdr:col>
      <xdr:colOff>101600</xdr:colOff>
      <xdr:row>37</xdr:row>
      <xdr:rowOff>104775</xdr:rowOff>
    </xdr:to>
    <xdr:sp macro="" textlink="">
      <xdr:nvSpPr>
        <xdr:cNvPr id="740" name="フローチャート: 判断 739"/>
        <xdr:cNvSpPr/>
      </xdr:nvSpPr>
      <xdr:spPr>
        <a:xfrm>
          <a:off x="18345150" y="6211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95250</xdr:rowOff>
    </xdr:from>
    <xdr:ext cx="469900" cy="253365"/>
    <xdr:sp macro="" textlink="">
      <xdr:nvSpPr>
        <xdr:cNvPr id="741" name="テキスト ボックス 740"/>
        <xdr:cNvSpPr txBox="1"/>
      </xdr:nvSpPr>
      <xdr:spPr>
        <a:xfrm>
          <a:off x="18180050" y="6301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36</xdr:row>
      <xdr:rowOff>97155</xdr:rowOff>
    </xdr:from>
    <xdr:to xmlns:xdr="http://schemas.openxmlformats.org/drawingml/2006/spreadsheetDrawing">
      <xdr:col>102</xdr:col>
      <xdr:colOff>114300</xdr:colOff>
      <xdr:row>36</xdr:row>
      <xdr:rowOff>113030</xdr:rowOff>
    </xdr:to>
    <xdr:cxnSp macro="">
      <xdr:nvCxnSpPr>
        <xdr:cNvPr id="742" name="直線コネクタ 741"/>
        <xdr:cNvCxnSpPr/>
      </xdr:nvCxnSpPr>
      <xdr:spPr>
        <a:xfrm flipV="1">
          <a:off x="16802100" y="613600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128905</xdr:rowOff>
    </xdr:from>
    <xdr:to xmlns:xdr="http://schemas.openxmlformats.org/drawingml/2006/spreadsheetDrawing">
      <xdr:col>102</xdr:col>
      <xdr:colOff>165100</xdr:colOff>
      <xdr:row>37</xdr:row>
      <xdr:rowOff>60960</xdr:rowOff>
    </xdr:to>
    <xdr:sp macro="" textlink="">
      <xdr:nvSpPr>
        <xdr:cNvPr id="743" name="フローチャート: 判断 742"/>
        <xdr:cNvSpPr/>
      </xdr:nvSpPr>
      <xdr:spPr>
        <a:xfrm>
          <a:off x="17551400" y="6167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52070</xdr:rowOff>
    </xdr:from>
    <xdr:ext cx="469900" cy="249555"/>
    <xdr:sp macro="" textlink="">
      <xdr:nvSpPr>
        <xdr:cNvPr id="744" name="テキスト ボックス 743"/>
        <xdr:cNvSpPr txBox="1"/>
      </xdr:nvSpPr>
      <xdr:spPr>
        <a:xfrm>
          <a:off x="17386300" y="62585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95250</xdr:rowOff>
    </xdr:from>
    <xdr:to xmlns:xdr="http://schemas.openxmlformats.org/drawingml/2006/spreadsheetDrawing">
      <xdr:col>98</xdr:col>
      <xdr:colOff>38100</xdr:colOff>
      <xdr:row>37</xdr:row>
      <xdr:rowOff>27305</xdr:rowOff>
    </xdr:to>
    <xdr:sp macro="" textlink="">
      <xdr:nvSpPr>
        <xdr:cNvPr id="745" name="フローチャート: 判断 744"/>
        <xdr:cNvSpPr/>
      </xdr:nvSpPr>
      <xdr:spPr>
        <a:xfrm>
          <a:off x="16757650" y="6134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18415</xdr:rowOff>
    </xdr:from>
    <xdr:ext cx="469900" cy="252095"/>
    <xdr:sp macro="" textlink="">
      <xdr:nvSpPr>
        <xdr:cNvPr id="746" name="テキスト ボックス 745"/>
        <xdr:cNvSpPr txBox="1"/>
      </xdr:nvSpPr>
      <xdr:spPr>
        <a:xfrm>
          <a:off x="16592550" y="62249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7" name="テキスト ボックス 74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48" name="テキスト ボックス 74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53365"/>
    <xdr:sp macro="" textlink="">
      <xdr:nvSpPr>
        <xdr:cNvPr id="749" name="テキスト ボックス 748"/>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0" name="テキスト ボックス 74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1" name="テキスト ボックス 75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114300</xdr:rowOff>
    </xdr:from>
    <xdr:to xmlns:xdr="http://schemas.openxmlformats.org/drawingml/2006/spreadsheetDrawing">
      <xdr:col>116</xdr:col>
      <xdr:colOff>114300</xdr:colOff>
      <xdr:row>37</xdr:row>
      <xdr:rowOff>45720</xdr:rowOff>
    </xdr:to>
    <xdr:sp macro="" textlink="">
      <xdr:nvSpPr>
        <xdr:cNvPr id="752" name="楕円 751"/>
        <xdr:cNvSpPr/>
      </xdr:nvSpPr>
      <xdr:spPr>
        <a:xfrm>
          <a:off x="19900900" y="615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136525</xdr:rowOff>
    </xdr:from>
    <xdr:ext cx="469900" cy="253365"/>
    <xdr:sp macro="" textlink="">
      <xdr:nvSpPr>
        <xdr:cNvPr id="753" name="投資及び出資金該当値テキスト"/>
        <xdr:cNvSpPr txBox="1"/>
      </xdr:nvSpPr>
      <xdr:spPr>
        <a:xfrm>
          <a:off x="20002500" y="6007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131445</xdr:rowOff>
    </xdr:from>
    <xdr:to xmlns:xdr="http://schemas.openxmlformats.org/drawingml/2006/spreadsheetDrawing">
      <xdr:col>112</xdr:col>
      <xdr:colOff>38100</xdr:colOff>
      <xdr:row>37</xdr:row>
      <xdr:rowOff>62865</xdr:rowOff>
    </xdr:to>
    <xdr:sp macro="" textlink="">
      <xdr:nvSpPr>
        <xdr:cNvPr id="754" name="楕円 753"/>
        <xdr:cNvSpPr/>
      </xdr:nvSpPr>
      <xdr:spPr>
        <a:xfrm>
          <a:off x="19157950" y="61702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79375</xdr:rowOff>
    </xdr:from>
    <xdr:ext cx="469900" cy="253365"/>
    <xdr:sp macro="" textlink="">
      <xdr:nvSpPr>
        <xdr:cNvPr id="755" name="テキスト ボックス 754"/>
        <xdr:cNvSpPr txBox="1"/>
      </xdr:nvSpPr>
      <xdr:spPr>
        <a:xfrm>
          <a:off x="18992850" y="5950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107315</xdr:rowOff>
    </xdr:from>
    <xdr:to xmlns:xdr="http://schemas.openxmlformats.org/drawingml/2006/spreadsheetDrawing">
      <xdr:col>107</xdr:col>
      <xdr:colOff>101600</xdr:colOff>
      <xdr:row>37</xdr:row>
      <xdr:rowOff>39370</xdr:rowOff>
    </xdr:to>
    <xdr:sp macro="" textlink="">
      <xdr:nvSpPr>
        <xdr:cNvPr id="756" name="楕円 755"/>
        <xdr:cNvSpPr/>
      </xdr:nvSpPr>
      <xdr:spPr>
        <a:xfrm>
          <a:off x="18345150" y="6146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55880</xdr:rowOff>
    </xdr:from>
    <xdr:ext cx="469900" cy="253365"/>
    <xdr:sp macro="" textlink="">
      <xdr:nvSpPr>
        <xdr:cNvPr id="757" name="テキスト ボックス 756"/>
        <xdr:cNvSpPr txBox="1"/>
      </xdr:nvSpPr>
      <xdr:spPr>
        <a:xfrm>
          <a:off x="18180050" y="5927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48260</xdr:rowOff>
    </xdr:from>
    <xdr:to xmlns:xdr="http://schemas.openxmlformats.org/drawingml/2006/spreadsheetDrawing">
      <xdr:col>102</xdr:col>
      <xdr:colOff>165100</xdr:colOff>
      <xdr:row>36</xdr:row>
      <xdr:rowOff>147320</xdr:rowOff>
    </xdr:to>
    <xdr:sp macro="" textlink="">
      <xdr:nvSpPr>
        <xdr:cNvPr id="758" name="楕円 757"/>
        <xdr:cNvSpPr/>
      </xdr:nvSpPr>
      <xdr:spPr>
        <a:xfrm>
          <a:off x="17551400" y="6087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163195</xdr:rowOff>
    </xdr:from>
    <xdr:ext cx="469900" cy="249555"/>
    <xdr:sp macro="" textlink="">
      <xdr:nvSpPr>
        <xdr:cNvPr id="759" name="テキスト ボックス 758"/>
        <xdr:cNvSpPr txBox="1"/>
      </xdr:nvSpPr>
      <xdr:spPr>
        <a:xfrm>
          <a:off x="17386300" y="58667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62865</xdr:rowOff>
    </xdr:from>
    <xdr:to xmlns:xdr="http://schemas.openxmlformats.org/drawingml/2006/spreadsheetDrawing">
      <xdr:col>98</xdr:col>
      <xdr:colOff>38100</xdr:colOff>
      <xdr:row>36</xdr:row>
      <xdr:rowOff>162560</xdr:rowOff>
    </xdr:to>
    <xdr:sp macro="" textlink="">
      <xdr:nvSpPr>
        <xdr:cNvPr id="760" name="楕円 759"/>
        <xdr:cNvSpPr/>
      </xdr:nvSpPr>
      <xdr:spPr>
        <a:xfrm>
          <a:off x="16757650" y="61017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11430</xdr:rowOff>
    </xdr:from>
    <xdr:ext cx="469900" cy="249555"/>
    <xdr:sp macro="" textlink="">
      <xdr:nvSpPr>
        <xdr:cNvPr id="761" name="テキスト ボックス 760"/>
        <xdr:cNvSpPr txBox="1"/>
      </xdr:nvSpPr>
      <xdr:spPr>
        <a:xfrm>
          <a:off x="16592550" y="5882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2" name="正方形/長方形 76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3" name="正方形/長方形 76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5" name="正方形/長方形 76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7" name="正方形/長方形 76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9" name="正方形/長方形 76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345"/>
    <xdr:sp macro="" textlink="">
      <xdr:nvSpPr>
        <xdr:cNvPr id="770" name="テキスト ボックス 769"/>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1" name="直線コネクタ 77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2" name="直線コネクタ 771"/>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5110" cy="249555"/>
    <xdr:sp macro="" textlink="">
      <xdr:nvSpPr>
        <xdr:cNvPr id="773" name="テキスト ボックス 772"/>
        <xdr:cNvSpPr txBox="1"/>
      </xdr:nvSpPr>
      <xdr:spPr>
        <a:xfrm>
          <a:off x="1624838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74" name="直線コネクタ 773"/>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34925</xdr:rowOff>
    </xdr:from>
    <xdr:ext cx="463550" cy="249555"/>
    <xdr:sp macro="" textlink="">
      <xdr:nvSpPr>
        <xdr:cNvPr id="775" name="テキスト ボックス 774"/>
        <xdr:cNvSpPr txBox="1"/>
      </xdr:nvSpPr>
      <xdr:spPr>
        <a:xfrm>
          <a:off x="16048990" y="94265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6" name="直線コネクタ 775"/>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49555"/>
    <xdr:sp macro="" textlink="">
      <xdr:nvSpPr>
        <xdr:cNvPr id="777" name="テキスト ボックス 776"/>
        <xdr:cNvSpPr txBox="1"/>
      </xdr:nvSpPr>
      <xdr:spPr>
        <a:xfrm>
          <a:off x="1598485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78" name="直線コネクタ 777"/>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49555"/>
    <xdr:sp macro="" textlink="">
      <xdr:nvSpPr>
        <xdr:cNvPr id="779" name="テキスト ボックス 778"/>
        <xdr:cNvSpPr txBox="1"/>
      </xdr:nvSpPr>
      <xdr:spPr>
        <a:xfrm>
          <a:off x="15984855" y="86817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0" name="直線コネクタ 779"/>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49555"/>
    <xdr:sp macro="" textlink="">
      <xdr:nvSpPr>
        <xdr:cNvPr id="781" name="テキスト ボックス 780"/>
        <xdr:cNvSpPr txBox="1"/>
      </xdr:nvSpPr>
      <xdr:spPr>
        <a:xfrm>
          <a:off x="15984855" y="83089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2" name="直線コネクタ 781"/>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9555"/>
    <xdr:sp macro="" textlink="">
      <xdr:nvSpPr>
        <xdr:cNvPr id="783" name="テキスト ボックス 782"/>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4"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140970</xdr:rowOff>
    </xdr:from>
    <xdr:to xmlns:xdr="http://schemas.openxmlformats.org/drawingml/2006/spreadsheetDrawing">
      <xdr:col>116</xdr:col>
      <xdr:colOff>62865</xdr:colOff>
      <xdr:row>59</xdr:row>
      <xdr:rowOff>43180</xdr:rowOff>
    </xdr:to>
    <xdr:cxnSp macro="">
      <xdr:nvCxnSpPr>
        <xdr:cNvPr id="785" name="直線コネクタ 784"/>
        <xdr:cNvCxnSpPr/>
      </xdr:nvCxnSpPr>
      <xdr:spPr>
        <a:xfrm flipV="1">
          <a:off x="19949795" y="85267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49555"/>
    <xdr:sp macro="" textlink="">
      <xdr:nvSpPr>
        <xdr:cNvPr id="786" name="貸付金最小値テキスト"/>
        <xdr:cNvSpPr txBox="1"/>
      </xdr:nvSpPr>
      <xdr:spPr>
        <a:xfrm>
          <a:off x="20002500" y="99421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87" name="直線コネクタ 786"/>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88900</xdr:rowOff>
    </xdr:from>
    <xdr:ext cx="534670" cy="248920"/>
    <xdr:sp macro="" textlink="">
      <xdr:nvSpPr>
        <xdr:cNvPr id="788" name="貸付金最大値テキスト"/>
        <xdr:cNvSpPr txBox="1"/>
      </xdr:nvSpPr>
      <xdr:spPr>
        <a:xfrm>
          <a:off x="20002500" y="83070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140970</xdr:rowOff>
    </xdr:from>
    <xdr:to xmlns:xdr="http://schemas.openxmlformats.org/drawingml/2006/spreadsheetDrawing">
      <xdr:col>116</xdr:col>
      <xdr:colOff>152400</xdr:colOff>
      <xdr:row>50</xdr:row>
      <xdr:rowOff>140970</xdr:rowOff>
    </xdr:to>
    <xdr:cxnSp macro="">
      <xdr:nvCxnSpPr>
        <xdr:cNvPr id="789" name="直線コネクタ 788"/>
        <xdr:cNvCxnSpPr/>
      </xdr:nvCxnSpPr>
      <xdr:spPr>
        <a:xfrm>
          <a:off x="19881850" y="8526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128905</xdr:rowOff>
    </xdr:from>
    <xdr:to xmlns:xdr="http://schemas.openxmlformats.org/drawingml/2006/spreadsheetDrawing">
      <xdr:col>116</xdr:col>
      <xdr:colOff>63500</xdr:colOff>
      <xdr:row>58</xdr:row>
      <xdr:rowOff>129540</xdr:rowOff>
    </xdr:to>
    <xdr:cxnSp macro="">
      <xdr:nvCxnSpPr>
        <xdr:cNvPr id="790" name="直線コネクタ 789"/>
        <xdr:cNvCxnSpPr/>
      </xdr:nvCxnSpPr>
      <xdr:spPr>
        <a:xfrm flipV="1">
          <a:off x="19202400" y="985583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46990</xdr:rowOff>
    </xdr:from>
    <xdr:ext cx="469900" cy="249555"/>
    <xdr:sp macro="" textlink="">
      <xdr:nvSpPr>
        <xdr:cNvPr id="791" name="貸付金平均値テキスト"/>
        <xdr:cNvSpPr txBox="1"/>
      </xdr:nvSpPr>
      <xdr:spPr>
        <a:xfrm>
          <a:off x="20002500" y="94386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24130</xdr:rowOff>
    </xdr:from>
    <xdr:to xmlns:xdr="http://schemas.openxmlformats.org/drawingml/2006/spreadsheetDrawing">
      <xdr:col>116</xdr:col>
      <xdr:colOff>114300</xdr:colOff>
      <xdr:row>57</xdr:row>
      <xdr:rowOff>123825</xdr:rowOff>
    </xdr:to>
    <xdr:sp macro="" textlink="">
      <xdr:nvSpPr>
        <xdr:cNvPr id="792" name="フローチャート: 判断 791"/>
        <xdr:cNvSpPr/>
      </xdr:nvSpPr>
      <xdr:spPr>
        <a:xfrm>
          <a:off x="19900900" y="9583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127635</xdr:rowOff>
    </xdr:from>
    <xdr:to xmlns:xdr="http://schemas.openxmlformats.org/drawingml/2006/spreadsheetDrawing">
      <xdr:col>111</xdr:col>
      <xdr:colOff>171450</xdr:colOff>
      <xdr:row>58</xdr:row>
      <xdr:rowOff>129540</xdr:rowOff>
    </xdr:to>
    <xdr:cxnSp macro="">
      <xdr:nvCxnSpPr>
        <xdr:cNvPr id="793" name="直線コネクタ 792"/>
        <xdr:cNvCxnSpPr/>
      </xdr:nvCxnSpPr>
      <xdr:spPr>
        <a:xfrm>
          <a:off x="18395950" y="985456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112395</xdr:rowOff>
    </xdr:to>
    <xdr:sp macro="" textlink="">
      <xdr:nvSpPr>
        <xdr:cNvPr id="794" name="フローチャート: 判断 793"/>
        <xdr:cNvSpPr/>
      </xdr:nvSpPr>
      <xdr:spPr>
        <a:xfrm>
          <a:off x="19157950" y="9572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128905</xdr:rowOff>
    </xdr:from>
    <xdr:ext cx="469900" cy="253365"/>
    <xdr:sp macro="" textlink="">
      <xdr:nvSpPr>
        <xdr:cNvPr id="795" name="テキスト ボックス 794"/>
        <xdr:cNvSpPr txBox="1"/>
      </xdr:nvSpPr>
      <xdr:spPr>
        <a:xfrm>
          <a:off x="18992850" y="9352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127635</xdr:rowOff>
    </xdr:to>
    <xdr:cxnSp macro="">
      <xdr:nvCxnSpPr>
        <xdr:cNvPr id="796" name="直線コネクタ 795"/>
        <xdr:cNvCxnSpPr/>
      </xdr:nvCxnSpPr>
      <xdr:spPr>
        <a:xfrm>
          <a:off x="17602200" y="984758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147320</xdr:rowOff>
    </xdr:from>
    <xdr:to xmlns:xdr="http://schemas.openxmlformats.org/drawingml/2006/spreadsheetDrawing">
      <xdr:col>107</xdr:col>
      <xdr:colOff>101600</xdr:colOff>
      <xdr:row>57</xdr:row>
      <xdr:rowOff>78740</xdr:rowOff>
    </xdr:to>
    <xdr:sp macro="" textlink="">
      <xdr:nvSpPr>
        <xdr:cNvPr id="797" name="フローチャート: 判断 796"/>
        <xdr:cNvSpPr/>
      </xdr:nvSpPr>
      <xdr:spPr>
        <a:xfrm>
          <a:off x="18345150" y="9538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95250</xdr:rowOff>
    </xdr:from>
    <xdr:ext cx="469900" cy="253365"/>
    <xdr:sp macro="" textlink="">
      <xdr:nvSpPr>
        <xdr:cNvPr id="798" name="テキスト ボックス 797"/>
        <xdr:cNvSpPr txBox="1"/>
      </xdr:nvSpPr>
      <xdr:spPr>
        <a:xfrm>
          <a:off x="18180050" y="9319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120650</xdr:rowOff>
    </xdr:from>
    <xdr:to xmlns:xdr="http://schemas.openxmlformats.org/drawingml/2006/spreadsheetDrawing">
      <xdr:col>102</xdr:col>
      <xdr:colOff>114300</xdr:colOff>
      <xdr:row>58</xdr:row>
      <xdr:rowOff>120650</xdr:rowOff>
    </xdr:to>
    <xdr:cxnSp macro="">
      <xdr:nvCxnSpPr>
        <xdr:cNvPr id="799" name="直線コネクタ 798"/>
        <xdr:cNvCxnSpPr/>
      </xdr:nvCxnSpPr>
      <xdr:spPr>
        <a:xfrm>
          <a:off x="16802100" y="98475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12065</xdr:rowOff>
    </xdr:from>
    <xdr:to xmlns:xdr="http://schemas.openxmlformats.org/drawingml/2006/spreadsheetDrawing">
      <xdr:col>102</xdr:col>
      <xdr:colOff>165100</xdr:colOff>
      <xdr:row>56</xdr:row>
      <xdr:rowOff>111125</xdr:rowOff>
    </xdr:to>
    <xdr:sp macro="" textlink="">
      <xdr:nvSpPr>
        <xdr:cNvPr id="800" name="フローチャート: 判断 799"/>
        <xdr:cNvSpPr/>
      </xdr:nvSpPr>
      <xdr:spPr>
        <a:xfrm>
          <a:off x="17551400" y="9403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127635</xdr:rowOff>
    </xdr:from>
    <xdr:ext cx="469900" cy="249555"/>
    <xdr:sp macro="" textlink="">
      <xdr:nvSpPr>
        <xdr:cNvPr id="801" name="テキスト ボックス 800"/>
        <xdr:cNvSpPr txBox="1"/>
      </xdr:nvSpPr>
      <xdr:spPr>
        <a:xfrm>
          <a:off x="17386300" y="9184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147320</xdr:rowOff>
    </xdr:from>
    <xdr:to xmlns:xdr="http://schemas.openxmlformats.org/drawingml/2006/spreadsheetDrawing">
      <xdr:col>98</xdr:col>
      <xdr:colOff>38100</xdr:colOff>
      <xdr:row>57</xdr:row>
      <xdr:rowOff>78740</xdr:rowOff>
    </xdr:to>
    <xdr:sp macro="" textlink="">
      <xdr:nvSpPr>
        <xdr:cNvPr id="802" name="フローチャート: 判断 801"/>
        <xdr:cNvSpPr/>
      </xdr:nvSpPr>
      <xdr:spPr>
        <a:xfrm>
          <a:off x="16757650" y="95389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95250</xdr:rowOff>
    </xdr:from>
    <xdr:ext cx="469900" cy="253365"/>
    <xdr:sp macro="" textlink="">
      <xdr:nvSpPr>
        <xdr:cNvPr id="803" name="テキスト ボックス 802"/>
        <xdr:cNvSpPr txBox="1"/>
      </xdr:nvSpPr>
      <xdr:spPr>
        <a:xfrm>
          <a:off x="16592550" y="9319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4" name="テキスト ボックス 803"/>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5" name="テキスト ボックス 804"/>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53365"/>
    <xdr:sp macro="" textlink="">
      <xdr:nvSpPr>
        <xdr:cNvPr id="806" name="テキスト ボックス 805"/>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7" name="テキスト ボックス 806"/>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8" name="テキスト ボックス 807"/>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79375</xdr:rowOff>
    </xdr:from>
    <xdr:to xmlns:xdr="http://schemas.openxmlformats.org/drawingml/2006/spreadsheetDrawing">
      <xdr:col>116</xdr:col>
      <xdr:colOff>114300</xdr:colOff>
      <xdr:row>59</xdr:row>
      <xdr:rowOff>11430</xdr:rowOff>
    </xdr:to>
    <xdr:sp macro="" textlink="">
      <xdr:nvSpPr>
        <xdr:cNvPr id="809" name="楕円 808"/>
        <xdr:cNvSpPr/>
      </xdr:nvSpPr>
      <xdr:spPr>
        <a:xfrm>
          <a:off x="19900900" y="980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163830</xdr:rowOff>
    </xdr:from>
    <xdr:ext cx="469900" cy="249555"/>
    <xdr:sp macro="" textlink="">
      <xdr:nvSpPr>
        <xdr:cNvPr id="810" name="貸付金該当値テキスト"/>
        <xdr:cNvSpPr txBox="1"/>
      </xdr:nvSpPr>
      <xdr:spPr>
        <a:xfrm>
          <a:off x="20002500" y="97231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80010</xdr:rowOff>
    </xdr:from>
    <xdr:to xmlns:xdr="http://schemas.openxmlformats.org/drawingml/2006/spreadsheetDrawing">
      <xdr:col>112</xdr:col>
      <xdr:colOff>38100</xdr:colOff>
      <xdr:row>59</xdr:row>
      <xdr:rowOff>12065</xdr:rowOff>
    </xdr:to>
    <xdr:sp macro="" textlink="">
      <xdr:nvSpPr>
        <xdr:cNvPr id="811" name="楕円 810"/>
        <xdr:cNvSpPr/>
      </xdr:nvSpPr>
      <xdr:spPr>
        <a:xfrm>
          <a:off x="19157950" y="98069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3175</xdr:rowOff>
    </xdr:from>
    <xdr:ext cx="469900" cy="253365"/>
    <xdr:sp macro="" textlink="">
      <xdr:nvSpPr>
        <xdr:cNvPr id="812" name="テキスト ボックス 811"/>
        <xdr:cNvSpPr txBox="1"/>
      </xdr:nvSpPr>
      <xdr:spPr>
        <a:xfrm>
          <a:off x="18992850" y="9897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77470</xdr:rowOff>
    </xdr:from>
    <xdr:to xmlns:xdr="http://schemas.openxmlformats.org/drawingml/2006/spreadsheetDrawing">
      <xdr:col>107</xdr:col>
      <xdr:colOff>101600</xdr:colOff>
      <xdr:row>59</xdr:row>
      <xdr:rowOff>8890</xdr:rowOff>
    </xdr:to>
    <xdr:sp macro="" textlink="">
      <xdr:nvSpPr>
        <xdr:cNvPr id="813" name="楕円 812"/>
        <xdr:cNvSpPr/>
      </xdr:nvSpPr>
      <xdr:spPr>
        <a:xfrm>
          <a:off x="18345150" y="9804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635</xdr:rowOff>
    </xdr:from>
    <xdr:ext cx="469900" cy="253365"/>
    <xdr:sp macro="" textlink="">
      <xdr:nvSpPr>
        <xdr:cNvPr id="814" name="テキスト ボックス 813"/>
        <xdr:cNvSpPr txBox="1"/>
      </xdr:nvSpPr>
      <xdr:spPr>
        <a:xfrm>
          <a:off x="18180050" y="9895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71755</xdr:rowOff>
    </xdr:from>
    <xdr:to xmlns:xdr="http://schemas.openxmlformats.org/drawingml/2006/spreadsheetDrawing">
      <xdr:col>102</xdr:col>
      <xdr:colOff>165100</xdr:colOff>
      <xdr:row>59</xdr:row>
      <xdr:rowOff>3175</xdr:rowOff>
    </xdr:to>
    <xdr:sp macro="" textlink="">
      <xdr:nvSpPr>
        <xdr:cNvPr id="815" name="楕円 814"/>
        <xdr:cNvSpPr/>
      </xdr:nvSpPr>
      <xdr:spPr>
        <a:xfrm>
          <a:off x="17551400" y="9798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162560</xdr:rowOff>
    </xdr:from>
    <xdr:ext cx="469900" cy="249555"/>
    <xdr:sp macro="" textlink="">
      <xdr:nvSpPr>
        <xdr:cNvPr id="816" name="テキスト ボックス 815"/>
        <xdr:cNvSpPr txBox="1"/>
      </xdr:nvSpPr>
      <xdr:spPr>
        <a:xfrm>
          <a:off x="17386300" y="98894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71755</xdr:rowOff>
    </xdr:from>
    <xdr:to xmlns:xdr="http://schemas.openxmlformats.org/drawingml/2006/spreadsheetDrawing">
      <xdr:col>98</xdr:col>
      <xdr:colOff>38100</xdr:colOff>
      <xdr:row>59</xdr:row>
      <xdr:rowOff>3175</xdr:rowOff>
    </xdr:to>
    <xdr:sp macro="" textlink="">
      <xdr:nvSpPr>
        <xdr:cNvPr id="817" name="楕円 816"/>
        <xdr:cNvSpPr/>
      </xdr:nvSpPr>
      <xdr:spPr>
        <a:xfrm>
          <a:off x="16757650" y="9798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162560</xdr:rowOff>
    </xdr:from>
    <xdr:ext cx="469900" cy="249555"/>
    <xdr:sp macro="" textlink="">
      <xdr:nvSpPr>
        <xdr:cNvPr id="818" name="テキスト ボックス 817"/>
        <xdr:cNvSpPr txBox="1"/>
      </xdr:nvSpPr>
      <xdr:spPr>
        <a:xfrm>
          <a:off x="16592550" y="98894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9" name="正方形/長方形 818"/>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0" name="正方形/長方形 819"/>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2" name="正方形/長方形 821"/>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4" name="正方形/長方形 823"/>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6" name="正方形/長方形 825"/>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6075" cy="220345"/>
    <xdr:sp macro="" textlink="">
      <xdr:nvSpPr>
        <xdr:cNvPr id="827" name="テキスト ボックス 826"/>
        <xdr:cNvSpPr txBox="1"/>
      </xdr:nvSpPr>
      <xdr:spPr>
        <a:xfrm>
          <a:off x="164401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8" name="直線コネクタ 827"/>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109220</xdr:rowOff>
    </xdr:from>
    <xdr:ext cx="531495" cy="249555"/>
    <xdr:sp macro="" textlink="">
      <xdr:nvSpPr>
        <xdr:cNvPr id="829" name="テキスト ボックス 828"/>
        <xdr:cNvSpPr txBox="1"/>
      </xdr:nvSpPr>
      <xdr:spPr>
        <a:xfrm>
          <a:off x="15984855" y="13524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0" name="直線コネクタ 829"/>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1495" cy="249555"/>
    <xdr:sp macro="" textlink="">
      <xdr:nvSpPr>
        <xdr:cNvPr id="831" name="テキスト ボックス 830"/>
        <xdr:cNvSpPr txBox="1"/>
      </xdr:nvSpPr>
      <xdr:spPr>
        <a:xfrm>
          <a:off x="15984855" y="130771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2" name="直線コネクタ 831"/>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53340</xdr:rowOff>
    </xdr:from>
    <xdr:ext cx="531495" cy="249555"/>
    <xdr:sp macro="" textlink="">
      <xdr:nvSpPr>
        <xdr:cNvPr id="833" name="テキスト ボックス 832"/>
        <xdr:cNvSpPr txBox="1"/>
      </xdr:nvSpPr>
      <xdr:spPr>
        <a:xfrm>
          <a:off x="15984855" y="126301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4" name="直線コネクタ 833"/>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109220</xdr:rowOff>
    </xdr:from>
    <xdr:ext cx="531495" cy="249555"/>
    <xdr:sp macro="" textlink="">
      <xdr:nvSpPr>
        <xdr:cNvPr id="835" name="テキスト ボックス 834"/>
        <xdr:cNvSpPr txBox="1"/>
      </xdr:nvSpPr>
      <xdr:spPr>
        <a:xfrm>
          <a:off x="15984855" y="121831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36" name="直線コネクタ 835"/>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165100</xdr:rowOff>
    </xdr:from>
    <xdr:ext cx="531495" cy="249555"/>
    <xdr:sp macro="" textlink="">
      <xdr:nvSpPr>
        <xdr:cNvPr id="837" name="テキスト ボックス 836"/>
        <xdr:cNvSpPr txBox="1"/>
      </xdr:nvSpPr>
      <xdr:spPr>
        <a:xfrm>
          <a:off x="15984855" y="117360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8" name="直線コネクタ 83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53340</xdr:rowOff>
    </xdr:from>
    <xdr:ext cx="531495" cy="249555"/>
    <xdr:sp macro="" textlink="">
      <xdr:nvSpPr>
        <xdr:cNvPr id="839" name="テキスト ボックス 838"/>
        <xdr:cNvSpPr txBox="1"/>
      </xdr:nvSpPr>
      <xdr:spPr>
        <a:xfrm>
          <a:off x="15984855" y="11289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10795</xdr:rowOff>
    </xdr:from>
    <xdr:to xmlns:xdr="http://schemas.openxmlformats.org/drawingml/2006/spreadsheetDrawing">
      <xdr:col>116</xdr:col>
      <xdr:colOff>62865</xdr:colOff>
      <xdr:row>78</xdr:row>
      <xdr:rowOff>32385</xdr:rowOff>
    </xdr:to>
    <xdr:cxnSp macro="">
      <xdr:nvCxnSpPr>
        <xdr:cNvPr id="841" name="直線コネクタ 840"/>
        <xdr:cNvCxnSpPr/>
      </xdr:nvCxnSpPr>
      <xdr:spPr>
        <a:xfrm flipV="1">
          <a:off x="19949795" y="1208468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36195</xdr:rowOff>
    </xdr:from>
    <xdr:ext cx="534670" cy="249555"/>
    <xdr:sp macro="" textlink="">
      <xdr:nvSpPr>
        <xdr:cNvPr id="842" name="繰出金最小値テキスト"/>
        <xdr:cNvSpPr txBox="1"/>
      </xdr:nvSpPr>
      <xdr:spPr>
        <a:xfrm>
          <a:off x="20002500" y="13115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32385</xdr:rowOff>
    </xdr:from>
    <xdr:to xmlns:xdr="http://schemas.openxmlformats.org/drawingml/2006/spreadsheetDrawing">
      <xdr:col>116</xdr:col>
      <xdr:colOff>152400</xdr:colOff>
      <xdr:row>78</xdr:row>
      <xdr:rowOff>32385</xdr:rowOff>
    </xdr:to>
    <xdr:cxnSp macro="">
      <xdr:nvCxnSpPr>
        <xdr:cNvPr id="843" name="直線コネクタ 842"/>
        <xdr:cNvCxnSpPr/>
      </xdr:nvCxnSpPr>
      <xdr:spPr>
        <a:xfrm>
          <a:off x="19881850" y="13112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126365</xdr:rowOff>
    </xdr:from>
    <xdr:ext cx="534670" cy="249555"/>
    <xdr:sp macro="" textlink="">
      <xdr:nvSpPr>
        <xdr:cNvPr id="844" name="繰出金最大値テキスト"/>
        <xdr:cNvSpPr txBox="1"/>
      </xdr:nvSpPr>
      <xdr:spPr>
        <a:xfrm>
          <a:off x="20002500" y="118649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10795</xdr:rowOff>
    </xdr:from>
    <xdr:to xmlns:xdr="http://schemas.openxmlformats.org/drawingml/2006/spreadsheetDrawing">
      <xdr:col>116</xdr:col>
      <xdr:colOff>152400</xdr:colOff>
      <xdr:row>72</xdr:row>
      <xdr:rowOff>10795</xdr:rowOff>
    </xdr:to>
    <xdr:cxnSp macro="">
      <xdr:nvCxnSpPr>
        <xdr:cNvPr id="845" name="直線コネクタ 844"/>
        <xdr:cNvCxnSpPr/>
      </xdr:nvCxnSpPr>
      <xdr:spPr>
        <a:xfrm>
          <a:off x="19881850" y="12084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85090</xdr:rowOff>
    </xdr:from>
    <xdr:to xmlns:xdr="http://schemas.openxmlformats.org/drawingml/2006/spreadsheetDrawing">
      <xdr:col>116</xdr:col>
      <xdr:colOff>63500</xdr:colOff>
      <xdr:row>74</xdr:row>
      <xdr:rowOff>92075</xdr:rowOff>
    </xdr:to>
    <xdr:cxnSp macro="">
      <xdr:nvCxnSpPr>
        <xdr:cNvPr id="846" name="直線コネクタ 845"/>
        <xdr:cNvCxnSpPr/>
      </xdr:nvCxnSpPr>
      <xdr:spPr>
        <a:xfrm flipV="1">
          <a:off x="19202400" y="12326620"/>
          <a:ext cx="7493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122555</xdr:rowOff>
    </xdr:from>
    <xdr:ext cx="534670" cy="248920"/>
    <xdr:sp macro="" textlink="">
      <xdr:nvSpPr>
        <xdr:cNvPr id="847" name="繰出金平均値テキスト"/>
        <xdr:cNvSpPr txBox="1"/>
      </xdr:nvSpPr>
      <xdr:spPr>
        <a:xfrm>
          <a:off x="20002500" y="125317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143510</xdr:rowOff>
    </xdr:from>
    <xdr:to xmlns:xdr="http://schemas.openxmlformats.org/drawingml/2006/spreadsheetDrawing">
      <xdr:col>116</xdr:col>
      <xdr:colOff>114300</xdr:colOff>
      <xdr:row>75</xdr:row>
      <xdr:rowOff>74930</xdr:rowOff>
    </xdr:to>
    <xdr:sp macro="" textlink="">
      <xdr:nvSpPr>
        <xdr:cNvPr id="848" name="フローチャート: 判断 847"/>
        <xdr:cNvSpPr/>
      </xdr:nvSpPr>
      <xdr:spPr>
        <a:xfrm>
          <a:off x="19900900" y="1255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92075</xdr:rowOff>
    </xdr:from>
    <xdr:to xmlns:xdr="http://schemas.openxmlformats.org/drawingml/2006/spreadsheetDrawing">
      <xdr:col>111</xdr:col>
      <xdr:colOff>171450</xdr:colOff>
      <xdr:row>75</xdr:row>
      <xdr:rowOff>46990</xdr:rowOff>
    </xdr:to>
    <xdr:cxnSp macro="">
      <xdr:nvCxnSpPr>
        <xdr:cNvPr id="849" name="直線コネクタ 848"/>
        <xdr:cNvCxnSpPr/>
      </xdr:nvCxnSpPr>
      <xdr:spPr>
        <a:xfrm flipV="1">
          <a:off x="18395950" y="1250124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55880</xdr:rowOff>
    </xdr:from>
    <xdr:to xmlns:xdr="http://schemas.openxmlformats.org/drawingml/2006/spreadsheetDrawing">
      <xdr:col>112</xdr:col>
      <xdr:colOff>38100</xdr:colOff>
      <xdr:row>75</xdr:row>
      <xdr:rowOff>154940</xdr:rowOff>
    </xdr:to>
    <xdr:sp macro="" textlink="">
      <xdr:nvSpPr>
        <xdr:cNvPr id="850" name="フローチャート: 判断 849"/>
        <xdr:cNvSpPr/>
      </xdr:nvSpPr>
      <xdr:spPr>
        <a:xfrm>
          <a:off x="19157950" y="12632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146685</xdr:rowOff>
    </xdr:from>
    <xdr:ext cx="530860" cy="249555"/>
    <xdr:sp macro="" textlink="">
      <xdr:nvSpPr>
        <xdr:cNvPr id="851" name="テキスト ボックス 850"/>
        <xdr:cNvSpPr txBox="1"/>
      </xdr:nvSpPr>
      <xdr:spPr>
        <a:xfrm>
          <a:off x="18960465" y="127234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46990</xdr:rowOff>
    </xdr:from>
    <xdr:to xmlns:xdr="http://schemas.openxmlformats.org/drawingml/2006/spreadsheetDrawing">
      <xdr:col>107</xdr:col>
      <xdr:colOff>50800</xdr:colOff>
      <xdr:row>75</xdr:row>
      <xdr:rowOff>92710</xdr:rowOff>
    </xdr:to>
    <xdr:cxnSp macro="">
      <xdr:nvCxnSpPr>
        <xdr:cNvPr id="852" name="直線コネクタ 851"/>
        <xdr:cNvCxnSpPr/>
      </xdr:nvCxnSpPr>
      <xdr:spPr>
        <a:xfrm flipV="1">
          <a:off x="17602200" y="1262380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92710</xdr:rowOff>
    </xdr:from>
    <xdr:to xmlns:xdr="http://schemas.openxmlformats.org/drawingml/2006/spreadsheetDrawing">
      <xdr:col>107</xdr:col>
      <xdr:colOff>101600</xdr:colOff>
      <xdr:row>76</xdr:row>
      <xdr:rowOff>24130</xdr:rowOff>
    </xdr:to>
    <xdr:sp macro="" textlink="">
      <xdr:nvSpPr>
        <xdr:cNvPr id="853" name="フローチャート: 判断 852"/>
        <xdr:cNvSpPr/>
      </xdr:nvSpPr>
      <xdr:spPr>
        <a:xfrm>
          <a:off x="18345150" y="12669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15875</xdr:rowOff>
    </xdr:from>
    <xdr:ext cx="530860" cy="249555"/>
    <xdr:sp macro="" textlink="">
      <xdr:nvSpPr>
        <xdr:cNvPr id="854" name="テキスト ボックス 853"/>
        <xdr:cNvSpPr txBox="1"/>
      </xdr:nvSpPr>
      <xdr:spPr>
        <a:xfrm>
          <a:off x="18166715" y="127603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75</xdr:row>
      <xdr:rowOff>62865</xdr:rowOff>
    </xdr:from>
    <xdr:to xmlns:xdr="http://schemas.openxmlformats.org/drawingml/2006/spreadsheetDrawing">
      <xdr:col>102</xdr:col>
      <xdr:colOff>114300</xdr:colOff>
      <xdr:row>75</xdr:row>
      <xdr:rowOff>92710</xdr:rowOff>
    </xdr:to>
    <xdr:cxnSp macro="">
      <xdr:nvCxnSpPr>
        <xdr:cNvPr id="855" name="直線コネクタ 854"/>
        <xdr:cNvCxnSpPr/>
      </xdr:nvCxnSpPr>
      <xdr:spPr>
        <a:xfrm>
          <a:off x="16802100" y="1263967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100330</xdr:rowOff>
    </xdr:from>
    <xdr:to xmlns:xdr="http://schemas.openxmlformats.org/drawingml/2006/spreadsheetDrawing">
      <xdr:col>102</xdr:col>
      <xdr:colOff>165100</xdr:colOff>
      <xdr:row>76</xdr:row>
      <xdr:rowOff>32385</xdr:rowOff>
    </xdr:to>
    <xdr:sp macro="" textlink="">
      <xdr:nvSpPr>
        <xdr:cNvPr id="856" name="フローチャート: 判断 855"/>
        <xdr:cNvSpPr/>
      </xdr:nvSpPr>
      <xdr:spPr>
        <a:xfrm>
          <a:off x="17551400" y="12677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23495</xdr:rowOff>
    </xdr:from>
    <xdr:ext cx="534670" cy="253365"/>
    <xdr:sp macro="" textlink="">
      <xdr:nvSpPr>
        <xdr:cNvPr id="857" name="テキスト ボックス 856"/>
        <xdr:cNvSpPr txBox="1"/>
      </xdr:nvSpPr>
      <xdr:spPr>
        <a:xfrm>
          <a:off x="17353915" y="127679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26035</xdr:rowOff>
    </xdr:from>
    <xdr:to xmlns:xdr="http://schemas.openxmlformats.org/drawingml/2006/spreadsheetDrawing">
      <xdr:col>98</xdr:col>
      <xdr:colOff>38100</xdr:colOff>
      <xdr:row>75</xdr:row>
      <xdr:rowOff>125730</xdr:rowOff>
    </xdr:to>
    <xdr:sp macro="" textlink="">
      <xdr:nvSpPr>
        <xdr:cNvPr id="858" name="フローチャート: 判断 857"/>
        <xdr:cNvSpPr/>
      </xdr:nvSpPr>
      <xdr:spPr>
        <a:xfrm>
          <a:off x="16757650" y="12602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116840</xdr:rowOff>
    </xdr:from>
    <xdr:ext cx="530860" cy="253365"/>
    <xdr:sp macro="" textlink="">
      <xdr:nvSpPr>
        <xdr:cNvPr id="859" name="テキスト ボックス 858"/>
        <xdr:cNvSpPr txBox="1"/>
      </xdr:nvSpPr>
      <xdr:spPr>
        <a:xfrm>
          <a:off x="16560165" y="126936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0" name="テキスト ボックス 85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1" name="テキスト ボックス 86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8190" cy="253365"/>
    <xdr:sp macro="" textlink="">
      <xdr:nvSpPr>
        <xdr:cNvPr id="862" name="テキスト ボックス 861"/>
        <xdr:cNvSpPr txBox="1"/>
      </xdr:nvSpPr>
      <xdr:spPr>
        <a:xfrm>
          <a:off x="18224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3" name="テキスト ボックス 86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4" name="テキスト ボックス 86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35560</xdr:rowOff>
    </xdr:from>
    <xdr:to xmlns:xdr="http://schemas.openxmlformats.org/drawingml/2006/spreadsheetDrawing">
      <xdr:col>116</xdr:col>
      <xdr:colOff>114300</xdr:colOff>
      <xdr:row>73</xdr:row>
      <xdr:rowOff>134620</xdr:rowOff>
    </xdr:to>
    <xdr:sp macro="" textlink="">
      <xdr:nvSpPr>
        <xdr:cNvPr id="865" name="楕円 864"/>
        <xdr:cNvSpPr/>
      </xdr:nvSpPr>
      <xdr:spPr>
        <a:xfrm>
          <a:off x="19900900" y="12277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58420</xdr:rowOff>
    </xdr:from>
    <xdr:ext cx="534670" cy="253365"/>
    <xdr:sp macro="" textlink="">
      <xdr:nvSpPr>
        <xdr:cNvPr id="866" name="繰出金該当値テキスト"/>
        <xdr:cNvSpPr txBox="1"/>
      </xdr:nvSpPr>
      <xdr:spPr>
        <a:xfrm>
          <a:off x="20002500" y="12132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41910</xdr:rowOff>
    </xdr:from>
    <xdr:to xmlns:xdr="http://schemas.openxmlformats.org/drawingml/2006/spreadsheetDrawing">
      <xdr:col>112</xdr:col>
      <xdr:colOff>38100</xdr:colOff>
      <xdr:row>74</xdr:row>
      <xdr:rowOff>141605</xdr:rowOff>
    </xdr:to>
    <xdr:sp macro="" textlink="">
      <xdr:nvSpPr>
        <xdr:cNvPr id="867" name="楕円 866"/>
        <xdr:cNvSpPr/>
      </xdr:nvSpPr>
      <xdr:spPr>
        <a:xfrm>
          <a:off x="19157950" y="124510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157480</xdr:rowOff>
    </xdr:from>
    <xdr:ext cx="530860" cy="253365"/>
    <xdr:sp macro="" textlink="">
      <xdr:nvSpPr>
        <xdr:cNvPr id="868" name="テキスト ボックス 867"/>
        <xdr:cNvSpPr txBox="1"/>
      </xdr:nvSpPr>
      <xdr:spPr>
        <a:xfrm>
          <a:off x="18960465" y="122313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164465</xdr:rowOff>
    </xdr:from>
    <xdr:to xmlns:xdr="http://schemas.openxmlformats.org/drawingml/2006/spreadsheetDrawing">
      <xdr:col>107</xdr:col>
      <xdr:colOff>101600</xdr:colOff>
      <xdr:row>75</xdr:row>
      <xdr:rowOff>95885</xdr:rowOff>
    </xdr:to>
    <xdr:sp macro="" textlink="">
      <xdr:nvSpPr>
        <xdr:cNvPr id="869" name="楕円 868"/>
        <xdr:cNvSpPr/>
      </xdr:nvSpPr>
      <xdr:spPr>
        <a:xfrm>
          <a:off x="18345150" y="12573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112395</xdr:rowOff>
    </xdr:from>
    <xdr:ext cx="530860" cy="253365"/>
    <xdr:sp macro="" textlink="">
      <xdr:nvSpPr>
        <xdr:cNvPr id="870" name="テキスト ボックス 869"/>
        <xdr:cNvSpPr txBox="1"/>
      </xdr:nvSpPr>
      <xdr:spPr>
        <a:xfrm>
          <a:off x="18166715" y="123539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142240</xdr:rowOff>
    </xdr:to>
    <xdr:sp macro="" textlink="">
      <xdr:nvSpPr>
        <xdr:cNvPr id="871" name="楕円 870"/>
        <xdr:cNvSpPr/>
      </xdr:nvSpPr>
      <xdr:spPr>
        <a:xfrm>
          <a:off x="17551400" y="12619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158750</xdr:rowOff>
    </xdr:from>
    <xdr:ext cx="534670" cy="249555"/>
    <xdr:sp macro="" textlink="">
      <xdr:nvSpPr>
        <xdr:cNvPr id="872" name="テキスト ボックス 871"/>
        <xdr:cNvSpPr txBox="1"/>
      </xdr:nvSpPr>
      <xdr:spPr>
        <a:xfrm>
          <a:off x="17353915" y="124002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13970</xdr:rowOff>
    </xdr:from>
    <xdr:to xmlns:xdr="http://schemas.openxmlformats.org/drawingml/2006/spreadsheetDrawing">
      <xdr:col>98</xdr:col>
      <xdr:colOff>38100</xdr:colOff>
      <xdr:row>75</xdr:row>
      <xdr:rowOff>113030</xdr:rowOff>
    </xdr:to>
    <xdr:sp macro="" textlink="">
      <xdr:nvSpPr>
        <xdr:cNvPr id="873" name="楕円 872"/>
        <xdr:cNvSpPr/>
      </xdr:nvSpPr>
      <xdr:spPr>
        <a:xfrm>
          <a:off x="16757650" y="125907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128905</xdr:rowOff>
    </xdr:from>
    <xdr:ext cx="530860" cy="253365"/>
    <xdr:sp macro="" textlink="">
      <xdr:nvSpPr>
        <xdr:cNvPr id="874" name="テキスト ボックス 873"/>
        <xdr:cNvSpPr txBox="1"/>
      </xdr:nvSpPr>
      <xdr:spPr>
        <a:xfrm>
          <a:off x="16560165" y="123704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5" name="正方形/長方形 87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6" name="正方形/長方形 87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8" name="正方形/長方形 87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0" name="正方形/長方形 87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075" cy="220345"/>
    <xdr:sp macro="" textlink="">
      <xdr:nvSpPr>
        <xdr:cNvPr id="883" name="テキスト ボックス 882"/>
        <xdr:cNvSpPr txBox="1"/>
      </xdr:nvSpPr>
      <xdr:spPr>
        <a:xfrm>
          <a:off x="164401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86" name="テキスト ボックス 885"/>
        <xdr:cNvSpPr txBox="1"/>
      </xdr:nvSpPr>
      <xdr:spPr>
        <a:xfrm>
          <a:off x="16248380" y="15770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7" name="直線コネクタ 88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5110" cy="249555"/>
    <xdr:sp macro="" textlink="">
      <xdr:nvSpPr>
        <xdr:cNvPr id="888" name="テキスト ボックス 887"/>
        <xdr:cNvSpPr txBox="1"/>
      </xdr:nvSpPr>
      <xdr:spPr>
        <a:xfrm>
          <a:off x="16248380" y="14641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898" name="直線コネクタ 89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0" name="テキスト ボックス 899"/>
        <xdr:cNvSpPr txBox="1"/>
      </xdr:nvSpPr>
      <xdr:spPr>
        <a:xfrm>
          <a:off x="1908429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03" name="テキスト ボックス 902"/>
        <xdr:cNvSpPr txBox="1"/>
      </xdr:nvSpPr>
      <xdr:spPr>
        <a:xfrm>
          <a:off x="1829054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6" name="テキスト ボックス 90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08" name="テキスト ボックス 907"/>
        <xdr:cNvSpPr txBox="1"/>
      </xdr:nvSpPr>
      <xdr:spPr>
        <a:xfrm>
          <a:off x="1668399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0" name="テキスト ボックス 90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190" cy="259080"/>
    <xdr:sp macro="" textlink="">
      <xdr:nvSpPr>
        <xdr:cNvPr id="911" name="テキスト ボックス 910"/>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3" name="テキスト ボックス 91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17" name="テキスト ボックス 916"/>
        <xdr:cNvSpPr txBox="1"/>
      </xdr:nvSpPr>
      <xdr:spPr>
        <a:xfrm>
          <a:off x="1908429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19" name="テキスト ボックス 918"/>
        <xdr:cNvSpPr txBox="1"/>
      </xdr:nvSpPr>
      <xdr:spPr>
        <a:xfrm>
          <a:off x="1829054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1" name="テキスト ボックス 92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23" name="テキスト ボックス 922"/>
        <xdr:cNvSpPr txBox="1"/>
      </xdr:nvSpPr>
      <xdr:spPr>
        <a:xfrm>
          <a:off x="1668399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・歳出決算総額は、住民一人当たり405,883円となっている。主な構成項目である扶助費は住民一人当たり112,131円と、類似団体と比較して一人当たりコストが低い状況となっているものの、令和</a:t>
          </a:r>
          <a:r>
            <a:rPr kumimoji="1" lang="en-US" altLang="ja-JP" sz="1300">
              <a:solidFill>
                <a:schemeClr val="tx1"/>
              </a:solidFill>
              <a:effectLst/>
              <a:latin typeface="ＭＳ Ｐゴシック"/>
              <a:ea typeface="ＭＳ Ｐゴシック"/>
              <a:cs typeface="+mn-cs"/>
            </a:rPr>
            <a:t>3</a:t>
          </a:r>
          <a:r>
            <a:rPr kumimoji="1" lang="ja-JP" altLang="ja-JP" sz="1300">
              <a:solidFill>
                <a:schemeClr val="tx1"/>
              </a:solidFill>
              <a:effectLst/>
              <a:latin typeface="ＭＳ Ｐゴシック"/>
              <a:ea typeface="ＭＳ Ｐゴシック"/>
              <a:cs typeface="+mn-cs"/>
            </a:rPr>
            <a:t>年度に新型コロナ感染症の拡大や物価高騰の影響を受けた各種給付金給付事業の増加を主な要因として支出額が増加した。単独扶助事業の見直しや受給資格審査の適正化を図り、扶助費の抑制に努める必要があ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・普通建設事業費は住民一人当たり63,925円となっており、類似団体と比較して一人当たりコストが高い状況となっている。</a:t>
          </a:r>
          <a:r>
            <a:rPr kumimoji="1" lang="ja-JP" altLang="ja-JP" sz="1300">
              <a:solidFill>
                <a:schemeClr val="tx1"/>
              </a:solidFill>
              <a:effectLst/>
              <a:latin typeface="ＭＳ Ｐゴシック"/>
              <a:ea typeface="ＭＳ Ｐゴシック"/>
              <a:cs typeface="+mn-cs"/>
            </a:rPr>
            <a:t>これは、本庁舎整備事業</a:t>
          </a:r>
          <a:r>
            <a:rPr kumimoji="1" lang="ja-JP" altLang="en-US" sz="1300">
              <a:solidFill>
                <a:schemeClr val="tx1"/>
              </a:solidFill>
              <a:effectLst/>
              <a:latin typeface="ＭＳ Ｐゴシック"/>
              <a:ea typeface="ＭＳ Ｐゴシック"/>
              <a:cs typeface="+mn-cs"/>
            </a:rPr>
            <a:t>において、</a:t>
          </a:r>
          <a:r>
            <a:rPr kumimoji="1" lang="ja-JP" altLang="en-US" sz="1300">
              <a:solidFill>
                <a:sysClr val="windowText" lastClr="000000"/>
              </a:solidFill>
              <a:effectLst/>
              <a:latin typeface="ＭＳ Ｐゴシック"/>
              <a:ea typeface="ＭＳ Ｐゴシック"/>
              <a:cs typeface="+mn-cs"/>
            </a:rPr>
            <a:t>本庁舎建設工事費をはじめとした、新庁舎建設関連</a:t>
          </a:r>
          <a:r>
            <a:rPr kumimoji="1" lang="ja-JP" altLang="en-US" sz="1300">
              <a:solidFill>
                <a:sysClr val="windowText" lastClr="000000"/>
              </a:solidFill>
              <a:effectLst/>
              <a:latin typeface="ＭＳ Ｐゴシック"/>
              <a:ea typeface="ＭＳ Ｐゴシック"/>
              <a:cs typeface="+mn-cs"/>
            </a:rPr>
            <a:t>経費</a:t>
          </a:r>
          <a:r>
            <a:rPr kumimoji="1" lang="ja-JP" altLang="ja-JP" sz="1300">
              <a:solidFill>
                <a:sysClr val="windowText" lastClr="000000"/>
              </a:solidFill>
              <a:effectLst/>
              <a:latin typeface="ＭＳ Ｐゴシック"/>
              <a:ea typeface="ＭＳ Ｐゴシック"/>
              <a:cs typeface="+mn-cs"/>
            </a:rPr>
            <a:t>が増加してい</a:t>
          </a:r>
          <a:r>
            <a:rPr kumimoji="1" lang="ja-JP" altLang="ja-JP" sz="1300">
              <a:solidFill>
                <a:schemeClr val="tx1"/>
              </a:solidFill>
              <a:effectLst/>
              <a:latin typeface="ＭＳ Ｐゴシック"/>
              <a:ea typeface="ＭＳ Ｐゴシック"/>
              <a:cs typeface="+mn-cs"/>
            </a:rPr>
            <a:t>ることが要因であると考えられる。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230,687
225,097
66.00
96,424,932
93,631,854
2,444,507
47,205,093
72,117,959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9555"/>
    <xdr:sp macro="" textlink="">
      <xdr:nvSpPr>
        <xdr:cNvPr id="30" name="テキスト ボックス 29"/>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345"/>
    <xdr:sp macro="" textlink="">
      <xdr:nvSpPr>
        <xdr:cNvPr id="40" name="テキスト ボックス 39"/>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3550" cy="249555"/>
    <xdr:sp macro="" textlink="">
      <xdr:nvSpPr>
        <xdr:cNvPr id="42" name="テキスト ボックス 41"/>
        <xdr:cNvSpPr txBox="1"/>
      </xdr:nvSpPr>
      <xdr:spPr>
        <a:xfrm>
          <a:off x="275590" y="6818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136525</xdr:rowOff>
    </xdr:from>
    <xdr:to xmlns:xdr="http://schemas.openxmlformats.org/drawingml/2006/spreadsheetDrawing">
      <xdr:col>28</xdr:col>
      <xdr:colOff>114300</xdr:colOff>
      <xdr:row>39</xdr:row>
      <xdr:rowOff>136525</xdr:rowOff>
    </xdr:to>
    <xdr:cxnSp macro="">
      <xdr:nvCxnSpPr>
        <xdr:cNvPr id="43" name="直線コネクタ 42"/>
        <xdr:cNvCxnSpPr/>
      </xdr:nvCxnSpPr>
      <xdr:spPr>
        <a:xfrm>
          <a:off x="685800" y="6678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165100</xdr:rowOff>
    </xdr:from>
    <xdr:ext cx="463550" cy="249555"/>
    <xdr:sp macro="" textlink="">
      <xdr:nvSpPr>
        <xdr:cNvPr id="44" name="テキスト ボックス 43"/>
        <xdr:cNvSpPr txBox="1"/>
      </xdr:nvSpPr>
      <xdr:spPr>
        <a:xfrm>
          <a:off x="275590" y="65392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24765</xdr:rowOff>
    </xdr:from>
    <xdr:to xmlns:xdr="http://schemas.openxmlformats.org/drawingml/2006/spreadsheetDrawing">
      <xdr:col>28</xdr:col>
      <xdr:colOff>114300</xdr:colOff>
      <xdr:row>38</xdr:row>
      <xdr:rowOff>24765</xdr:rowOff>
    </xdr:to>
    <xdr:cxnSp macro="">
      <xdr:nvCxnSpPr>
        <xdr:cNvPr id="45" name="直線コネクタ 44"/>
        <xdr:cNvCxnSpPr/>
      </xdr:nvCxnSpPr>
      <xdr:spPr>
        <a:xfrm>
          <a:off x="6858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53340</xdr:rowOff>
    </xdr:from>
    <xdr:ext cx="463550" cy="249555"/>
    <xdr:sp macro="" textlink="">
      <xdr:nvSpPr>
        <xdr:cNvPr id="46" name="テキスト ボックス 45"/>
        <xdr:cNvSpPr txBox="1"/>
      </xdr:nvSpPr>
      <xdr:spPr>
        <a:xfrm>
          <a:off x="275590" y="62598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80645</xdr:rowOff>
    </xdr:from>
    <xdr:to xmlns:xdr="http://schemas.openxmlformats.org/drawingml/2006/spreadsheetDrawing">
      <xdr:col>28</xdr:col>
      <xdr:colOff>114300</xdr:colOff>
      <xdr:row>36</xdr:row>
      <xdr:rowOff>80645</xdr:rowOff>
    </xdr:to>
    <xdr:cxnSp macro="">
      <xdr:nvCxnSpPr>
        <xdr:cNvPr id="47" name="直線コネクタ 46"/>
        <xdr:cNvCxnSpPr/>
      </xdr:nvCxnSpPr>
      <xdr:spPr>
        <a:xfrm>
          <a:off x="685800" y="611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109220</xdr:rowOff>
    </xdr:from>
    <xdr:ext cx="463550" cy="249555"/>
    <xdr:sp macro="" textlink="">
      <xdr:nvSpPr>
        <xdr:cNvPr id="48" name="テキスト ボックス 47"/>
        <xdr:cNvSpPr txBox="1"/>
      </xdr:nvSpPr>
      <xdr:spPr>
        <a:xfrm>
          <a:off x="275590" y="5980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9" name="直線コネクタ 48"/>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3550" cy="249555"/>
    <xdr:sp macro="" textlink="">
      <xdr:nvSpPr>
        <xdr:cNvPr id="50" name="テキスト ボックス 49"/>
        <xdr:cNvSpPr txBox="1"/>
      </xdr:nvSpPr>
      <xdr:spPr>
        <a:xfrm>
          <a:off x="2755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24765</xdr:rowOff>
    </xdr:from>
    <xdr:to xmlns:xdr="http://schemas.openxmlformats.org/drawingml/2006/spreadsheetDrawing">
      <xdr:col>28</xdr:col>
      <xdr:colOff>114300</xdr:colOff>
      <xdr:row>33</xdr:row>
      <xdr:rowOff>24765</xdr:rowOff>
    </xdr:to>
    <xdr:cxnSp macro="">
      <xdr:nvCxnSpPr>
        <xdr:cNvPr id="51" name="直線コネクタ 50"/>
        <xdr:cNvCxnSpPr/>
      </xdr:nvCxnSpPr>
      <xdr:spPr>
        <a:xfrm>
          <a:off x="685800" y="5560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53340</xdr:rowOff>
    </xdr:from>
    <xdr:ext cx="463550" cy="249555"/>
    <xdr:sp macro="" textlink="">
      <xdr:nvSpPr>
        <xdr:cNvPr id="52" name="テキスト ボックス 51"/>
        <xdr:cNvSpPr txBox="1"/>
      </xdr:nvSpPr>
      <xdr:spPr>
        <a:xfrm>
          <a:off x="275590" y="5421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80645</xdr:rowOff>
    </xdr:from>
    <xdr:to xmlns:xdr="http://schemas.openxmlformats.org/drawingml/2006/spreadsheetDrawing">
      <xdr:col>28</xdr:col>
      <xdr:colOff>114300</xdr:colOff>
      <xdr:row>31</xdr:row>
      <xdr:rowOff>80645</xdr:rowOff>
    </xdr:to>
    <xdr:cxnSp macro="">
      <xdr:nvCxnSpPr>
        <xdr:cNvPr id="53" name="直線コネクタ 52"/>
        <xdr:cNvCxnSpPr/>
      </xdr:nvCxnSpPr>
      <xdr:spPr>
        <a:xfrm>
          <a:off x="685800" y="5281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109220</xdr:rowOff>
    </xdr:from>
    <xdr:ext cx="463550" cy="249555"/>
    <xdr:sp macro="" textlink="">
      <xdr:nvSpPr>
        <xdr:cNvPr id="54" name="テキスト ボックス 53"/>
        <xdr:cNvSpPr txBox="1"/>
      </xdr:nvSpPr>
      <xdr:spPr>
        <a:xfrm>
          <a:off x="275590" y="51422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136525</xdr:rowOff>
    </xdr:from>
    <xdr:to xmlns:xdr="http://schemas.openxmlformats.org/drawingml/2006/spreadsheetDrawing">
      <xdr:col>28</xdr:col>
      <xdr:colOff>114300</xdr:colOff>
      <xdr:row>29</xdr:row>
      <xdr:rowOff>136525</xdr:rowOff>
    </xdr:to>
    <xdr:cxnSp macro="">
      <xdr:nvCxnSpPr>
        <xdr:cNvPr id="55" name="直線コネクタ 54"/>
        <xdr:cNvCxnSpPr/>
      </xdr:nvCxnSpPr>
      <xdr:spPr>
        <a:xfrm>
          <a:off x="685800" y="5001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28</xdr:row>
      <xdr:rowOff>165100</xdr:rowOff>
    </xdr:from>
    <xdr:ext cx="463550" cy="249555"/>
    <xdr:sp macro="" textlink="">
      <xdr:nvSpPr>
        <xdr:cNvPr id="56" name="テキスト ボックス 55"/>
        <xdr:cNvSpPr txBox="1"/>
      </xdr:nvSpPr>
      <xdr:spPr>
        <a:xfrm>
          <a:off x="275590" y="48628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7" name="直線コネクタ 56"/>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3550" cy="249555"/>
    <xdr:sp macro="" textlink="">
      <xdr:nvSpPr>
        <xdr:cNvPr id="58" name="テキスト ボックス 57"/>
        <xdr:cNvSpPr txBox="1"/>
      </xdr:nvSpPr>
      <xdr:spPr>
        <a:xfrm>
          <a:off x="27559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9"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132080</xdr:rowOff>
    </xdr:from>
    <xdr:to xmlns:xdr="http://schemas.openxmlformats.org/drawingml/2006/spreadsheetDrawing">
      <xdr:col>24</xdr:col>
      <xdr:colOff>62865</xdr:colOff>
      <xdr:row>39</xdr:row>
      <xdr:rowOff>8890</xdr:rowOff>
    </xdr:to>
    <xdr:cxnSp macro="">
      <xdr:nvCxnSpPr>
        <xdr:cNvPr id="60" name="直線コネクタ 59"/>
        <xdr:cNvCxnSpPr/>
      </xdr:nvCxnSpPr>
      <xdr:spPr>
        <a:xfrm flipV="1">
          <a:off x="4176395" y="516509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13335</xdr:rowOff>
    </xdr:from>
    <xdr:ext cx="469900" cy="249555"/>
    <xdr:sp macro="" textlink="">
      <xdr:nvSpPr>
        <xdr:cNvPr id="61" name="議会費最小値テキスト"/>
        <xdr:cNvSpPr txBox="1"/>
      </xdr:nvSpPr>
      <xdr:spPr>
        <a:xfrm>
          <a:off x="4229100" y="65551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8890</xdr:rowOff>
    </xdr:from>
    <xdr:to xmlns:xdr="http://schemas.openxmlformats.org/drawingml/2006/spreadsheetDrawing">
      <xdr:col>24</xdr:col>
      <xdr:colOff>152400</xdr:colOff>
      <xdr:row>39</xdr:row>
      <xdr:rowOff>8890</xdr:rowOff>
    </xdr:to>
    <xdr:cxnSp macro="">
      <xdr:nvCxnSpPr>
        <xdr:cNvPr id="62" name="直線コネクタ 61"/>
        <xdr:cNvCxnSpPr/>
      </xdr:nvCxnSpPr>
      <xdr:spPr>
        <a:xfrm>
          <a:off x="4108450" y="6550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3365"/>
    <xdr:sp macro="" textlink="">
      <xdr:nvSpPr>
        <xdr:cNvPr id="63" name="議会費最大値テキスト"/>
        <xdr:cNvSpPr txBox="1"/>
      </xdr:nvSpPr>
      <xdr:spPr>
        <a:xfrm>
          <a:off x="4229100" y="4945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132080</xdr:rowOff>
    </xdr:from>
    <xdr:to xmlns:xdr="http://schemas.openxmlformats.org/drawingml/2006/spreadsheetDrawing">
      <xdr:col>24</xdr:col>
      <xdr:colOff>152400</xdr:colOff>
      <xdr:row>30</xdr:row>
      <xdr:rowOff>132080</xdr:rowOff>
    </xdr:to>
    <xdr:cxnSp macro="">
      <xdr:nvCxnSpPr>
        <xdr:cNvPr id="64" name="直線コネクタ 63"/>
        <xdr:cNvCxnSpPr/>
      </xdr:nvCxnSpPr>
      <xdr:spPr>
        <a:xfrm>
          <a:off x="4108450" y="516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142240</xdr:rowOff>
    </xdr:from>
    <xdr:to xmlns:xdr="http://schemas.openxmlformats.org/drawingml/2006/spreadsheetDrawing">
      <xdr:col>24</xdr:col>
      <xdr:colOff>63500</xdr:colOff>
      <xdr:row>37</xdr:row>
      <xdr:rowOff>28575</xdr:rowOff>
    </xdr:to>
    <xdr:cxnSp macro="">
      <xdr:nvCxnSpPr>
        <xdr:cNvPr id="65" name="直線コネクタ 64"/>
        <xdr:cNvCxnSpPr/>
      </xdr:nvCxnSpPr>
      <xdr:spPr>
        <a:xfrm flipV="1">
          <a:off x="3429000" y="618109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96520</xdr:rowOff>
    </xdr:from>
    <xdr:ext cx="469900" cy="253365"/>
    <xdr:sp macro="" textlink="">
      <xdr:nvSpPr>
        <xdr:cNvPr id="66" name="議会費平均値テキスト"/>
        <xdr:cNvSpPr txBox="1"/>
      </xdr:nvSpPr>
      <xdr:spPr>
        <a:xfrm>
          <a:off x="4229100" y="58000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74295</xdr:rowOff>
    </xdr:from>
    <xdr:to xmlns:xdr="http://schemas.openxmlformats.org/drawingml/2006/spreadsheetDrawing">
      <xdr:col>24</xdr:col>
      <xdr:colOff>114300</xdr:colOff>
      <xdr:row>36</xdr:row>
      <xdr:rowOff>5715</xdr:rowOff>
    </xdr:to>
    <xdr:sp macro="" textlink="">
      <xdr:nvSpPr>
        <xdr:cNvPr id="67" name="フローチャート: 判断 66"/>
        <xdr:cNvSpPr/>
      </xdr:nvSpPr>
      <xdr:spPr>
        <a:xfrm>
          <a:off x="4127500" y="594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147955</xdr:rowOff>
    </xdr:from>
    <xdr:to xmlns:xdr="http://schemas.openxmlformats.org/drawingml/2006/spreadsheetDrawing">
      <xdr:col>19</xdr:col>
      <xdr:colOff>171450</xdr:colOff>
      <xdr:row>37</xdr:row>
      <xdr:rowOff>28575</xdr:rowOff>
    </xdr:to>
    <xdr:cxnSp macro="">
      <xdr:nvCxnSpPr>
        <xdr:cNvPr id="68" name="直線コネクタ 67"/>
        <xdr:cNvCxnSpPr/>
      </xdr:nvCxnSpPr>
      <xdr:spPr>
        <a:xfrm>
          <a:off x="2622550" y="618680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117475</xdr:rowOff>
    </xdr:from>
    <xdr:to xmlns:xdr="http://schemas.openxmlformats.org/drawingml/2006/spreadsheetDrawing">
      <xdr:col>20</xdr:col>
      <xdr:colOff>38100</xdr:colOff>
      <xdr:row>36</xdr:row>
      <xdr:rowOff>50165</xdr:rowOff>
    </xdr:to>
    <xdr:sp macro="" textlink="">
      <xdr:nvSpPr>
        <xdr:cNvPr id="69" name="フローチャート: 判断 68"/>
        <xdr:cNvSpPr/>
      </xdr:nvSpPr>
      <xdr:spPr>
        <a:xfrm>
          <a:off x="3384550" y="59886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66040</xdr:rowOff>
    </xdr:from>
    <xdr:ext cx="469900" cy="249555"/>
    <xdr:sp macro="" textlink="">
      <xdr:nvSpPr>
        <xdr:cNvPr id="70" name="テキスト ボックス 69"/>
        <xdr:cNvSpPr txBox="1"/>
      </xdr:nvSpPr>
      <xdr:spPr>
        <a:xfrm>
          <a:off x="3219450" y="57696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100330</xdr:rowOff>
    </xdr:from>
    <xdr:to xmlns:xdr="http://schemas.openxmlformats.org/drawingml/2006/spreadsheetDrawing">
      <xdr:col>15</xdr:col>
      <xdr:colOff>50800</xdr:colOff>
      <xdr:row>36</xdr:row>
      <xdr:rowOff>147955</xdr:rowOff>
    </xdr:to>
    <xdr:cxnSp macro="">
      <xdr:nvCxnSpPr>
        <xdr:cNvPr id="71" name="直線コネクタ 70"/>
        <xdr:cNvCxnSpPr/>
      </xdr:nvCxnSpPr>
      <xdr:spPr>
        <a:xfrm>
          <a:off x="1828800" y="6139180"/>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120015</xdr:rowOff>
    </xdr:from>
    <xdr:to xmlns:xdr="http://schemas.openxmlformats.org/drawingml/2006/spreadsheetDrawing">
      <xdr:col>15</xdr:col>
      <xdr:colOff>101600</xdr:colOff>
      <xdr:row>36</xdr:row>
      <xdr:rowOff>52070</xdr:rowOff>
    </xdr:to>
    <xdr:sp macro="" textlink="">
      <xdr:nvSpPr>
        <xdr:cNvPr id="72" name="フローチャート: 判断 71"/>
        <xdr:cNvSpPr/>
      </xdr:nvSpPr>
      <xdr:spPr>
        <a:xfrm>
          <a:off x="2571750" y="5991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68580</xdr:rowOff>
    </xdr:from>
    <xdr:ext cx="469900" cy="249555"/>
    <xdr:sp macro="" textlink="">
      <xdr:nvSpPr>
        <xdr:cNvPr id="73" name="テキスト ボックス 72"/>
        <xdr:cNvSpPr txBox="1"/>
      </xdr:nvSpPr>
      <xdr:spPr>
        <a:xfrm>
          <a:off x="2406650" y="5772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116840</xdr:rowOff>
    </xdr:from>
    <xdr:to xmlns:xdr="http://schemas.openxmlformats.org/drawingml/2006/spreadsheetDrawing">
      <xdr:col>10</xdr:col>
      <xdr:colOff>114300</xdr:colOff>
      <xdr:row>36</xdr:row>
      <xdr:rowOff>100330</xdr:rowOff>
    </xdr:to>
    <xdr:cxnSp macro="">
      <xdr:nvCxnSpPr>
        <xdr:cNvPr id="74" name="直線コネクタ 73"/>
        <xdr:cNvCxnSpPr/>
      </xdr:nvCxnSpPr>
      <xdr:spPr>
        <a:xfrm>
          <a:off x="1028700" y="5988050"/>
          <a:ext cx="8001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90170</xdr:rowOff>
    </xdr:to>
    <xdr:sp macro="" textlink="">
      <xdr:nvSpPr>
        <xdr:cNvPr id="75" name="フローチャート: 判断 74"/>
        <xdr:cNvSpPr/>
      </xdr:nvSpPr>
      <xdr:spPr>
        <a:xfrm>
          <a:off x="1778000" y="6029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106680</xdr:rowOff>
    </xdr:from>
    <xdr:ext cx="469900" cy="249555"/>
    <xdr:sp macro="" textlink="">
      <xdr:nvSpPr>
        <xdr:cNvPr id="76" name="テキスト ボックス 75"/>
        <xdr:cNvSpPr txBox="1"/>
      </xdr:nvSpPr>
      <xdr:spPr>
        <a:xfrm>
          <a:off x="1612900" y="58102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93980</xdr:rowOff>
    </xdr:from>
    <xdr:to xmlns:xdr="http://schemas.openxmlformats.org/drawingml/2006/spreadsheetDrawing">
      <xdr:col>6</xdr:col>
      <xdr:colOff>38100</xdr:colOff>
      <xdr:row>36</xdr:row>
      <xdr:rowOff>25400</xdr:rowOff>
    </xdr:to>
    <xdr:sp macro="" textlink="">
      <xdr:nvSpPr>
        <xdr:cNvPr id="77" name="フローチャート: 判断 76"/>
        <xdr:cNvSpPr/>
      </xdr:nvSpPr>
      <xdr:spPr>
        <a:xfrm>
          <a:off x="984250" y="5965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17145</xdr:rowOff>
    </xdr:from>
    <xdr:ext cx="469900" cy="253365"/>
    <xdr:sp macro="" textlink="">
      <xdr:nvSpPr>
        <xdr:cNvPr id="78" name="テキスト ボックス 77"/>
        <xdr:cNvSpPr txBox="1"/>
      </xdr:nvSpPr>
      <xdr:spPr>
        <a:xfrm>
          <a:off x="819150" y="6055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9" name="テキスト ボックス 78"/>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80" name="テキスト ボックス 79"/>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53365"/>
    <xdr:sp macro="" textlink="">
      <xdr:nvSpPr>
        <xdr:cNvPr id="81" name="テキスト ボックス 80"/>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2" name="テキスト ボックス 81"/>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3" name="テキスト ボックス 82"/>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92710</xdr:rowOff>
    </xdr:from>
    <xdr:to xmlns:xdr="http://schemas.openxmlformats.org/drawingml/2006/spreadsheetDrawing">
      <xdr:col>24</xdr:col>
      <xdr:colOff>114300</xdr:colOff>
      <xdr:row>37</xdr:row>
      <xdr:rowOff>24130</xdr:rowOff>
    </xdr:to>
    <xdr:sp macro="" textlink="">
      <xdr:nvSpPr>
        <xdr:cNvPr id="84" name="楕円 83"/>
        <xdr:cNvSpPr/>
      </xdr:nvSpPr>
      <xdr:spPr>
        <a:xfrm>
          <a:off x="4127500" y="613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71755</xdr:rowOff>
    </xdr:from>
    <xdr:ext cx="469900" cy="249555"/>
    <xdr:sp macro="" textlink="">
      <xdr:nvSpPr>
        <xdr:cNvPr id="85" name="議会費該当値テキスト"/>
        <xdr:cNvSpPr txBox="1"/>
      </xdr:nvSpPr>
      <xdr:spPr>
        <a:xfrm>
          <a:off x="4229100" y="61106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146050</xdr:rowOff>
    </xdr:from>
    <xdr:to xmlns:xdr="http://schemas.openxmlformats.org/drawingml/2006/spreadsheetDrawing">
      <xdr:col>20</xdr:col>
      <xdr:colOff>38100</xdr:colOff>
      <xdr:row>37</xdr:row>
      <xdr:rowOff>77470</xdr:rowOff>
    </xdr:to>
    <xdr:sp macro="" textlink="">
      <xdr:nvSpPr>
        <xdr:cNvPr id="86" name="楕円 85"/>
        <xdr:cNvSpPr/>
      </xdr:nvSpPr>
      <xdr:spPr>
        <a:xfrm>
          <a:off x="3384550" y="61849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69215</xdr:rowOff>
    </xdr:from>
    <xdr:ext cx="469900" cy="249555"/>
    <xdr:sp macro="" textlink="">
      <xdr:nvSpPr>
        <xdr:cNvPr id="87" name="テキスト ボックス 86"/>
        <xdr:cNvSpPr txBox="1"/>
      </xdr:nvSpPr>
      <xdr:spPr>
        <a:xfrm>
          <a:off x="3219450" y="62757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29845</xdr:rowOff>
    </xdr:to>
    <xdr:sp macro="" textlink="">
      <xdr:nvSpPr>
        <xdr:cNvPr id="88" name="楕円 87"/>
        <xdr:cNvSpPr/>
      </xdr:nvSpPr>
      <xdr:spPr>
        <a:xfrm>
          <a:off x="2571750" y="6136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20955</xdr:rowOff>
    </xdr:from>
    <xdr:ext cx="469900" cy="253365"/>
    <xdr:sp macro="" textlink="">
      <xdr:nvSpPr>
        <xdr:cNvPr id="89" name="テキスト ボックス 88"/>
        <xdr:cNvSpPr txBox="1"/>
      </xdr:nvSpPr>
      <xdr:spPr>
        <a:xfrm>
          <a:off x="2406650" y="6227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50800</xdr:rowOff>
    </xdr:from>
    <xdr:to xmlns:xdr="http://schemas.openxmlformats.org/drawingml/2006/spreadsheetDrawing">
      <xdr:col>10</xdr:col>
      <xdr:colOff>165100</xdr:colOff>
      <xdr:row>36</xdr:row>
      <xdr:rowOff>150495</xdr:rowOff>
    </xdr:to>
    <xdr:sp macro="" textlink="">
      <xdr:nvSpPr>
        <xdr:cNvPr id="90" name="楕円 89"/>
        <xdr:cNvSpPr/>
      </xdr:nvSpPr>
      <xdr:spPr>
        <a:xfrm>
          <a:off x="1778000" y="6089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141605</xdr:rowOff>
    </xdr:from>
    <xdr:ext cx="469900" cy="249555"/>
    <xdr:sp macro="" textlink="">
      <xdr:nvSpPr>
        <xdr:cNvPr id="91" name="テキスト ボックス 90"/>
        <xdr:cNvSpPr txBox="1"/>
      </xdr:nvSpPr>
      <xdr:spPr>
        <a:xfrm>
          <a:off x="1612900" y="61804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67310</xdr:rowOff>
    </xdr:from>
    <xdr:to xmlns:xdr="http://schemas.openxmlformats.org/drawingml/2006/spreadsheetDrawing">
      <xdr:col>6</xdr:col>
      <xdr:colOff>38100</xdr:colOff>
      <xdr:row>35</xdr:row>
      <xdr:rowOff>166370</xdr:rowOff>
    </xdr:to>
    <xdr:sp macro="" textlink="">
      <xdr:nvSpPr>
        <xdr:cNvPr id="92" name="楕円 91"/>
        <xdr:cNvSpPr/>
      </xdr:nvSpPr>
      <xdr:spPr>
        <a:xfrm>
          <a:off x="984250" y="5938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15875</xdr:rowOff>
    </xdr:from>
    <xdr:ext cx="469900" cy="249555"/>
    <xdr:sp macro="" textlink="">
      <xdr:nvSpPr>
        <xdr:cNvPr id="93" name="テキスト ボックス 92"/>
        <xdr:cNvSpPr txBox="1"/>
      </xdr:nvSpPr>
      <xdr:spPr>
        <a:xfrm>
          <a:off x="819150" y="57194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4" name="正方形/長方形 93"/>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5" name="正方形/長方形 94"/>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7" name="正方形/長方形 96"/>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9" name="正方形/長方形 98"/>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1" name="正方形/長方形 100"/>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345"/>
    <xdr:sp macro="" textlink="">
      <xdr:nvSpPr>
        <xdr:cNvPr id="102" name="テキスト ボックス 101"/>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3" name="直線コネクタ 102"/>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5110" cy="249555"/>
    <xdr:sp macro="" textlink="">
      <xdr:nvSpPr>
        <xdr:cNvPr id="104" name="テキスト ボックス 103"/>
        <xdr:cNvSpPr txBox="1"/>
      </xdr:nvSpPr>
      <xdr:spPr>
        <a:xfrm>
          <a:off x="47498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5" name="直線コネクタ 104"/>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31495" cy="249555"/>
    <xdr:sp macro="" textlink="">
      <xdr:nvSpPr>
        <xdr:cNvPr id="106" name="テキスト ボックス 105"/>
        <xdr:cNvSpPr txBox="1"/>
      </xdr:nvSpPr>
      <xdr:spPr>
        <a:xfrm>
          <a:off x="211455" y="97993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7" name="直線コネクタ 106"/>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49555"/>
    <xdr:sp macro="" textlink="">
      <xdr:nvSpPr>
        <xdr:cNvPr id="108" name="テキスト ボックス 107"/>
        <xdr:cNvSpPr txBox="1"/>
      </xdr:nvSpPr>
      <xdr:spPr>
        <a:xfrm>
          <a:off x="21145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9" name="直線コネクタ 108"/>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1495" cy="249555"/>
    <xdr:sp macro="" textlink="">
      <xdr:nvSpPr>
        <xdr:cNvPr id="110" name="テキスト ボックス 109"/>
        <xdr:cNvSpPr txBox="1"/>
      </xdr:nvSpPr>
      <xdr:spPr>
        <a:xfrm>
          <a:off x="21145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11" name="直線コネクタ 110"/>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9555"/>
    <xdr:sp macro="" textlink="">
      <xdr:nvSpPr>
        <xdr:cNvPr id="112" name="テキスト ボックス 111"/>
        <xdr:cNvSpPr txBox="1"/>
      </xdr:nvSpPr>
      <xdr:spPr>
        <a:xfrm>
          <a:off x="1663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3" name="直線コネクタ 112"/>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9555"/>
    <xdr:sp macro="" textlink="">
      <xdr:nvSpPr>
        <xdr:cNvPr id="114" name="テキスト ボックス 113"/>
        <xdr:cNvSpPr txBox="1"/>
      </xdr:nvSpPr>
      <xdr:spPr>
        <a:xfrm>
          <a:off x="1663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5" name="直線コネクタ 114"/>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9555"/>
    <xdr:sp macro="" textlink="">
      <xdr:nvSpPr>
        <xdr:cNvPr id="116" name="テキスト ボックス 115"/>
        <xdr:cNvSpPr txBox="1"/>
      </xdr:nvSpPr>
      <xdr:spPr>
        <a:xfrm>
          <a:off x="1663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7"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142240</xdr:rowOff>
    </xdr:from>
    <xdr:to xmlns:xdr="http://schemas.openxmlformats.org/drawingml/2006/spreadsheetDrawing">
      <xdr:col>24</xdr:col>
      <xdr:colOff>62865</xdr:colOff>
      <xdr:row>59</xdr:row>
      <xdr:rowOff>111125</xdr:rowOff>
    </xdr:to>
    <xdr:cxnSp macro="">
      <xdr:nvCxnSpPr>
        <xdr:cNvPr id="118" name="直線コネクタ 117"/>
        <xdr:cNvCxnSpPr/>
      </xdr:nvCxnSpPr>
      <xdr:spPr>
        <a:xfrm flipV="1">
          <a:off x="4176395" y="9366250"/>
          <a:ext cx="1270" cy="639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115570</xdr:rowOff>
    </xdr:from>
    <xdr:ext cx="534670" cy="253365"/>
    <xdr:sp macro="" textlink="">
      <xdr:nvSpPr>
        <xdr:cNvPr id="119" name="総務費最小値テキスト"/>
        <xdr:cNvSpPr txBox="1"/>
      </xdr:nvSpPr>
      <xdr:spPr>
        <a:xfrm>
          <a:off x="4229100" y="10010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111125</xdr:rowOff>
    </xdr:from>
    <xdr:to xmlns:xdr="http://schemas.openxmlformats.org/drawingml/2006/spreadsheetDrawing">
      <xdr:col>24</xdr:col>
      <xdr:colOff>152400</xdr:colOff>
      <xdr:row>59</xdr:row>
      <xdr:rowOff>111125</xdr:rowOff>
    </xdr:to>
    <xdr:cxnSp macro="">
      <xdr:nvCxnSpPr>
        <xdr:cNvPr id="120" name="直線コネクタ 119"/>
        <xdr:cNvCxnSpPr/>
      </xdr:nvCxnSpPr>
      <xdr:spPr>
        <a:xfrm>
          <a:off x="4108450" y="10005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90170</xdr:rowOff>
    </xdr:from>
    <xdr:ext cx="534670" cy="249555"/>
    <xdr:sp macro="" textlink="">
      <xdr:nvSpPr>
        <xdr:cNvPr id="121" name="総務費最大値テキスト"/>
        <xdr:cNvSpPr txBox="1"/>
      </xdr:nvSpPr>
      <xdr:spPr>
        <a:xfrm>
          <a:off x="4229100" y="91465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142240</xdr:rowOff>
    </xdr:from>
    <xdr:to xmlns:xdr="http://schemas.openxmlformats.org/drawingml/2006/spreadsheetDrawing">
      <xdr:col>24</xdr:col>
      <xdr:colOff>152400</xdr:colOff>
      <xdr:row>55</xdr:row>
      <xdr:rowOff>142240</xdr:rowOff>
    </xdr:to>
    <xdr:cxnSp macro="">
      <xdr:nvCxnSpPr>
        <xdr:cNvPr id="122" name="直線コネクタ 121"/>
        <xdr:cNvCxnSpPr/>
      </xdr:nvCxnSpPr>
      <xdr:spPr>
        <a:xfrm>
          <a:off x="4108450" y="936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127635</xdr:rowOff>
    </xdr:from>
    <xdr:to xmlns:xdr="http://schemas.openxmlformats.org/drawingml/2006/spreadsheetDrawing">
      <xdr:col>24</xdr:col>
      <xdr:colOff>63500</xdr:colOff>
      <xdr:row>58</xdr:row>
      <xdr:rowOff>52705</xdr:rowOff>
    </xdr:to>
    <xdr:cxnSp macro="">
      <xdr:nvCxnSpPr>
        <xdr:cNvPr id="123" name="直線コネクタ 122"/>
        <xdr:cNvCxnSpPr/>
      </xdr:nvCxnSpPr>
      <xdr:spPr>
        <a:xfrm flipV="1">
          <a:off x="3429000" y="9519285"/>
          <a:ext cx="7493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34670" cy="253365"/>
    <xdr:sp macro="" textlink="">
      <xdr:nvSpPr>
        <xdr:cNvPr id="124" name="総務費平均値テキスト"/>
        <xdr:cNvSpPr txBox="1"/>
      </xdr:nvSpPr>
      <xdr:spPr>
        <a:xfrm>
          <a:off x="4229100" y="96786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73025</xdr:rowOff>
    </xdr:to>
    <xdr:sp macro="" textlink="">
      <xdr:nvSpPr>
        <xdr:cNvPr id="125" name="フローチャート: 判断 124"/>
        <xdr:cNvSpPr/>
      </xdr:nvSpPr>
      <xdr:spPr>
        <a:xfrm>
          <a:off x="4127500" y="9700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46990</xdr:rowOff>
    </xdr:from>
    <xdr:to xmlns:xdr="http://schemas.openxmlformats.org/drawingml/2006/spreadsheetDrawing">
      <xdr:col>19</xdr:col>
      <xdr:colOff>171450</xdr:colOff>
      <xdr:row>58</xdr:row>
      <xdr:rowOff>52705</xdr:rowOff>
    </xdr:to>
    <xdr:cxnSp macro="">
      <xdr:nvCxnSpPr>
        <xdr:cNvPr id="126" name="直線コネクタ 125"/>
        <xdr:cNvCxnSpPr/>
      </xdr:nvCxnSpPr>
      <xdr:spPr>
        <a:xfrm>
          <a:off x="2622550" y="977392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70485</xdr:rowOff>
    </xdr:to>
    <xdr:sp macro="" textlink="">
      <xdr:nvSpPr>
        <xdr:cNvPr id="127" name="フローチャート: 判断 126"/>
        <xdr:cNvSpPr/>
      </xdr:nvSpPr>
      <xdr:spPr>
        <a:xfrm>
          <a:off x="3384550" y="96977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86360</xdr:rowOff>
    </xdr:from>
    <xdr:ext cx="530860" cy="249555"/>
    <xdr:sp macro="" textlink="">
      <xdr:nvSpPr>
        <xdr:cNvPr id="128" name="テキスト ボックス 127"/>
        <xdr:cNvSpPr txBox="1"/>
      </xdr:nvSpPr>
      <xdr:spPr>
        <a:xfrm>
          <a:off x="3187065" y="94780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110490</xdr:rowOff>
    </xdr:from>
    <xdr:to xmlns:xdr="http://schemas.openxmlformats.org/drawingml/2006/spreadsheetDrawing">
      <xdr:col>15</xdr:col>
      <xdr:colOff>50800</xdr:colOff>
      <xdr:row>58</xdr:row>
      <xdr:rowOff>46990</xdr:rowOff>
    </xdr:to>
    <xdr:cxnSp macro="">
      <xdr:nvCxnSpPr>
        <xdr:cNvPr id="129" name="直線コネクタ 128"/>
        <xdr:cNvCxnSpPr/>
      </xdr:nvCxnSpPr>
      <xdr:spPr>
        <a:xfrm>
          <a:off x="1828800" y="8663940"/>
          <a:ext cx="793750" cy="1109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151130</xdr:rowOff>
    </xdr:from>
    <xdr:to xmlns:xdr="http://schemas.openxmlformats.org/drawingml/2006/spreadsheetDrawing">
      <xdr:col>15</xdr:col>
      <xdr:colOff>101600</xdr:colOff>
      <xdr:row>58</xdr:row>
      <xdr:rowOff>82550</xdr:rowOff>
    </xdr:to>
    <xdr:sp macro="" textlink="">
      <xdr:nvSpPr>
        <xdr:cNvPr id="130" name="フローチャート: 判断 129"/>
        <xdr:cNvSpPr/>
      </xdr:nvSpPr>
      <xdr:spPr>
        <a:xfrm>
          <a:off x="2571750" y="9710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98425</xdr:rowOff>
    </xdr:from>
    <xdr:ext cx="530860" cy="253365"/>
    <xdr:sp macro="" textlink="">
      <xdr:nvSpPr>
        <xdr:cNvPr id="131" name="テキスト ボックス 130"/>
        <xdr:cNvSpPr txBox="1"/>
      </xdr:nvSpPr>
      <xdr:spPr>
        <a:xfrm>
          <a:off x="2393315" y="9490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51</xdr:row>
      <xdr:rowOff>110490</xdr:rowOff>
    </xdr:from>
    <xdr:to xmlns:xdr="http://schemas.openxmlformats.org/drawingml/2006/spreadsheetDrawing">
      <xdr:col>10</xdr:col>
      <xdr:colOff>114300</xdr:colOff>
      <xdr:row>59</xdr:row>
      <xdr:rowOff>70485</xdr:rowOff>
    </xdr:to>
    <xdr:cxnSp macro="">
      <xdr:nvCxnSpPr>
        <xdr:cNvPr id="132" name="直線コネクタ 131"/>
        <xdr:cNvCxnSpPr/>
      </xdr:nvCxnSpPr>
      <xdr:spPr>
        <a:xfrm flipV="1">
          <a:off x="1028700" y="8663940"/>
          <a:ext cx="8001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146685</xdr:rowOff>
    </xdr:from>
    <xdr:to xmlns:xdr="http://schemas.openxmlformats.org/drawingml/2006/spreadsheetDrawing">
      <xdr:col>10</xdr:col>
      <xdr:colOff>165100</xdr:colOff>
      <xdr:row>51</xdr:row>
      <xdr:rowOff>78105</xdr:rowOff>
    </xdr:to>
    <xdr:sp macro="" textlink="">
      <xdr:nvSpPr>
        <xdr:cNvPr id="133" name="フローチャート: 判断 132"/>
        <xdr:cNvSpPr/>
      </xdr:nvSpPr>
      <xdr:spPr>
        <a:xfrm>
          <a:off x="1778000" y="8532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94615</xdr:rowOff>
    </xdr:from>
    <xdr:ext cx="594995" cy="253365"/>
    <xdr:sp macro="" textlink="">
      <xdr:nvSpPr>
        <xdr:cNvPr id="134" name="テキスト ボックス 133"/>
        <xdr:cNvSpPr txBox="1"/>
      </xdr:nvSpPr>
      <xdr:spPr>
        <a:xfrm>
          <a:off x="1548130" y="83127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46990</xdr:rowOff>
    </xdr:from>
    <xdr:to xmlns:xdr="http://schemas.openxmlformats.org/drawingml/2006/spreadsheetDrawing">
      <xdr:col>6</xdr:col>
      <xdr:colOff>38100</xdr:colOff>
      <xdr:row>58</xdr:row>
      <xdr:rowOff>146050</xdr:rowOff>
    </xdr:to>
    <xdr:sp macro="" textlink="">
      <xdr:nvSpPr>
        <xdr:cNvPr id="135" name="フローチャート: 判断 134"/>
        <xdr:cNvSpPr/>
      </xdr:nvSpPr>
      <xdr:spPr>
        <a:xfrm>
          <a:off x="984250" y="9773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162560</xdr:rowOff>
    </xdr:from>
    <xdr:ext cx="530860" cy="249555"/>
    <xdr:sp macro="" textlink="">
      <xdr:nvSpPr>
        <xdr:cNvPr id="136" name="テキスト ボックス 135"/>
        <xdr:cNvSpPr txBox="1"/>
      </xdr:nvSpPr>
      <xdr:spPr>
        <a:xfrm>
          <a:off x="786765" y="95542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7" name="テキスト ボックス 136"/>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8" name="テキスト ボックス 137"/>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53365"/>
    <xdr:sp macro="" textlink="">
      <xdr:nvSpPr>
        <xdr:cNvPr id="139" name="テキスト ボックス 138"/>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40" name="テキスト ボックス 139"/>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41" name="テキスト ボックス 140"/>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77470</xdr:rowOff>
    </xdr:from>
    <xdr:to xmlns:xdr="http://schemas.openxmlformats.org/drawingml/2006/spreadsheetDrawing">
      <xdr:col>24</xdr:col>
      <xdr:colOff>114300</xdr:colOff>
      <xdr:row>57</xdr:row>
      <xdr:rowOff>8890</xdr:rowOff>
    </xdr:to>
    <xdr:sp macro="" textlink="">
      <xdr:nvSpPr>
        <xdr:cNvPr id="142" name="楕円 141"/>
        <xdr:cNvSpPr/>
      </xdr:nvSpPr>
      <xdr:spPr>
        <a:xfrm>
          <a:off x="4127500" y="9469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99695</xdr:rowOff>
    </xdr:from>
    <xdr:ext cx="534670" cy="252730"/>
    <xdr:sp macro="" textlink="">
      <xdr:nvSpPr>
        <xdr:cNvPr id="143" name="総務費該当値テキスト"/>
        <xdr:cNvSpPr txBox="1"/>
      </xdr:nvSpPr>
      <xdr:spPr>
        <a:xfrm>
          <a:off x="4229100" y="93237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3175</xdr:rowOff>
    </xdr:from>
    <xdr:to xmlns:xdr="http://schemas.openxmlformats.org/drawingml/2006/spreadsheetDrawing">
      <xdr:col>20</xdr:col>
      <xdr:colOff>38100</xdr:colOff>
      <xdr:row>58</xdr:row>
      <xdr:rowOff>102870</xdr:rowOff>
    </xdr:to>
    <xdr:sp macro="" textlink="">
      <xdr:nvSpPr>
        <xdr:cNvPr id="144" name="楕円 143"/>
        <xdr:cNvSpPr/>
      </xdr:nvSpPr>
      <xdr:spPr>
        <a:xfrm>
          <a:off x="3384550" y="9730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93980</xdr:rowOff>
    </xdr:from>
    <xdr:ext cx="530860" cy="253365"/>
    <xdr:sp macro="" textlink="">
      <xdr:nvSpPr>
        <xdr:cNvPr id="145" name="テキスト ボックス 144"/>
        <xdr:cNvSpPr txBox="1"/>
      </xdr:nvSpPr>
      <xdr:spPr>
        <a:xfrm>
          <a:off x="3187065" y="98209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164465</xdr:rowOff>
    </xdr:from>
    <xdr:to xmlns:xdr="http://schemas.openxmlformats.org/drawingml/2006/spreadsheetDrawing">
      <xdr:col>15</xdr:col>
      <xdr:colOff>101600</xdr:colOff>
      <xdr:row>58</xdr:row>
      <xdr:rowOff>95885</xdr:rowOff>
    </xdr:to>
    <xdr:sp macro="" textlink="">
      <xdr:nvSpPr>
        <xdr:cNvPr id="146" name="楕円 145"/>
        <xdr:cNvSpPr/>
      </xdr:nvSpPr>
      <xdr:spPr>
        <a:xfrm>
          <a:off x="2571750" y="9723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87630</xdr:rowOff>
    </xdr:from>
    <xdr:ext cx="530860" cy="249555"/>
    <xdr:sp macro="" textlink="">
      <xdr:nvSpPr>
        <xdr:cNvPr id="147" name="テキスト ボックス 146"/>
        <xdr:cNvSpPr txBox="1"/>
      </xdr:nvSpPr>
      <xdr:spPr>
        <a:xfrm>
          <a:off x="2393315" y="98145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60960</xdr:rowOff>
    </xdr:from>
    <xdr:to xmlns:xdr="http://schemas.openxmlformats.org/drawingml/2006/spreadsheetDrawing">
      <xdr:col>10</xdr:col>
      <xdr:colOff>165100</xdr:colOff>
      <xdr:row>51</xdr:row>
      <xdr:rowOff>160655</xdr:rowOff>
    </xdr:to>
    <xdr:sp macro="" textlink="">
      <xdr:nvSpPr>
        <xdr:cNvPr id="148" name="楕円 147"/>
        <xdr:cNvSpPr/>
      </xdr:nvSpPr>
      <xdr:spPr>
        <a:xfrm>
          <a:off x="1778000" y="8614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151130</xdr:rowOff>
    </xdr:from>
    <xdr:ext cx="594995" cy="253365"/>
    <xdr:sp macro="" textlink="">
      <xdr:nvSpPr>
        <xdr:cNvPr id="149" name="テキスト ボックス 148"/>
        <xdr:cNvSpPr txBox="1"/>
      </xdr:nvSpPr>
      <xdr:spPr>
        <a:xfrm>
          <a:off x="1548130" y="87045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20320</xdr:rowOff>
    </xdr:from>
    <xdr:to xmlns:xdr="http://schemas.openxmlformats.org/drawingml/2006/spreadsheetDrawing">
      <xdr:col>6</xdr:col>
      <xdr:colOff>38100</xdr:colOff>
      <xdr:row>59</xdr:row>
      <xdr:rowOff>119380</xdr:rowOff>
    </xdr:to>
    <xdr:sp macro="" textlink="">
      <xdr:nvSpPr>
        <xdr:cNvPr id="150" name="楕円 149"/>
        <xdr:cNvSpPr/>
      </xdr:nvSpPr>
      <xdr:spPr>
        <a:xfrm>
          <a:off x="984250" y="9914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111125</xdr:rowOff>
    </xdr:from>
    <xdr:ext cx="530860" cy="252730"/>
    <xdr:sp macro="" textlink="">
      <xdr:nvSpPr>
        <xdr:cNvPr id="151" name="テキスト ボックス 150"/>
        <xdr:cNvSpPr txBox="1"/>
      </xdr:nvSpPr>
      <xdr:spPr>
        <a:xfrm>
          <a:off x="786765" y="1000569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2" name="正方形/長方形 151"/>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3" name="正方形/長方形 152"/>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5" name="正方形/長方形 154"/>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7" name="正方形/長方形 156"/>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9" name="正方形/長方形 158"/>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345"/>
    <xdr:sp macro="" textlink="">
      <xdr:nvSpPr>
        <xdr:cNvPr id="160" name="テキスト ボックス 159"/>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61" name="直線コネクタ 160"/>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9555"/>
    <xdr:sp macro="" textlink="">
      <xdr:nvSpPr>
        <xdr:cNvPr id="162" name="テキスト ボックス 161"/>
        <xdr:cNvSpPr txBox="1"/>
      </xdr:nvSpPr>
      <xdr:spPr>
        <a:xfrm>
          <a:off x="211455" y="13524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63" name="直線コネクタ 162"/>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5630" cy="249555"/>
    <xdr:sp macro="" textlink="">
      <xdr:nvSpPr>
        <xdr:cNvPr id="164" name="テキスト ボックス 163"/>
        <xdr:cNvSpPr txBox="1"/>
      </xdr:nvSpPr>
      <xdr:spPr>
        <a:xfrm>
          <a:off x="166370" y="131521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5" name="直線コネクタ 164"/>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49555"/>
    <xdr:sp macro="" textlink="">
      <xdr:nvSpPr>
        <xdr:cNvPr id="166" name="テキスト ボックス 165"/>
        <xdr:cNvSpPr txBox="1"/>
      </xdr:nvSpPr>
      <xdr:spPr>
        <a:xfrm>
          <a:off x="16637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7" name="直線コネクタ 166"/>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49555"/>
    <xdr:sp macro="" textlink="">
      <xdr:nvSpPr>
        <xdr:cNvPr id="168" name="テキスト ボックス 167"/>
        <xdr:cNvSpPr txBox="1"/>
      </xdr:nvSpPr>
      <xdr:spPr>
        <a:xfrm>
          <a:off x="16637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9" name="直線コネクタ 168"/>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5630" cy="249555"/>
    <xdr:sp macro="" textlink="">
      <xdr:nvSpPr>
        <xdr:cNvPr id="170" name="テキスト ボックス 169"/>
        <xdr:cNvSpPr txBox="1"/>
      </xdr:nvSpPr>
      <xdr:spPr>
        <a:xfrm>
          <a:off x="16637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71" name="直線コネクタ 170"/>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5630" cy="249555"/>
    <xdr:sp macro="" textlink="">
      <xdr:nvSpPr>
        <xdr:cNvPr id="172" name="テキスト ボックス 171"/>
        <xdr:cNvSpPr txBox="1"/>
      </xdr:nvSpPr>
      <xdr:spPr>
        <a:xfrm>
          <a:off x="16637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3" name="直線コネクタ 172"/>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9555"/>
    <xdr:sp macro="" textlink="">
      <xdr:nvSpPr>
        <xdr:cNvPr id="174" name="テキスト ボックス 173"/>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5"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94615</xdr:rowOff>
    </xdr:from>
    <xdr:to xmlns:xdr="http://schemas.openxmlformats.org/drawingml/2006/spreadsheetDrawing">
      <xdr:col>24</xdr:col>
      <xdr:colOff>62865</xdr:colOff>
      <xdr:row>76</xdr:row>
      <xdr:rowOff>142240</xdr:rowOff>
    </xdr:to>
    <xdr:cxnSp macro="">
      <xdr:nvCxnSpPr>
        <xdr:cNvPr id="176" name="直線コネクタ 175"/>
        <xdr:cNvCxnSpPr/>
      </xdr:nvCxnSpPr>
      <xdr:spPr>
        <a:xfrm flipV="1">
          <a:off x="4176395" y="1183322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146050</xdr:rowOff>
    </xdr:from>
    <xdr:ext cx="598805" cy="249555"/>
    <xdr:sp macro="" textlink="">
      <xdr:nvSpPr>
        <xdr:cNvPr id="177" name="民生費最小値テキスト"/>
        <xdr:cNvSpPr txBox="1"/>
      </xdr:nvSpPr>
      <xdr:spPr>
        <a:xfrm>
          <a:off x="4229100" y="12890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76</xdr:row>
      <xdr:rowOff>142240</xdr:rowOff>
    </xdr:from>
    <xdr:to xmlns:xdr="http://schemas.openxmlformats.org/drawingml/2006/spreadsheetDrawing">
      <xdr:col>24</xdr:col>
      <xdr:colOff>152400</xdr:colOff>
      <xdr:row>76</xdr:row>
      <xdr:rowOff>142240</xdr:rowOff>
    </xdr:to>
    <xdr:cxnSp macro="">
      <xdr:nvCxnSpPr>
        <xdr:cNvPr id="178" name="直線コネクタ 177"/>
        <xdr:cNvCxnSpPr/>
      </xdr:nvCxnSpPr>
      <xdr:spPr>
        <a:xfrm>
          <a:off x="4108450" y="12886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41910</xdr:rowOff>
    </xdr:from>
    <xdr:ext cx="598805" cy="253365"/>
    <xdr:sp macro="" textlink="">
      <xdr:nvSpPr>
        <xdr:cNvPr id="179" name="民生費最大値テキスト"/>
        <xdr:cNvSpPr txBox="1"/>
      </xdr:nvSpPr>
      <xdr:spPr>
        <a:xfrm>
          <a:off x="4229100" y="116128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237,407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94615</xdr:rowOff>
    </xdr:from>
    <xdr:to xmlns:xdr="http://schemas.openxmlformats.org/drawingml/2006/spreadsheetDrawing">
      <xdr:col>24</xdr:col>
      <xdr:colOff>152400</xdr:colOff>
      <xdr:row>70</xdr:row>
      <xdr:rowOff>94615</xdr:rowOff>
    </xdr:to>
    <xdr:cxnSp macro="">
      <xdr:nvCxnSpPr>
        <xdr:cNvPr id="180" name="直線コネクタ 179"/>
        <xdr:cNvCxnSpPr/>
      </xdr:nvCxnSpPr>
      <xdr:spPr>
        <a:xfrm>
          <a:off x="4108450" y="11833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12700</xdr:rowOff>
    </xdr:from>
    <xdr:to xmlns:xdr="http://schemas.openxmlformats.org/drawingml/2006/spreadsheetDrawing">
      <xdr:col>24</xdr:col>
      <xdr:colOff>63500</xdr:colOff>
      <xdr:row>76</xdr:row>
      <xdr:rowOff>12700</xdr:rowOff>
    </xdr:to>
    <xdr:cxnSp macro="">
      <xdr:nvCxnSpPr>
        <xdr:cNvPr id="181" name="直線コネクタ 180"/>
        <xdr:cNvCxnSpPr/>
      </xdr:nvCxnSpPr>
      <xdr:spPr>
        <a:xfrm flipV="1">
          <a:off x="3429000" y="12589510"/>
          <a:ext cx="7493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122555</xdr:rowOff>
    </xdr:from>
    <xdr:ext cx="598805" cy="248920"/>
    <xdr:sp macro="" textlink="">
      <xdr:nvSpPr>
        <xdr:cNvPr id="182" name="民生費平均値テキスト"/>
        <xdr:cNvSpPr txBox="1"/>
      </xdr:nvSpPr>
      <xdr:spPr>
        <a:xfrm>
          <a:off x="4229100" y="1253172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143510</xdr:rowOff>
    </xdr:from>
    <xdr:to xmlns:xdr="http://schemas.openxmlformats.org/drawingml/2006/spreadsheetDrawing">
      <xdr:col>24</xdr:col>
      <xdr:colOff>114300</xdr:colOff>
      <xdr:row>75</xdr:row>
      <xdr:rowOff>74930</xdr:rowOff>
    </xdr:to>
    <xdr:sp macro="" textlink="">
      <xdr:nvSpPr>
        <xdr:cNvPr id="183" name="フローチャート: 判断 182"/>
        <xdr:cNvSpPr/>
      </xdr:nvSpPr>
      <xdr:spPr>
        <a:xfrm>
          <a:off x="4127500" y="1255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116205</xdr:rowOff>
    </xdr:from>
    <xdr:to xmlns:xdr="http://schemas.openxmlformats.org/drawingml/2006/spreadsheetDrawing">
      <xdr:col>19</xdr:col>
      <xdr:colOff>171450</xdr:colOff>
      <xdr:row>76</xdr:row>
      <xdr:rowOff>12700</xdr:rowOff>
    </xdr:to>
    <xdr:cxnSp macro="">
      <xdr:nvCxnSpPr>
        <xdr:cNvPr id="184" name="直線コネクタ 183"/>
        <xdr:cNvCxnSpPr/>
      </xdr:nvCxnSpPr>
      <xdr:spPr>
        <a:xfrm>
          <a:off x="2622550" y="12693015"/>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86995</xdr:rowOff>
    </xdr:from>
    <xdr:to xmlns:xdr="http://schemas.openxmlformats.org/drawingml/2006/spreadsheetDrawing">
      <xdr:col>20</xdr:col>
      <xdr:colOff>38100</xdr:colOff>
      <xdr:row>76</xdr:row>
      <xdr:rowOff>18415</xdr:rowOff>
    </xdr:to>
    <xdr:sp macro="" textlink="">
      <xdr:nvSpPr>
        <xdr:cNvPr id="185" name="フローチャート: 判断 184"/>
        <xdr:cNvSpPr/>
      </xdr:nvSpPr>
      <xdr:spPr>
        <a:xfrm>
          <a:off x="3384550" y="12663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34925</xdr:rowOff>
    </xdr:from>
    <xdr:ext cx="594995" cy="249555"/>
    <xdr:sp macro="" textlink="">
      <xdr:nvSpPr>
        <xdr:cNvPr id="186" name="テキスト ボックス 185"/>
        <xdr:cNvSpPr txBox="1"/>
      </xdr:nvSpPr>
      <xdr:spPr>
        <a:xfrm>
          <a:off x="3154680" y="124440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116205</xdr:rowOff>
    </xdr:from>
    <xdr:to xmlns:xdr="http://schemas.openxmlformats.org/drawingml/2006/spreadsheetDrawing">
      <xdr:col>15</xdr:col>
      <xdr:colOff>50800</xdr:colOff>
      <xdr:row>77</xdr:row>
      <xdr:rowOff>66675</xdr:rowOff>
    </xdr:to>
    <xdr:cxnSp macro="">
      <xdr:nvCxnSpPr>
        <xdr:cNvPr id="187" name="直線コネクタ 186"/>
        <xdr:cNvCxnSpPr/>
      </xdr:nvCxnSpPr>
      <xdr:spPr>
        <a:xfrm flipV="1">
          <a:off x="1828800" y="12693015"/>
          <a:ext cx="79375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12700</xdr:rowOff>
    </xdr:from>
    <xdr:to xmlns:xdr="http://schemas.openxmlformats.org/drawingml/2006/spreadsheetDrawing">
      <xdr:col>15</xdr:col>
      <xdr:colOff>101600</xdr:colOff>
      <xdr:row>75</xdr:row>
      <xdr:rowOff>111760</xdr:rowOff>
    </xdr:to>
    <xdr:sp macro="" textlink="">
      <xdr:nvSpPr>
        <xdr:cNvPr id="188" name="フローチャート: 判断 187"/>
        <xdr:cNvSpPr/>
      </xdr:nvSpPr>
      <xdr:spPr>
        <a:xfrm>
          <a:off x="2571750" y="12589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128270</xdr:rowOff>
    </xdr:from>
    <xdr:ext cx="594995" cy="249555"/>
    <xdr:sp macro="" textlink="">
      <xdr:nvSpPr>
        <xdr:cNvPr id="189" name="テキスト ボックス 188"/>
        <xdr:cNvSpPr txBox="1"/>
      </xdr:nvSpPr>
      <xdr:spPr>
        <a:xfrm>
          <a:off x="2360930" y="1236980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66675</xdr:rowOff>
    </xdr:from>
    <xdr:to xmlns:xdr="http://schemas.openxmlformats.org/drawingml/2006/spreadsheetDrawing">
      <xdr:col>10</xdr:col>
      <xdr:colOff>114300</xdr:colOff>
      <xdr:row>78</xdr:row>
      <xdr:rowOff>3175</xdr:rowOff>
    </xdr:to>
    <xdr:cxnSp macro="">
      <xdr:nvCxnSpPr>
        <xdr:cNvPr id="190" name="直線コネクタ 189"/>
        <xdr:cNvCxnSpPr/>
      </xdr:nvCxnSpPr>
      <xdr:spPr>
        <a:xfrm flipV="1">
          <a:off x="1028700" y="12978765"/>
          <a:ext cx="8001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142240</xdr:rowOff>
    </xdr:from>
    <xdr:to xmlns:xdr="http://schemas.openxmlformats.org/drawingml/2006/spreadsheetDrawing">
      <xdr:col>10</xdr:col>
      <xdr:colOff>165100</xdr:colOff>
      <xdr:row>77</xdr:row>
      <xdr:rowOff>73660</xdr:rowOff>
    </xdr:to>
    <xdr:sp macro="" textlink="">
      <xdr:nvSpPr>
        <xdr:cNvPr id="191" name="フローチャート: 判断 190"/>
        <xdr:cNvSpPr/>
      </xdr:nvSpPr>
      <xdr:spPr>
        <a:xfrm>
          <a:off x="1778000" y="1288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90170</xdr:rowOff>
    </xdr:from>
    <xdr:ext cx="594995" cy="249555"/>
    <xdr:sp macro="" textlink="">
      <xdr:nvSpPr>
        <xdr:cNvPr id="192" name="テキスト ボックス 191"/>
        <xdr:cNvSpPr txBox="1"/>
      </xdr:nvSpPr>
      <xdr:spPr>
        <a:xfrm>
          <a:off x="1548130" y="126669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124460</xdr:rowOff>
    </xdr:to>
    <xdr:sp macro="" textlink="">
      <xdr:nvSpPr>
        <xdr:cNvPr id="193" name="フローチャート: 判断 192"/>
        <xdr:cNvSpPr/>
      </xdr:nvSpPr>
      <xdr:spPr>
        <a:xfrm>
          <a:off x="984250" y="129368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140335</xdr:rowOff>
    </xdr:from>
    <xdr:ext cx="594995" cy="249555"/>
    <xdr:sp macro="" textlink="">
      <xdr:nvSpPr>
        <xdr:cNvPr id="194" name="テキスト ボックス 193"/>
        <xdr:cNvSpPr txBox="1"/>
      </xdr:nvSpPr>
      <xdr:spPr>
        <a:xfrm>
          <a:off x="754380" y="127171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5" name="テキスト ボックス 194"/>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6" name="テキスト ボックス 195"/>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53365"/>
    <xdr:sp macro="" textlink="">
      <xdr:nvSpPr>
        <xdr:cNvPr id="197" name="テキスト ボックス 196"/>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8" name="テキスト ボックス 197"/>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9" name="テキスト ボックス 198"/>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130175</xdr:rowOff>
    </xdr:from>
    <xdr:to xmlns:xdr="http://schemas.openxmlformats.org/drawingml/2006/spreadsheetDrawing">
      <xdr:col>24</xdr:col>
      <xdr:colOff>114300</xdr:colOff>
      <xdr:row>75</xdr:row>
      <xdr:rowOff>61595</xdr:rowOff>
    </xdr:to>
    <xdr:sp macro="" textlink="">
      <xdr:nvSpPr>
        <xdr:cNvPr id="200" name="楕円 199"/>
        <xdr:cNvSpPr/>
      </xdr:nvSpPr>
      <xdr:spPr>
        <a:xfrm>
          <a:off x="4127500" y="12539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152400</xdr:rowOff>
    </xdr:from>
    <xdr:ext cx="598805" cy="253365"/>
    <xdr:sp macro="" textlink="">
      <xdr:nvSpPr>
        <xdr:cNvPr id="201" name="民生費該当値テキスト"/>
        <xdr:cNvSpPr txBox="1"/>
      </xdr:nvSpPr>
      <xdr:spPr>
        <a:xfrm>
          <a:off x="4229100" y="123939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130175</xdr:rowOff>
    </xdr:from>
    <xdr:to xmlns:xdr="http://schemas.openxmlformats.org/drawingml/2006/spreadsheetDrawing">
      <xdr:col>20</xdr:col>
      <xdr:colOff>38100</xdr:colOff>
      <xdr:row>76</xdr:row>
      <xdr:rowOff>61595</xdr:rowOff>
    </xdr:to>
    <xdr:sp macro="" textlink="">
      <xdr:nvSpPr>
        <xdr:cNvPr id="202" name="楕円 201"/>
        <xdr:cNvSpPr/>
      </xdr:nvSpPr>
      <xdr:spPr>
        <a:xfrm>
          <a:off x="3384550" y="12706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53340</xdr:rowOff>
    </xdr:from>
    <xdr:ext cx="594995" cy="249555"/>
    <xdr:sp macro="" textlink="">
      <xdr:nvSpPr>
        <xdr:cNvPr id="203" name="テキスト ボックス 202"/>
        <xdr:cNvSpPr txBox="1"/>
      </xdr:nvSpPr>
      <xdr:spPr>
        <a:xfrm>
          <a:off x="3154680" y="127977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66675</xdr:rowOff>
    </xdr:from>
    <xdr:to xmlns:xdr="http://schemas.openxmlformats.org/drawingml/2006/spreadsheetDrawing">
      <xdr:col>15</xdr:col>
      <xdr:colOff>101600</xdr:colOff>
      <xdr:row>75</xdr:row>
      <xdr:rowOff>165735</xdr:rowOff>
    </xdr:to>
    <xdr:sp macro="" textlink="">
      <xdr:nvSpPr>
        <xdr:cNvPr id="204" name="楕円 203"/>
        <xdr:cNvSpPr/>
      </xdr:nvSpPr>
      <xdr:spPr>
        <a:xfrm>
          <a:off x="2571750" y="12643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156845</xdr:rowOff>
    </xdr:from>
    <xdr:ext cx="594995" cy="253365"/>
    <xdr:sp macro="" textlink="">
      <xdr:nvSpPr>
        <xdr:cNvPr id="205" name="テキスト ボックス 204"/>
        <xdr:cNvSpPr txBox="1"/>
      </xdr:nvSpPr>
      <xdr:spPr>
        <a:xfrm>
          <a:off x="2360930" y="127336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17145</xdr:rowOff>
    </xdr:from>
    <xdr:to xmlns:xdr="http://schemas.openxmlformats.org/drawingml/2006/spreadsheetDrawing">
      <xdr:col>10</xdr:col>
      <xdr:colOff>165100</xdr:colOff>
      <xdr:row>77</xdr:row>
      <xdr:rowOff>116205</xdr:rowOff>
    </xdr:to>
    <xdr:sp macro="" textlink="">
      <xdr:nvSpPr>
        <xdr:cNvPr id="206" name="楕円 205"/>
        <xdr:cNvSpPr/>
      </xdr:nvSpPr>
      <xdr:spPr>
        <a:xfrm>
          <a:off x="1778000" y="12929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107315</xdr:rowOff>
    </xdr:from>
    <xdr:ext cx="594995" cy="249555"/>
    <xdr:sp macro="" textlink="">
      <xdr:nvSpPr>
        <xdr:cNvPr id="207" name="テキスト ボックス 206"/>
        <xdr:cNvSpPr txBox="1"/>
      </xdr:nvSpPr>
      <xdr:spPr>
        <a:xfrm>
          <a:off x="1548130" y="130194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120650</xdr:rowOff>
    </xdr:from>
    <xdr:to xmlns:xdr="http://schemas.openxmlformats.org/drawingml/2006/spreadsheetDrawing">
      <xdr:col>6</xdr:col>
      <xdr:colOff>38100</xdr:colOff>
      <xdr:row>78</xdr:row>
      <xdr:rowOff>52705</xdr:rowOff>
    </xdr:to>
    <xdr:sp macro="" textlink="">
      <xdr:nvSpPr>
        <xdr:cNvPr id="208" name="楕円 207"/>
        <xdr:cNvSpPr/>
      </xdr:nvSpPr>
      <xdr:spPr>
        <a:xfrm>
          <a:off x="984250" y="13032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43815</xdr:rowOff>
    </xdr:from>
    <xdr:ext cx="594995" cy="252730"/>
    <xdr:sp macro="" textlink="">
      <xdr:nvSpPr>
        <xdr:cNvPr id="209" name="テキスト ボックス 208"/>
        <xdr:cNvSpPr txBox="1"/>
      </xdr:nvSpPr>
      <xdr:spPr>
        <a:xfrm>
          <a:off x="754380" y="131235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10" name="正方形/長方形 209"/>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1" name="正方形/長方形 210"/>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3" name="正方形/長方形 212"/>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5" name="正方形/長方形 214"/>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20345"/>
    <xdr:sp macro="" textlink="">
      <xdr:nvSpPr>
        <xdr:cNvPr id="218" name="テキスト ボックス 217"/>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20" name="テキスト ボックス 219"/>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2" name="テキスト ボックス 221"/>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4" name="テキスト ボックス 223"/>
        <xdr:cNvSpPr txBox="1"/>
      </xdr:nvSpPr>
      <xdr:spPr>
        <a:xfrm>
          <a:off x="211455" y="1626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6" name="テキスト ボックス 225"/>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270"/>
    <xdr:sp macro="" textlink="">
      <xdr:nvSpPr>
        <xdr:cNvPr id="228" name="テキスト ボックス 227"/>
        <xdr:cNvSpPr txBox="1"/>
      </xdr:nvSpPr>
      <xdr:spPr>
        <a:xfrm>
          <a:off x="211455" y="156083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30" name="テキスト ボックス 229"/>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31" name="直線コネクタ 230"/>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37465</xdr:rowOff>
    </xdr:from>
    <xdr:ext cx="531495" cy="253365"/>
    <xdr:sp macro="" textlink="">
      <xdr:nvSpPr>
        <xdr:cNvPr id="232" name="テキスト ボックス 231"/>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3" name="直線コネクタ 23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53340</xdr:rowOff>
    </xdr:from>
    <xdr:ext cx="531495" cy="249555"/>
    <xdr:sp macro="" textlink="">
      <xdr:nvSpPr>
        <xdr:cNvPr id="234" name="テキスト ボックス 233"/>
        <xdr:cNvSpPr txBox="1"/>
      </xdr:nvSpPr>
      <xdr:spPr>
        <a:xfrm>
          <a:off x="211455" y="14641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125095</xdr:rowOff>
    </xdr:from>
    <xdr:to xmlns:xdr="http://schemas.openxmlformats.org/drawingml/2006/spreadsheetDrawing">
      <xdr:col>24</xdr:col>
      <xdr:colOff>62865</xdr:colOff>
      <xdr:row>98</xdr:row>
      <xdr:rowOff>19685</xdr:rowOff>
    </xdr:to>
    <xdr:cxnSp macro="">
      <xdr:nvCxnSpPr>
        <xdr:cNvPr id="236" name="直線コネクタ 235"/>
        <xdr:cNvCxnSpPr/>
      </xdr:nvCxnSpPr>
      <xdr:spPr>
        <a:xfrm flipV="1">
          <a:off x="4176395" y="1521650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23495</xdr:rowOff>
    </xdr:from>
    <xdr:ext cx="534670" cy="259080"/>
    <xdr:sp macro="" textlink="">
      <xdr:nvSpPr>
        <xdr:cNvPr id="237" name="衛生費最小値テキスト"/>
        <xdr:cNvSpPr txBox="1"/>
      </xdr:nvSpPr>
      <xdr:spPr>
        <a:xfrm>
          <a:off x="4229100" y="1648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19685</xdr:rowOff>
    </xdr:from>
    <xdr:to xmlns:xdr="http://schemas.openxmlformats.org/drawingml/2006/spreadsheetDrawing">
      <xdr:col>24</xdr:col>
      <xdr:colOff>152400</xdr:colOff>
      <xdr:row>98</xdr:row>
      <xdr:rowOff>19685</xdr:rowOff>
    </xdr:to>
    <xdr:cxnSp macro="">
      <xdr:nvCxnSpPr>
        <xdr:cNvPr id="238" name="直線コネクタ 237"/>
        <xdr:cNvCxnSpPr/>
      </xdr:nvCxnSpPr>
      <xdr:spPr>
        <a:xfrm>
          <a:off x="4108450" y="1647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73025</xdr:rowOff>
    </xdr:from>
    <xdr:ext cx="534670" cy="253365"/>
    <xdr:sp macro="" textlink="">
      <xdr:nvSpPr>
        <xdr:cNvPr id="239" name="衛生費最大値テキスト"/>
        <xdr:cNvSpPr txBox="1"/>
      </xdr:nvSpPr>
      <xdr:spPr>
        <a:xfrm>
          <a:off x="4229100" y="14996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125095</xdr:rowOff>
    </xdr:from>
    <xdr:to xmlns:xdr="http://schemas.openxmlformats.org/drawingml/2006/spreadsheetDrawing">
      <xdr:col>24</xdr:col>
      <xdr:colOff>152400</xdr:colOff>
      <xdr:row>90</xdr:row>
      <xdr:rowOff>125095</xdr:rowOff>
    </xdr:to>
    <xdr:cxnSp macro="">
      <xdr:nvCxnSpPr>
        <xdr:cNvPr id="240" name="直線コネクタ 239"/>
        <xdr:cNvCxnSpPr/>
      </xdr:nvCxnSpPr>
      <xdr:spPr>
        <a:xfrm>
          <a:off x="4108450" y="15216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86360</xdr:rowOff>
    </xdr:from>
    <xdr:to xmlns:xdr="http://schemas.openxmlformats.org/drawingml/2006/spreadsheetDrawing">
      <xdr:col>24</xdr:col>
      <xdr:colOff>63500</xdr:colOff>
      <xdr:row>96</xdr:row>
      <xdr:rowOff>140970</xdr:rowOff>
    </xdr:to>
    <xdr:cxnSp macro="">
      <xdr:nvCxnSpPr>
        <xdr:cNvPr id="241" name="直線コネクタ 240"/>
        <xdr:cNvCxnSpPr/>
      </xdr:nvCxnSpPr>
      <xdr:spPr>
        <a:xfrm>
          <a:off x="3429000" y="16202660"/>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74930</xdr:rowOff>
    </xdr:from>
    <xdr:ext cx="534670" cy="255270"/>
    <xdr:sp macro="" textlink="">
      <xdr:nvSpPr>
        <xdr:cNvPr id="242" name="衛生費平均値テキスト"/>
        <xdr:cNvSpPr txBox="1"/>
      </xdr:nvSpPr>
      <xdr:spPr>
        <a:xfrm>
          <a:off x="4229100" y="158483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52070</xdr:rowOff>
    </xdr:from>
    <xdr:to xmlns:xdr="http://schemas.openxmlformats.org/drawingml/2006/spreadsheetDrawing">
      <xdr:col>24</xdr:col>
      <xdr:colOff>114300</xdr:colOff>
      <xdr:row>95</xdr:row>
      <xdr:rowOff>153670</xdr:rowOff>
    </xdr:to>
    <xdr:sp macro="" textlink="">
      <xdr:nvSpPr>
        <xdr:cNvPr id="243" name="フローチャート: 判断 242"/>
        <xdr:cNvSpPr/>
      </xdr:nvSpPr>
      <xdr:spPr>
        <a:xfrm>
          <a:off x="41275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13335</xdr:rowOff>
    </xdr:from>
    <xdr:to xmlns:xdr="http://schemas.openxmlformats.org/drawingml/2006/spreadsheetDrawing">
      <xdr:col>19</xdr:col>
      <xdr:colOff>171450</xdr:colOff>
      <xdr:row>96</xdr:row>
      <xdr:rowOff>86360</xdr:rowOff>
    </xdr:to>
    <xdr:cxnSp macro="">
      <xdr:nvCxnSpPr>
        <xdr:cNvPr id="244" name="直線コネクタ 243"/>
        <xdr:cNvCxnSpPr/>
      </xdr:nvCxnSpPr>
      <xdr:spPr>
        <a:xfrm>
          <a:off x="2622550" y="16129635"/>
          <a:ext cx="8064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20320</xdr:rowOff>
    </xdr:from>
    <xdr:to xmlns:xdr="http://schemas.openxmlformats.org/drawingml/2006/spreadsheetDrawing">
      <xdr:col>20</xdr:col>
      <xdr:colOff>38100</xdr:colOff>
      <xdr:row>95</xdr:row>
      <xdr:rowOff>121920</xdr:rowOff>
    </xdr:to>
    <xdr:sp macro="" textlink="">
      <xdr:nvSpPr>
        <xdr:cNvPr id="245" name="フローチャート: 判断 244"/>
        <xdr:cNvSpPr/>
      </xdr:nvSpPr>
      <xdr:spPr>
        <a:xfrm>
          <a:off x="3384550" y="15965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138430</xdr:rowOff>
    </xdr:from>
    <xdr:ext cx="530860" cy="259080"/>
    <xdr:sp macro="" textlink="">
      <xdr:nvSpPr>
        <xdr:cNvPr id="246" name="テキスト ボックス 245"/>
        <xdr:cNvSpPr txBox="1"/>
      </xdr:nvSpPr>
      <xdr:spPr>
        <a:xfrm>
          <a:off x="3187065" y="15740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13335</xdr:rowOff>
    </xdr:from>
    <xdr:to xmlns:xdr="http://schemas.openxmlformats.org/drawingml/2006/spreadsheetDrawing">
      <xdr:col>15</xdr:col>
      <xdr:colOff>50800</xdr:colOff>
      <xdr:row>97</xdr:row>
      <xdr:rowOff>69850</xdr:rowOff>
    </xdr:to>
    <xdr:cxnSp macro="">
      <xdr:nvCxnSpPr>
        <xdr:cNvPr id="247" name="直線コネクタ 246"/>
        <xdr:cNvCxnSpPr/>
      </xdr:nvCxnSpPr>
      <xdr:spPr>
        <a:xfrm flipV="1">
          <a:off x="1828800" y="16129635"/>
          <a:ext cx="79375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35560</xdr:rowOff>
    </xdr:from>
    <xdr:to xmlns:xdr="http://schemas.openxmlformats.org/drawingml/2006/spreadsheetDrawing">
      <xdr:col>15</xdr:col>
      <xdr:colOff>101600</xdr:colOff>
      <xdr:row>95</xdr:row>
      <xdr:rowOff>137160</xdr:rowOff>
    </xdr:to>
    <xdr:sp macro="" textlink="">
      <xdr:nvSpPr>
        <xdr:cNvPr id="248" name="フローチャート: 判断 247"/>
        <xdr:cNvSpPr/>
      </xdr:nvSpPr>
      <xdr:spPr>
        <a:xfrm>
          <a:off x="2571750" y="1598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153670</xdr:rowOff>
    </xdr:from>
    <xdr:ext cx="530860" cy="259080"/>
    <xdr:sp macro="" textlink="">
      <xdr:nvSpPr>
        <xdr:cNvPr id="249" name="テキスト ボックス 248"/>
        <xdr:cNvSpPr txBox="1"/>
      </xdr:nvSpPr>
      <xdr:spPr>
        <a:xfrm>
          <a:off x="2393315" y="15755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69850</xdr:rowOff>
    </xdr:from>
    <xdr:to xmlns:xdr="http://schemas.openxmlformats.org/drawingml/2006/spreadsheetDrawing">
      <xdr:col>10</xdr:col>
      <xdr:colOff>114300</xdr:colOff>
      <xdr:row>98</xdr:row>
      <xdr:rowOff>49530</xdr:rowOff>
    </xdr:to>
    <xdr:cxnSp macro="">
      <xdr:nvCxnSpPr>
        <xdr:cNvPr id="250" name="直線コネクタ 249"/>
        <xdr:cNvCxnSpPr/>
      </xdr:nvCxnSpPr>
      <xdr:spPr>
        <a:xfrm flipV="1">
          <a:off x="1028700" y="16357600"/>
          <a:ext cx="8001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95250</xdr:rowOff>
    </xdr:from>
    <xdr:to xmlns:xdr="http://schemas.openxmlformats.org/drawingml/2006/spreadsheetDrawing">
      <xdr:col>10</xdr:col>
      <xdr:colOff>165100</xdr:colOff>
      <xdr:row>97</xdr:row>
      <xdr:rowOff>25400</xdr:rowOff>
    </xdr:to>
    <xdr:sp macro="" textlink="">
      <xdr:nvSpPr>
        <xdr:cNvPr id="251" name="フローチャート: 判断 250"/>
        <xdr:cNvSpPr/>
      </xdr:nvSpPr>
      <xdr:spPr>
        <a:xfrm>
          <a:off x="1778000" y="1621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41910</xdr:rowOff>
    </xdr:from>
    <xdr:ext cx="534670" cy="255270"/>
    <xdr:sp macro="" textlink="">
      <xdr:nvSpPr>
        <xdr:cNvPr id="252" name="テキスト ボックス 251"/>
        <xdr:cNvSpPr txBox="1"/>
      </xdr:nvSpPr>
      <xdr:spPr>
        <a:xfrm>
          <a:off x="1580515" y="159867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48895</xdr:rowOff>
    </xdr:from>
    <xdr:to xmlns:xdr="http://schemas.openxmlformats.org/drawingml/2006/spreadsheetDrawing">
      <xdr:col>6</xdr:col>
      <xdr:colOff>38100</xdr:colOff>
      <xdr:row>96</xdr:row>
      <xdr:rowOff>150495</xdr:rowOff>
    </xdr:to>
    <xdr:sp macro="" textlink="">
      <xdr:nvSpPr>
        <xdr:cNvPr id="253" name="フローチャート: 判断 252"/>
        <xdr:cNvSpPr/>
      </xdr:nvSpPr>
      <xdr:spPr>
        <a:xfrm>
          <a:off x="984250" y="1616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167005</xdr:rowOff>
    </xdr:from>
    <xdr:ext cx="530860" cy="255270"/>
    <xdr:sp macro="" textlink="">
      <xdr:nvSpPr>
        <xdr:cNvPr id="254" name="テキスト ボックス 253"/>
        <xdr:cNvSpPr txBox="1"/>
      </xdr:nvSpPr>
      <xdr:spPr>
        <a:xfrm>
          <a:off x="786765" y="15940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6" name="テキスト ボックス 25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57" name="テキスト ボックス 256"/>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9" name="テキスト ボックス 25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90170</xdr:rowOff>
    </xdr:from>
    <xdr:to xmlns:xdr="http://schemas.openxmlformats.org/drawingml/2006/spreadsheetDrawing">
      <xdr:col>24</xdr:col>
      <xdr:colOff>114300</xdr:colOff>
      <xdr:row>97</xdr:row>
      <xdr:rowOff>20320</xdr:rowOff>
    </xdr:to>
    <xdr:sp macro="" textlink="">
      <xdr:nvSpPr>
        <xdr:cNvPr id="260" name="楕円 259"/>
        <xdr:cNvSpPr/>
      </xdr:nvSpPr>
      <xdr:spPr>
        <a:xfrm>
          <a:off x="4127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68580</xdr:rowOff>
    </xdr:from>
    <xdr:ext cx="534670" cy="259080"/>
    <xdr:sp macro="" textlink="">
      <xdr:nvSpPr>
        <xdr:cNvPr id="261" name="衛生費該当値テキスト"/>
        <xdr:cNvSpPr txBox="1"/>
      </xdr:nvSpPr>
      <xdr:spPr>
        <a:xfrm>
          <a:off x="4229100" y="1618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34925</xdr:rowOff>
    </xdr:from>
    <xdr:to xmlns:xdr="http://schemas.openxmlformats.org/drawingml/2006/spreadsheetDrawing">
      <xdr:col>20</xdr:col>
      <xdr:colOff>38100</xdr:colOff>
      <xdr:row>96</xdr:row>
      <xdr:rowOff>136525</xdr:rowOff>
    </xdr:to>
    <xdr:sp macro="" textlink="">
      <xdr:nvSpPr>
        <xdr:cNvPr id="262" name="楕円 261"/>
        <xdr:cNvSpPr/>
      </xdr:nvSpPr>
      <xdr:spPr>
        <a:xfrm>
          <a:off x="3384550" y="16151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127635</xdr:rowOff>
    </xdr:from>
    <xdr:ext cx="530860" cy="259080"/>
    <xdr:sp macro="" textlink="">
      <xdr:nvSpPr>
        <xdr:cNvPr id="263" name="テキスト ボックス 262"/>
        <xdr:cNvSpPr txBox="1"/>
      </xdr:nvSpPr>
      <xdr:spPr>
        <a:xfrm>
          <a:off x="3187065" y="1624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64" name="楕円 263"/>
        <xdr:cNvSpPr/>
      </xdr:nvSpPr>
      <xdr:spPr>
        <a:xfrm>
          <a:off x="257175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0860" cy="255270"/>
    <xdr:sp macro="" textlink="">
      <xdr:nvSpPr>
        <xdr:cNvPr id="265" name="テキスト ボックス 264"/>
        <xdr:cNvSpPr txBox="1"/>
      </xdr:nvSpPr>
      <xdr:spPr>
        <a:xfrm>
          <a:off x="2393315" y="16171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19050</xdr:rowOff>
    </xdr:from>
    <xdr:to xmlns:xdr="http://schemas.openxmlformats.org/drawingml/2006/spreadsheetDrawing">
      <xdr:col>10</xdr:col>
      <xdr:colOff>165100</xdr:colOff>
      <xdr:row>97</xdr:row>
      <xdr:rowOff>120650</xdr:rowOff>
    </xdr:to>
    <xdr:sp macro="" textlink="">
      <xdr:nvSpPr>
        <xdr:cNvPr id="266" name="楕円 265"/>
        <xdr:cNvSpPr/>
      </xdr:nvSpPr>
      <xdr:spPr>
        <a:xfrm>
          <a:off x="17780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111760</xdr:rowOff>
    </xdr:from>
    <xdr:ext cx="534670" cy="255270"/>
    <xdr:sp macro="" textlink="">
      <xdr:nvSpPr>
        <xdr:cNvPr id="267" name="テキスト ボックス 266"/>
        <xdr:cNvSpPr txBox="1"/>
      </xdr:nvSpPr>
      <xdr:spPr>
        <a:xfrm>
          <a:off x="1580515" y="163995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170180</xdr:rowOff>
    </xdr:from>
    <xdr:to xmlns:xdr="http://schemas.openxmlformats.org/drawingml/2006/spreadsheetDrawing">
      <xdr:col>6</xdr:col>
      <xdr:colOff>38100</xdr:colOff>
      <xdr:row>98</xdr:row>
      <xdr:rowOff>100330</xdr:rowOff>
    </xdr:to>
    <xdr:sp macro="" textlink="">
      <xdr:nvSpPr>
        <xdr:cNvPr id="268" name="楕円 267"/>
        <xdr:cNvSpPr/>
      </xdr:nvSpPr>
      <xdr:spPr>
        <a:xfrm>
          <a:off x="984250" y="16457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91440</xdr:rowOff>
    </xdr:from>
    <xdr:ext cx="530860" cy="259080"/>
    <xdr:sp macro="" textlink="">
      <xdr:nvSpPr>
        <xdr:cNvPr id="269" name="テキスト ボックス 268"/>
        <xdr:cNvSpPr txBox="1"/>
      </xdr:nvSpPr>
      <xdr:spPr>
        <a:xfrm>
          <a:off x="786765" y="16550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70" name="正方形/長方形 26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71" name="正方形/長方形 27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3" name="正方形/長方形 27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5" name="正方形/長方形 27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7" name="正方形/長方形 27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345"/>
    <xdr:sp macro="" textlink="">
      <xdr:nvSpPr>
        <xdr:cNvPr id="278" name="テキスト ボックス 277"/>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9" name="直線コネクタ 27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80" name="直線コネクタ 279"/>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5110" cy="249555"/>
    <xdr:sp macro="" textlink="">
      <xdr:nvSpPr>
        <xdr:cNvPr id="281" name="テキスト ボックス 280"/>
        <xdr:cNvSpPr txBox="1"/>
      </xdr:nvSpPr>
      <xdr:spPr>
        <a:xfrm>
          <a:off x="5726430" y="64465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82" name="直線コネクタ 281"/>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34925</xdr:rowOff>
    </xdr:from>
    <xdr:ext cx="377190" cy="249555"/>
    <xdr:sp macro="" textlink="">
      <xdr:nvSpPr>
        <xdr:cNvPr id="283" name="テキスト ボックス 282"/>
        <xdr:cNvSpPr txBox="1"/>
      </xdr:nvSpPr>
      <xdr:spPr>
        <a:xfrm>
          <a:off x="5617210" y="607377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84" name="直線コネクタ 283"/>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165100</xdr:rowOff>
    </xdr:from>
    <xdr:ext cx="377190" cy="249555"/>
    <xdr:sp macro="" textlink="">
      <xdr:nvSpPr>
        <xdr:cNvPr id="285" name="テキスト ボックス 284"/>
        <xdr:cNvSpPr txBox="1"/>
      </xdr:nvSpPr>
      <xdr:spPr>
        <a:xfrm>
          <a:off x="5617210" y="570103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6" name="直線コネクタ 285"/>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31</xdr:row>
      <xdr:rowOff>128270</xdr:rowOff>
    </xdr:from>
    <xdr:ext cx="377190" cy="249555"/>
    <xdr:sp macro="" textlink="">
      <xdr:nvSpPr>
        <xdr:cNvPr id="287" name="テキスト ボックス 286"/>
        <xdr:cNvSpPr txBox="1"/>
      </xdr:nvSpPr>
      <xdr:spPr>
        <a:xfrm>
          <a:off x="5617210" y="532892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8" name="直線コネクタ 287"/>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90805</xdr:rowOff>
    </xdr:from>
    <xdr:ext cx="463550" cy="249555"/>
    <xdr:sp macro="" textlink="">
      <xdr:nvSpPr>
        <xdr:cNvPr id="289" name="テキスト ボックス 288"/>
        <xdr:cNvSpPr txBox="1"/>
      </xdr:nvSpPr>
      <xdr:spPr>
        <a:xfrm>
          <a:off x="5527040" y="49561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0" name="直線コネクタ 289"/>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3550" cy="249555"/>
    <xdr:sp macro="" textlink="">
      <xdr:nvSpPr>
        <xdr:cNvPr id="291" name="テキスト ボックス 290"/>
        <xdr:cNvSpPr txBox="1"/>
      </xdr:nvSpPr>
      <xdr:spPr>
        <a:xfrm>
          <a:off x="55270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2"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29</xdr:row>
      <xdr:rowOff>118745</xdr:rowOff>
    </xdr:from>
    <xdr:to xmlns:xdr="http://schemas.openxmlformats.org/drawingml/2006/spreadsheetDrawing">
      <xdr:col>54</xdr:col>
      <xdr:colOff>171450</xdr:colOff>
      <xdr:row>38</xdr:row>
      <xdr:rowOff>84455</xdr:rowOff>
    </xdr:to>
    <xdr:cxnSp macro="">
      <xdr:nvCxnSpPr>
        <xdr:cNvPr id="293" name="直線コネクタ 292"/>
        <xdr:cNvCxnSpPr/>
      </xdr:nvCxnSpPr>
      <xdr:spPr>
        <a:xfrm flipV="1">
          <a:off x="9429750" y="498411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88265</xdr:rowOff>
    </xdr:from>
    <xdr:ext cx="374650" cy="249555"/>
    <xdr:sp macro="" textlink="">
      <xdr:nvSpPr>
        <xdr:cNvPr id="294" name="労働費最小値テキスト"/>
        <xdr:cNvSpPr txBox="1"/>
      </xdr:nvSpPr>
      <xdr:spPr>
        <a:xfrm>
          <a:off x="9480550" y="6462395"/>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84455</xdr:rowOff>
    </xdr:from>
    <xdr:to xmlns:xdr="http://schemas.openxmlformats.org/drawingml/2006/spreadsheetDrawing">
      <xdr:col>55</xdr:col>
      <xdr:colOff>88900</xdr:colOff>
      <xdr:row>38</xdr:row>
      <xdr:rowOff>84455</xdr:rowOff>
    </xdr:to>
    <xdr:cxnSp macro="">
      <xdr:nvCxnSpPr>
        <xdr:cNvPr id="295" name="直線コネクタ 294"/>
        <xdr:cNvCxnSpPr/>
      </xdr:nvCxnSpPr>
      <xdr:spPr>
        <a:xfrm>
          <a:off x="9359900" y="6458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67310</xdr:rowOff>
    </xdr:from>
    <xdr:ext cx="466090" cy="249555"/>
    <xdr:sp macro="" textlink="">
      <xdr:nvSpPr>
        <xdr:cNvPr id="296" name="労働費最大値テキスト"/>
        <xdr:cNvSpPr txBox="1"/>
      </xdr:nvSpPr>
      <xdr:spPr>
        <a:xfrm>
          <a:off x="9480550" y="47650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118745</xdr:rowOff>
    </xdr:from>
    <xdr:to xmlns:xdr="http://schemas.openxmlformats.org/drawingml/2006/spreadsheetDrawing">
      <xdr:col>55</xdr:col>
      <xdr:colOff>88900</xdr:colOff>
      <xdr:row>29</xdr:row>
      <xdr:rowOff>118745</xdr:rowOff>
    </xdr:to>
    <xdr:cxnSp macro="">
      <xdr:nvCxnSpPr>
        <xdr:cNvPr id="297" name="直線コネクタ 296"/>
        <xdr:cNvCxnSpPr/>
      </xdr:nvCxnSpPr>
      <xdr:spPr>
        <a:xfrm>
          <a:off x="9359900" y="4984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64135</xdr:rowOff>
    </xdr:from>
    <xdr:to xmlns:xdr="http://schemas.openxmlformats.org/drawingml/2006/spreadsheetDrawing">
      <xdr:col>55</xdr:col>
      <xdr:colOff>0</xdr:colOff>
      <xdr:row>37</xdr:row>
      <xdr:rowOff>154940</xdr:rowOff>
    </xdr:to>
    <xdr:cxnSp macro="">
      <xdr:nvCxnSpPr>
        <xdr:cNvPr id="298" name="直線コネクタ 297"/>
        <xdr:cNvCxnSpPr/>
      </xdr:nvCxnSpPr>
      <xdr:spPr>
        <a:xfrm>
          <a:off x="8686800" y="6270625"/>
          <a:ext cx="7429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123190</xdr:rowOff>
    </xdr:from>
    <xdr:ext cx="374650" cy="249555"/>
    <xdr:sp macro="" textlink="">
      <xdr:nvSpPr>
        <xdr:cNvPr id="299" name="労働費平均値テキスト"/>
        <xdr:cNvSpPr txBox="1"/>
      </xdr:nvSpPr>
      <xdr:spPr>
        <a:xfrm>
          <a:off x="9480550" y="5659120"/>
          <a:ext cx="374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100330</xdr:rowOff>
    </xdr:from>
    <xdr:to xmlns:xdr="http://schemas.openxmlformats.org/drawingml/2006/spreadsheetDrawing">
      <xdr:col>55</xdr:col>
      <xdr:colOff>50800</xdr:colOff>
      <xdr:row>35</xdr:row>
      <xdr:rowOff>32385</xdr:rowOff>
    </xdr:to>
    <xdr:sp macro="" textlink="">
      <xdr:nvSpPr>
        <xdr:cNvPr id="300" name="フローチャート: 判断 299"/>
        <xdr:cNvSpPr/>
      </xdr:nvSpPr>
      <xdr:spPr>
        <a:xfrm>
          <a:off x="9398000" y="5803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64135</xdr:rowOff>
    </xdr:from>
    <xdr:to xmlns:xdr="http://schemas.openxmlformats.org/drawingml/2006/spreadsheetDrawing">
      <xdr:col>50</xdr:col>
      <xdr:colOff>114300</xdr:colOff>
      <xdr:row>37</xdr:row>
      <xdr:rowOff>73025</xdr:rowOff>
    </xdr:to>
    <xdr:cxnSp macro="">
      <xdr:nvCxnSpPr>
        <xdr:cNvPr id="301" name="直線コネクタ 300"/>
        <xdr:cNvCxnSpPr/>
      </xdr:nvCxnSpPr>
      <xdr:spPr>
        <a:xfrm flipV="1">
          <a:off x="7886700" y="627062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69850</xdr:rowOff>
    </xdr:from>
    <xdr:to xmlns:xdr="http://schemas.openxmlformats.org/drawingml/2006/spreadsheetDrawing">
      <xdr:col>50</xdr:col>
      <xdr:colOff>165100</xdr:colOff>
      <xdr:row>35</xdr:row>
      <xdr:rowOff>1270</xdr:rowOff>
    </xdr:to>
    <xdr:sp macro="" textlink="">
      <xdr:nvSpPr>
        <xdr:cNvPr id="302" name="フローチャート: 判断 301"/>
        <xdr:cNvSpPr/>
      </xdr:nvSpPr>
      <xdr:spPr>
        <a:xfrm>
          <a:off x="8636000" y="5773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33</xdr:row>
      <xdr:rowOff>17145</xdr:rowOff>
    </xdr:from>
    <xdr:ext cx="378460" cy="253365"/>
    <xdr:sp macro="" textlink="">
      <xdr:nvSpPr>
        <xdr:cNvPr id="303" name="テキスト ボックス 302"/>
        <xdr:cNvSpPr txBox="1"/>
      </xdr:nvSpPr>
      <xdr:spPr>
        <a:xfrm>
          <a:off x="8516620" y="5553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39370</xdr:rowOff>
    </xdr:from>
    <xdr:to xmlns:xdr="http://schemas.openxmlformats.org/drawingml/2006/spreadsheetDrawing">
      <xdr:col>45</xdr:col>
      <xdr:colOff>171450</xdr:colOff>
      <xdr:row>37</xdr:row>
      <xdr:rowOff>73025</xdr:rowOff>
    </xdr:to>
    <xdr:cxnSp macro="">
      <xdr:nvCxnSpPr>
        <xdr:cNvPr id="304" name="直線コネクタ 303"/>
        <xdr:cNvCxnSpPr/>
      </xdr:nvCxnSpPr>
      <xdr:spPr>
        <a:xfrm>
          <a:off x="7080250" y="6078220"/>
          <a:ext cx="8064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64135</xdr:rowOff>
    </xdr:from>
    <xdr:to xmlns:xdr="http://schemas.openxmlformats.org/drawingml/2006/spreadsheetDrawing">
      <xdr:col>46</xdr:col>
      <xdr:colOff>38100</xdr:colOff>
      <xdr:row>32</xdr:row>
      <xdr:rowOff>163830</xdr:rowOff>
    </xdr:to>
    <xdr:sp macro="" textlink="">
      <xdr:nvSpPr>
        <xdr:cNvPr id="305" name="フローチャート: 判断 304"/>
        <xdr:cNvSpPr/>
      </xdr:nvSpPr>
      <xdr:spPr>
        <a:xfrm>
          <a:off x="7842250" y="54324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31</xdr:row>
      <xdr:rowOff>12700</xdr:rowOff>
    </xdr:from>
    <xdr:ext cx="378460" cy="249555"/>
    <xdr:sp macro="" textlink="">
      <xdr:nvSpPr>
        <xdr:cNvPr id="306" name="テキスト ボックス 305"/>
        <xdr:cNvSpPr txBox="1"/>
      </xdr:nvSpPr>
      <xdr:spPr>
        <a:xfrm>
          <a:off x="7715250" y="52133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39370</xdr:rowOff>
    </xdr:from>
    <xdr:to xmlns:xdr="http://schemas.openxmlformats.org/drawingml/2006/spreadsheetDrawing">
      <xdr:col>41</xdr:col>
      <xdr:colOff>50800</xdr:colOff>
      <xdr:row>36</xdr:row>
      <xdr:rowOff>59690</xdr:rowOff>
    </xdr:to>
    <xdr:cxnSp macro="">
      <xdr:nvCxnSpPr>
        <xdr:cNvPr id="307" name="直線コネクタ 306"/>
        <xdr:cNvCxnSpPr/>
      </xdr:nvCxnSpPr>
      <xdr:spPr>
        <a:xfrm flipV="1">
          <a:off x="6286500" y="607822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31115</xdr:rowOff>
    </xdr:from>
    <xdr:to xmlns:xdr="http://schemas.openxmlformats.org/drawingml/2006/spreadsheetDrawing">
      <xdr:col>41</xdr:col>
      <xdr:colOff>101600</xdr:colOff>
      <xdr:row>33</xdr:row>
      <xdr:rowOff>130175</xdr:rowOff>
    </xdr:to>
    <xdr:sp macro="" textlink="">
      <xdr:nvSpPr>
        <xdr:cNvPr id="308" name="フローチャート: 判断 307"/>
        <xdr:cNvSpPr/>
      </xdr:nvSpPr>
      <xdr:spPr>
        <a:xfrm>
          <a:off x="7029450" y="556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31</xdr:row>
      <xdr:rowOff>146685</xdr:rowOff>
    </xdr:from>
    <xdr:ext cx="378460" cy="249555"/>
    <xdr:sp macro="" textlink="">
      <xdr:nvSpPr>
        <xdr:cNvPr id="309" name="テキスト ボックス 308"/>
        <xdr:cNvSpPr txBox="1"/>
      </xdr:nvSpPr>
      <xdr:spPr>
        <a:xfrm>
          <a:off x="6910070" y="53473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166370</xdr:rowOff>
    </xdr:from>
    <xdr:to xmlns:xdr="http://schemas.openxmlformats.org/drawingml/2006/spreadsheetDrawing">
      <xdr:col>36</xdr:col>
      <xdr:colOff>165100</xdr:colOff>
      <xdr:row>33</xdr:row>
      <xdr:rowOff>97790</xdr:rowOff>
    </xdr:to>
    <xdr:sp macro="" textlink="">
      <xdr:nvSpPr>
        <xdr:cNvPr id="310" name="フローチャート: 判断 309"/>
        <xdr:cNvSpPr/>
      </xdr:nvSpPr>
      <xdr:spPr>
        <a:xfrm>
          <a:off x="6235700" y="5534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31</xdr:row>
      <xdr:rowOff>114300</xdr:rowOff>
    </xdr:from>
    <xdr:ext cx="378460" cy="253365"/>
    <xdr:sp macro="" textlink="">
      <xdr:nvSpPr>
        <xdr:cNvPr id="311" name="テキスト ボックス 310"/>
        <xdr:cNvSpPr txBox="1"/>
      </xdr:nvSpPr>
      <xdr:spPr>
        <a:xfrm>
          <a:off x="6116320" y="53149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2" name="テキスト ボックス 311"/>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3" name="テキスト ボックス 312"/>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4" name="テキスト ボックス 313"/>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53365"/>
    <xdr:sp macro="" textlink="">
      <xdr:nvSpPr>
        <xdr:cNvPr id="315" name="テキスト ボックス 314"/>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6" name="テキスト ボックス 315"/>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106045</xdr:rowOff>
    </xdr:from>
    <xdr:to xmlns:xdr="http://schemas.openxmlformats.org/drawingml/2006/spreadsheetDrawing">
      <xdr:col>55</xdr:col>
      <xdr:colOff>50800</xdr:colOff>
      <xdr:row>38</xdr:row>
      <xdr:rowOff>37465</xdr:rowOff>
    </xdr:to>
    <xdr:sp macro="" textlink="">
      <xdr:nvSpPr>
        <xdr:cNvPr id="317" name="楕円 316"/>
        <xdr:cNvSpPr/>
      </xdr:nvSpPr>
      <xdr:spPr>
        <a:xfrm>
          <a:off x="9398000" y="63125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22225</xdr:rowOff>
    </xdr:from>
    <xdr:ext cx="374650" cy="253365"/>
    <xdr:sp macro="" textlink="">
      <xdr:nvSpPr>
        <xdr:cNvPr id="318" name="労働費該当値テキスト"/>
        <xdr:cNvSpPr txBox="1"/>
      </xdr:nvSpPr>
      <xdr:spPr>
        <a:xfrm>
          <a:off x="9480550" y="622871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15240</xdr:rowOff>
    </xdr:from>
    <xdr:to xmlns:xdr="http://schemas.openxmlformats.org/drawingml/2006/spreadsheetDrawing">
      <xdr:col>50</xdr:col>
      <xdr:colOff>165100</xdr:colOff>
      <xdr:row>37</xdr:row>
      <xdr:rowOff>114300</xdr:rowOff>
    </xdr:to>
    <xdr:sp macro="" textlink="">
      <xdr:nvSpPr>
        <xdr:cNvPr id="319" name="楕円 318"/>
        <xdr:cNvSpPr/>
      </xdr:nvSpPr>
      <xdr:spPr>
        <a:xfrm>
          <a:off x="8636000" y="6221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106045</xdr:rowOff>
    </xdr:from>
    <xdr:ext cx="378460" cy="249555"/>
    <xdr:sp macro="" textlink="">
      <xdr:nvSpPr>
        <xdr:cNvPr id="320" name="テキスト ボックス 319"/>
        <xdr:cNvSpPr txBox="1"/>
      </xdr:nvSpPr>
      <xdr:spPr>
        <a:xfrm>
          <a:off x="8516620" y="6312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23495</xdr:rowOff>
    </xdr:from>
    <xdr:to xmlns:xdr="http://schemas.openxmlformats.org/drawingml/2006/spreadsheetDrawing">
      <xdr:col>46</xdr:col>
      <xdr:colOff>38100</xdr:colOff>
      <xdr:row>37</xdr:row>
      <xdr:rowOff>123190</xdr:rowOff>
    </xdr:to>
    <xdr:sp macro="" textlink="">
      <xdr:nvSpPr>
        <xdr:cNvPr id="321" name="楕円 320"/>
        <xdr:cNvSpPr/>
      </xdr:nvSpPr>
      <xdr:spPr>
        <a:xfrm>
          <a:off x="7842250" y="6229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114300</xdr:rowOff>
    </xdr:from>
    <xdr:ext cx="378460" cy="253365"/>
    <xdr:sp macro="" textlink="">
      <xdr:nvSpPr>
        <xdr:cNvPr id="322" name="テキスト ボックス 321"/>
        <xdr:cNvSpPr txBox="1"/>
      </xdr:nvSpPr>
      <xdr:spPr>
        <a:xfrm>
          <a:off x="7715250" y="63207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157480</xdr:rowOff>
    </xdr:from>
    <xdr:to xmlns:xdr="http://schemas.openxmlformats.org/drawingml/2006/spreadsheetDrawing">
      <xdr:col>41</xdr:col>
      <xdr:colOff>101600</xdr:colOff>
      <xdr:row>36</xdr:row>
      <xdr:rowOff>89535</xdr:rowOff>
    </xdr:to>
    <xdr:sp macro="" textlink="">
      <xdr:nvSpPr>
        <xdr:cNvPr id="323" name="楕円 322"/>
        <xdr:cNvSpPr/>
      </xdr:nvSpPr>
      <xdr:spPr>
        <a:xfrm>
          <a:off x="7029450" y="6028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80645</xdr:rowOff>
    </xdr:from>
    <xdr:ext cx="378460" cy="253365"/>
    <xdr:sp macro="" textlink="">
      <xdr:nvSpPr>
        <xdr:cNvPr id="324" name="テキスト ボックス 323"/>
        <xdr:cNvSpPr txBox="1"/>
      </xdr:nvSpPr>
      <xdr:spPr>
        <a:xfrm>
          <a:off x="6910070" y="61194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10160</xdr:rowOff>
    </xdr:from>
    <xdr:to xmlns:xdr="http://schemas.openxmlformats.org/drawingml/2006/spreadsheetDrawing">
      <xdr:col>36</xdr:col>
      <xdr:colOff>165100</xdr:colOff>
      <xdr:row>36</xdr:row>
      <xdr:rowOff>109220</xdr:rowOff>
    </xdr:to>
    <xdr:sp macro="" textlink="">
      <xdr:nvSpPr>
        <xdr:cNvPr id="325" name="楕円 324"/>
        <xdr:cNvSpPr/>
      </xdr:nvSpPr>
      <xdr:spPr>
        <a:xfrm>
          <a:off x="6235700" y="6049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100330</xdr:rowOff>
    </xdr:from>
    <xdr:ext cx="378460" cy="253365"/>
    <xdr:sp macro="" textlink="">
      <xdr:nvSpPr>
        <xdr:cNvPr id="326" name="テキスト ボックス 325"/>
        <xdr:cNvSpPr txBox="1"/>
      </xdr:nvSpPr>
      <xdr:spPr>
        <a:xfrm>
          <a:off x="6116320" y="6139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7" name="正方形/長方形 326"/>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8" name="正方形/長方形 327"/>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0" name="正方形/長方形 329"/>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2" name="正方形/長方形 331"/>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4" name="正方形/長方形 333"/>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345"/>
    <xdr:sp macro="" textlink="">
      <xdr:nvSpPr>
        <xdr:cNvPr id="335" name="テキスト ボックス 334"/>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6" name="直線コネクタ 335"/>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7" name="直線コネクタ 336"/>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5110" cy="249555"/>
    <xdr:sp macro="" textlink="">
      <xdr:nvSpPr>
        <xdr:cNvPr id="338" name="テキスト ボックス 337"/>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9" name="直線コネクタ 338"/>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53340</xdr:rowOff>
    </xdr:from>
    <xdr:ext cx="527685" cy="249555"/>
    <xdr:sp macro="" textlink="">
      <xdr:nvSpPr>
        <xdr:cNvPr id="340" name="テキスト ボックス 339"/>
        <xdr:cNvSpPr txBox="1"/>
      </xdr:nvSpPr>
      <xdr:spPr>
        <a:xfrm>
          <a:off x="5481955" y="92773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41" name="直線コネクタ 340"/>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109220</xdr:rowOff>
    </xdr:from>
    <xdr:ext cx="527685" cy="249555"/>
    <xdr:sp macro="" textlink="">
      <xdr:nvSpPr>
        <xdr:cNvPr id="342" name="テキスト ボックス 341"/>
        <xdr:cNvSpPr txBox="1"/>
      </xdr:nvSpPr>
      <xdr:spPr>
        <a:xfrm>
          <a:off x="5481955" y="88303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43" name="直線コネクタ 342"/>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165100</xdr:rowOff>
    </xdr:from>
    <xdr:ext cx="527685" cy="249555"/>
    <xdr:sp macro="" textlink="">
      <xdr:nvSpPr>
        <xdr:cNvPr id="344" name="テキスト ボックス 343"/>
        <xdr:cNvSpPr txBox="1"/>
      </xdr:nvSpPr>
      <xdr:spPr>
        <a:xfrm>
          <a:off x="5481955" y="83832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7685" cy="249555"/>
    <xdr:sp macro="" textlink="">
      <xdr:nvSpPr>
        <xdr:cNvPr id="346" name="テキスト ボックス 345"/>
        <xdr:cNvSpPr txBox="1"/>
      </xdr:nvSpPr>
      <xdr:spPr>
        <a:xfrm>
          <a:off x="5481955" y="79362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7"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44450</xdr:rowOff>
    </xdr:from>
    <xdr:to xmlns:xdr="http://schemas.openxmlformats.org/drawingml/2006/spreadsheetDrawing">
      <xdr:col>54</xdr:col>
      <xdr:colOff>171450</xdr:colOff>
      <xdr:row>58</xdr:row>
      <xdr:rowOff>123190</xdr:rowOff>
    </xdr:to>
    <xdr:cxnSp macro="">
      <xdr:nvCxnSpPr>
        <xdr:cNvPr id="348" name="直線コネクタ 347"/>
        <xdr:cNvCxnSpPr/>
      </xdr:nvCxnSpPr>
      <xdr:spPr>
        <a:xfrm flipV="1">
          <a:off x="9429750" y="859790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374650" cy="249555"/>
    <xdr:sp macro="" textlink="">
      <xdr:nvSpPr>
        <xdr:cNvPr id="349" name="農林水産業費最小値テキスト"/>
        <xdr:cNvSpPr txBox="1"/>
      </xdr:nvSpPr>
      <xdr:spPr>
        <a:xfrm>
          <a:off x="9480550" y="985393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50" name="直線コネクタ 349"/>
        <xdr:cNvCxnSpPr/>
      </xdr:nvCxnSpPr>
      <xdr:spPr>
        <a:xfrm>
          <a:off x="9359900" y="9850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160655</xdr:rowOff>
    </xdr:from>
    <xdr:ext cx="530860" cy="249555"/>
    <xdr:sp macro="" textlink="">
      <xdr:nvSpPr>
        <xdr:cNvPr id="351" name="農林水産業費最大値テキスト"/>
        <xdr:cNvSpPr txBox="1"/>
      </xdr:nvSpPr>
      <xdr:spPr>
        <a:xfrm>
          <a:off x="9480550" y="83788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44450</xdr:rowOff>
    </xdr:from>
    <xdr:to xmlns:xdr="http://schemas.openxmlformats.org/drawingml/2006/spreadsheetDrawing">
      <xdr:col>55</xdr:col>
      <xdr:colOff>88900</xdr:colOff>
      <xdr:row>51</xdr:row>
      <xdr:rowOff>44450</xdr:rowOff>
    </xdr:to>
    <xdr:cxnSp macro="">
      <xdr:nvCxnSpPr>
        <xdr:cNvPr id="352" name="直線コネクタ 351"/>
        <xdr:cNvCxnSpPr/>
      </xdr:nvCxnSpPr>
      <xdr:spPr>
        <a:xfrm>
          <a:off x="9359900" y="8597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39370</xdr:rowOff>
    </xdr:from>
    <xdr:to xmlns:xdr="http://schemas.openxmlformats.org/drawingml/2006/spreadsheetDrawing">
      <xdr:col>55</xdr:col>
      <xdr:colOff>0</xdr:colOff>
      <xdr:row>58</xdr:row>
      <xdr:rowOff>43815</xdr:rowOff>
    </xdr:to>
    <xdr:cxnSp macro="">
      <xdr:nvCxnSpPr>
        <xdr:cNvPr id="353" name="直線コネクタ 352"/>
        <xdr:cNvCxnSpPr/>
      </xdr:nvCxnSpPr>
      <xdr:spPr>
        <a:xfrm flipV="1">
          <a:off x="8686800" y="976630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41275</xdr:rowOff>
    </xdr:from>
    <xdr:ext cx="466090" cy="253365"/>
    <xdr:sp macro="" textlink="">
      <xdr:nvSpPr>
        <xdr:cNvPr id="354" name="農林水産業費平均値テキスト"/>
        <xdr:cNvSpPr txBox="1"/>
      </xdr:nvSpPr>
      <xdr:spPr>
        <a:xfrm>
          <a:off x="9480550" y="9432925"/>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118110</xdr:rowOff>
    </xdr:to>
    <xdr:sp macro="" textlink="">
      <xdr:nvSpPr>
        <xdr:cNvPr id="355" name="フローチャート: 判断 354"/>
        <xdr:cNvSpPr/>
      </xdr:nvSpPr>
      <xdr:spPr>
        <a:xfrm>
          <a:off x="9398000" y="95783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43815</xdr:rowOff>
    </xdr:from>
    <xdr:to xmlns:xdr="http://schemas.openxmlformats.org/drawingml/2006/spreadsheetDrawing">
      <xdr:col>50</xdr:col>
      <xdr:colOff>114300</xdr:colOff>
      <xdr:row>58</xdr:row>
      <xdr:rowOff>64770</xdr:rowOff>
    </xdr:to>
    <xdr:cxnSp macro="">
      <xdr:nvCxnSpPr>
        <xdr:cNvPr id="356" name="直線コネクタ 355"/>
        <xdr:cNvCxnSpPr/>
      </xdr:nvCxnSpPr>
      <xdr:spPr>
        <a:xfrm flipV="1">
          <a:off x="7886700" y="977074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24130</xdr:rowOff>
    </xdr:from>
    <xdr:to xmlns:xdr="http://schemas.openxmlformats.org/drawingml/2006/spreadsheetDrawing">
      <xdr:col>50</xdr:col>
      <xdr:colOff>165100</xdr:colOff>
      <xdr:row>57</xdr:row>
      <xdr:rowOff>123825</xdr:rowOff>
    </xdr:to>
    <xdr:sp macro="" textlink="">
      <xdr:nvSpPr>
        <xdr:cNvPr id="357" name="フローチャート: 判断 356"/>
        <xdr:cNvSpPr/>
      </xdr:nvSpPr>
      <xdr:spPr>
        <a:xfrm>
          <a:off x="8636000" y="9583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140335</xdr:rowOff>
    </xdr:from>
    <xdr:ext cx="469900" cy="249555"/>
    <xdr:sp macro="" textlink="">
      <xdr:nvSpPr>
        <xdr:cNvPr id="358" name="テキスト ボックス 357"/>
        <xdr:cNvSpPr txBox="1"/>
      </xdr:nvSpPr>
      <xdr:spPr>
        <a:xfrm>
          <a:off x="8470900" y="9364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59055</xdr:rowOff>
    </xdr:from>
    <xdr:to xmlns:xdr="http://schemas.openxmlformats.org/drawingml/2006/spreadsheetDrawing">
      <xdr:col>45</xdr:col>
      <xdr:colOff>171450</xdr:colOff>
      <xdr:row>58</xdr:row>
      <xdr:rowOff>64770</xdr:rowOff>
    </xdr:to>
    <xdr:cxnSp macro="">
      <xdr:nvCxnSpPr>
        <xdr:cNvPr id="359" name="直線コネクタ 358"/>
        <xdr:cNvCxnSpPr/>
      </xdr:nvCxnSpPr>
      <xdr:spPr>
        <a:xfrm>
          <a:off x="7080250" y="978598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40005</xdr:rowOff>
    </xdr:from>
    <xdr:to xmlns:xdr="http://schemas.openxmlformats.org/drawingml/2006/spreadsheetDrawing">
      <xdr:col>46</xdr:col>
      <xdr:colOff>38100</xdr:colOff>
      <xdr:row>57</xdr:row>
      <xdr:rowOff>140335</xdr:rowOff>
    </xdr:to>
    <xdr:sp macro="" textlink="">
      <xdr:nvSpPr>
        <xdr:cNvPr id="360" name="フローチャート: 判断 359"/>
        <xdr:cNvSpPr/>
      </xdr:nvSpPr>
      <xdr:spPr>
        <a:xfrm>
          <a:off x="7842250" y="95992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155575</xdr:rowOff>
    </xdr:from>
    <xdr:ext cx="469900" cy="252730"/>
    <xdr:sp macro="" textlink="">
      <xdr:nvSpPr>
        <xdr:cNvPr id="361" name="テキスト ボックス 360"/>
        <xdr:cNvSpPr txBox="1"/>
      </xdr:nvSpPr>
      <xdr:spPr>
        <a:xfrm>
          <a:off x="7677150" y="93795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59055</xdr:rowOff>
    </xdr:from>
    <xdr:to xmlns:xdr="http://schemas.openxmlformats.org/drawingml/2006/spreadsheetDrawing">
      <xdr:col>41</xdr:col>
      <xdr:colOff>50800</xdr:colOff>
      <xdr:row>58</xdr:row>
      <xdr:rowOff>78105</xdr:rowOff>
    </xdr:to>
    <xdr:cxnSp macro="">
      <xdr:nvCxnSpPr>
        <xdr:cNvPr id="362" name="直線コネクタ 361"/>
        <xdr:cNvCxnSpPr/>
      </xdr:nvCxnSpPr>
      <xdr:spPr>
        <a:xfrm flipV="1">
          <a:off x="6286500" y="978598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28575</xdr:rowOff>
    </xdr:from>
    <xdr:to xmlns:xdr="http://schemas.openxmlformats.org/drawingml/2006/spreadsheetDrawing">
      <xdr:col>41</xdr:col>
      <xdr:colOff>101600</xdr:colOff>
      <xdr:row>57</xdr:row>
      <xdr:rowOff>128270</xdr:rowOff>
    </xdr:to>
    <xdr:sp macro="" textlink="">
      <xdr:nvSpPr>
        <xdr:cNvPr id="363" name="フローチャート: 判断 362"/>
        <xdr:cNvSpPr/>
      </xdr:nvSpPr>
      <xdr:spPr>
        <a:xfrm>
          <a:off x="702945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144145</xdr:rowOff>
    </xdr:from>
    <xdr:ext cx="469900" cy="249555"/>
    <xdr:sp macro="" textlink="">
      <xdr:nvSpPr>
        <xdr:cNvPr id="364" name="テキスト ボックス 363"/>
        <xdr:cNvSpPr txBox="1"/>
      </xdr:nvSpPr>
      <xdr:spPr>
        <a:xfrm>
          <a:off x="6864350" y="93681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31750</xdr:rowOff>
    </xdr:from>
    <xdr:to xmlns:xdr="http://schemas.openxmlformats.org/drawingml/2006/spreadsheetDrawing">
      <xdr:col>36</xdr:col>
      <xdr:colOff>165100</xdr:colOff>
      <xdr:row>57</xdr:row>
      <xdr:rowOff>130810</xdr:rowOff>
    </xdr:to>
    <xdr:sp macro="" textlink="">
      <xdr:nvSpPr>
        <xdr:cNvPr id="365" name="フローチャート: 判断 364"/>
        <xdr:cNvSpPr/>
      </xdr:nvSpPr>
      <xdr:spPr>
        <a:xfrm>
          <a:off x="6235700" y="9591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147320</xdr:rowOff>
    </xdr:from>
    <xdr:ext cx="469900" cy="249555"/>
    <xdr:sp macro="" textlink="">
      <xdr:nvSpPr>
        <xdr:cNvPr id="366" name="テキスト ボックス 365"/>
        <xdr:cNvSpPr txBox="1"/>
      </xdr:nvSpPr>
      <xdr:spPr>
        <a:xfrm>
          <a:off x="6070600" y="93713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7" name="テキスト ボックス 36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8" name="テキスト ボックス 36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9" name="テキスト ボックス 36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53365"/>
    <xdr:sp macro="" textlink="">
      <xdr:nvSpPr>
        <xdr:cNvPr id="370" name="テキスト ボックス 369"/>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1" name="テキスト ボックス 37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157480</xdr:rowOff>
    </xdr:from>
    <xdr:to xmlns:xdr="http://schemas.openxmlformats.org/drawingml/2006/spreadsheetDrawing">
      <xdr:col>55</xdr:col>
      <xdr:colOff>50800</xdr:colOff>
      <xdr:row>58</xdr:row>
      <xdr:rowOff>89535</xdr:rowOff>
    </xdr:to>
    <xdr:sp macro="" textlink="">
      <xdr:nvSpPr>
        <xdr:cNvPr id="372" name="楕円 371"/>
        <xdr:cNvSpPr/>
      </xdr:nvSpPr>
      <xdr:spPr>
        <a:xfrm>
          <a:off x="9398000" y="9716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74295</xdr:rowOff>
    </xdr:from>
    <xdr:ext cx="466090" cy="252095"/>
    <xdr:sp macro="" textlink="">
      <xdr:nvSpPr>
        <xdr:cNvPr id="373" name="農林水産業費該当値テキスト"/>
        <xdr:cNvSpPr txBox="1"/>
      </xdr:nvSpPr>
      <xdr:spPr>
        <a:xfrm>
          <a:off x="9480550" y="963358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162560</xdr:rowOff>
    </xdr:from>
    <xdr:to xmlns:xdr="http://schemas.openxmlformats.org/drawingml/2006/spreadsheetDrawing">
      <xdr:col>50</xdr:col>
      <xdr:colOff>165100</xdr:colOff>
      <xdr:row>58</xdr:row>
      <xdr:rowOff>93980</xdr:rowOff>
    </xdr:to>
    <xdr:sp macro="" textlink="">
      <xdr:nvSpPr>
        <xdr:cNvPr id="374" name="楕円 373"/>
        <xdr:cNvSpPr/>
      </xdr:nvSpPr>
      <xdr:spPr>
        <a:xfrm>
          <a:off x="8636000" y="9721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85090</xdr:rowOff>
    </xdr:from>
    <xdr:ext cx="469900" cy="249555"/>
    <xdr:sp macro="" textlink="">
      <xdr:nvSpPr>
        <xdr:cNvPr id="375" name="テキスト ボックス 374"/>
        <xdr:cNvSpPr txBox="1"/>
      </xdr:nvSpPr>
      <xdr:spPr>
        <a:xfrm>
          <a:off x="8470900" y="9812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114935</xdr:rowOff>
    </xdr:to>
    <xdr:sp macro="" textlink="">
      <xdr:nvSpPr>
        <xdr:cNvPr id="376" name="楕円 375"/>
        <xdr:cNvSpPr/>
      </xdr:nvSpPr>
      <xdr:spPr>
        <a:xfrm>
          <a:off x="7842250" y="9742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106680</xdr:rowOff>
    </xdr:from>
    <xdr:ext cx="469900" cy="249555"/>
    <xdr:sp macro="" textlink="">
      <xdr:nvSpPr>
        <xdr:cNvPr id="377" name="テキスト ボックス 376"/>
        <xdr:cNvSpPr txBox="1"/>
      </xdr:nvSpPr>
      <xdr:spPr>
        <a:xfrm>
          <a:off x="7677150" y="98336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8890</xdr:rowOff>
    </xdr:from>
    <xdr:to xmlns:xdr="http://schemas.openxmlformats.org/drawingml/2006/spreadsheetDrawing">
      <xdr:col>41</xdr:col>
      <xdr:colOff>101600</xdr:colOff>
      <xdr:row>58</xdr:row>
      <xdr:rowOff>108585</xdr:rowOff>
    </xdr:to>
    <xdr:sp macro="" textlink="">
      <xdr:nvSpPr>
        <xdr:cNvPr id="378" name="楕円 377"/>
        <xdr:cNvSpPr/>
      </xdr:nvSpPr>
      <xdr:spPr>
        <a:xfrm>
          <a:off x="7029450" y="9735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99695</xdr:rowOff>
    </xdr:from>
    <xdr:ext cx="469900" cy="252730"/>
    <xdr:sp macro="" textlink="">
      <xdr:nvSpPr>
        <xdr:cNvPr id="379" name="テキスト ボックス 378"/>
        <xdr:cNvSpPr txBox="1"/>
      </xdr:nvSpPr>
      <xdr:spPr>
        <a:xfrm>
          <a:off x="6864350" y="9826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28575</xdr:rowOff>
    </xdr:from>
    <xdr:to xmlns:xdr="http://schemas.openxmlformats.org/drawingml/2006/spreadsheetDrawing">
      <xdr:col>36</xdr:col>
      <xdr:colOff>165100</xdr:colOff>
      <xdr:row>58</xdr:row>
      <xdr:rowOff>128270</xdr:rowOff>
    </xdr:to>
    <xdr:sp macro="" textlink="">
      <xdr:nvSpPr>
        <xdr:cNvPr id="380" name="楕円 379"/>
        <xdr:cNvSpPr/>
      </xdr:nvSpPr>
      <xdr:spPr>
        <a:xfrm>
          <a:off x="6235700" y="9755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118745</xdr:rowOff>
    </xdr:from>
    <xdr:ext cx="469900" cy="253365"/>
    <xdr:sp macro="" textlink="">
      <xdr:nvSpPr>
        <xdr:cNvPr id="381" name="テキスト ボックス 380"/>
        <xdr:cNvSpPr txBox="1"/>
      </xdr:nvSpPr>
      <xdr:spPr>
        <a:xfrm>
          <a:off x="6070600" y="9845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3" name="正方形/長方形 38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5" name="正方形/長方形 38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7" name="正方形/長方形 38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9" name="正方形/長方形 38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345"/>
    <xdr:sp macro="" textlink="">
      <xdr:nvSpPr>
        <xdr:cNvPr id="390" name="テキスト ボックス 389"/>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1" name="直線コネクタ 39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2" name="直線コネクタ 391"/>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5110" cy="249555"/>
    <xdr:sp macro="" textlink="">
      <xdr:nvSpPr>
        <xdr:cNvPr id="393" name="テキスト ボックス 392"/>
        <xdr:cNvSpPr txBox="1"/>
      </xdr:nvSpPr>
      <xdr:spPr>
        <a:xfrm>
          <a:off x="572643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4" name="直線コネクタ 393"/>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27685" cy="249555"/>
    <xdr:sp macro="" textlink="">
      <xdr:nvSpPr>
        <xdr:cNvPr id="395" name="テキスト ボックス 394"/>
        <xdr:cNvSpPr txBox="1"/>
      </xdr:nvSpPr>
      <xdr:spPr>
        <a:xfrm>
          <a:off x="5481955" y="126301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6" name="直線コネクタ 395"/>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27685" cy="249555"/>
    <xdr:sp macro="" textlink="">
      <xdr:nvSpPr>
        <xdr:cNvPr id="397" name="テキスト ボックス 396"/>
        <xdr:cNvSpPr txBox="1"/>
      </xdr:nvSpPr>
      <xdr:spPr>
        <a:xfrm>
          <a:off x="5481955" y="121831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8" name="直線コネクタ 397"/>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27685" cy="249555"/>
    <xdr:sp macro="" textlink="">
      <xdr:nvSpPr>
        <xdr:cNvPr id="399" name="テキスト ボックス 398"/>
        <xdr:cNvSpPr txBox="1"/>
      </xdr:nvSpPr>
      <xdr:spPr>
        <a:xfrm>
          <a:off x="5481955" y="117360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7685" cy="249555"/>
    <xdr:sp macro="" textlink="">
      <xdr:nvSpPr>
        <xdr:cNvPr id="401" name="テキスト ボックス 400"/>
        <xdr:cNvSpPr txBox="1"/>
      </xdr:nvSpPr>
      <xdr:spPr>
        <a:xfrm>
          <a:off x="5481955" y="112890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43180</xdr:rowOff>
    </xdr:from>
    <xdr:to xmlns:xdr="http://schemas.openxmlformats.org/drawingml/2006/spreadsheetDrawing">
      <xdr:col>54</xdr:col>
      <xdr:colOff>171450</xdr:colOff>
      <xdr:row>78</xdr:row>
      <xdr:rowOff>52705</xdr:rowOff>
    </xdr:to>
    <xdr:cxnSp macro="">
      <xdr:nvCxnSpPr>
        <xdr:cNvPr id="403" name="直線コネクタ 402"/>
        <xdr:cNvCxnSpPr/>
      </xdr:nvCxnSpPr>
      <xdr:spPr>
        <a:xfrm flipV="1">
          <a:off x="9429750" y="1194943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56515</xdr:rowOff>
    </xdr:from>
    <xdr:ext cx="466090" cy="253365"/>
    <xdr:sp macro="" textlink="">
      <xdr:nvSpPr>
        <xdr:cNvPr id="404" name="商工費最小値テキスト"/>
        <xdr:cNvSpPr txBox="1"/>
      </xdr:nvSpPr>
      <xdr:spPr>
        <a:xfrm>
          <a:off x="9480550" y="131362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52705</xdr:rowOff>
    </xdr:from>
    <xdr:to xmlns:xdr="http://schemas.openxmlformats.org/drawingml/2006/spreadsheetDrawing">
      <xdr:col>55</xdr:col>
      <xdr:colOff>88900</xdr:colOff>
      <xdr:row>78</xdr:row>
      <xdr:rowOff>52705</xdr:rowOff>
    </xdr:to>
    <xdr:cxnSp macro="">
      <xdr:nvCxnSpPr>
        <xdr:cNvPr id="405" name="直線コネクタ 404"/>
        <xdr:cNvCxnSpPr/>
      </xdr:nvCxnSpPr>
      <xdr:spPr>
        <a:xfrm>
          <a:off x="9359900" y="1313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159385</xdr:rowOff>
    </xdr:from>
    <xdr:ext cx="530860" cy="249555"/>
    <xdr:sp macro="" textlink="">
      <xdr:nvSpPr>
        <xdr:cNvPr id="406" name="商工費最大値テキスト"/>
        <xdr:cNvSpPr txBox="1"/>
      </xdr:nvSpPr>
      <xdr:spPr>
        <a:xfrm>
          <a:off x="9480550" y="117303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7" name="直線コネクタ 406"/>
        <xdr:cNvCxnSpPr/>
      </xdr:nvCxnSpPr>
      <xdr:spPr>
        <a:xfrm>
          <a:off x="9359900" y="11949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50165</xdr:rowOff>
    </xdr:from>
    <xdr:to xmlns:xdr="http://schemas.openxmlformats.org/drawingml/2006/spreadsheetDrawing">
      <xdr:col>55</xdr:col>
      <xdr:colOff>0</xdr:colOff>
      <xdr:row>77</xdr:row>
      <xdr:rowOff>113030</xdr:rowOff>
    </xdr:to>
    <xdr:cxnSp macro="">
      <xdr:nvCxnSpPr>
        <xdr:cNvPr id="408" name="直線コネクタ 407"/>
        <xdr:cNvCxnSpPr/>
      </xdr:nvCxnSpPr>
      <xdr:spPr>
        <a:xfrm>
          <a:off x="8686800" y="12962255"/>
          <a:ext cx="742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8255</xdr:rowOff>
    </xdr:from>
    <xdr:ext cx="466090" cy="253365"/>
    <xdr:sp macro="" textlink="">
      <xdr:nvSpPr>
        <xdr:cNvPr id="409" name="商工費平均値テキスト"/>
        <xdr:cNvSpPr txBox="1"/>
      </xdr:nvSpPr>
      <xdr:spPr>
        <a:xfrm>
          <a:off x="9480550" y="12585065"/>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153670</xdr:rowOff>
    </xdr:from>
    <xdr:to xmlns:xdr="http://schemas.openxmlformats.org/drawingml/2006/spreadsheetDrawing">
      <xdr:col>55</xdr:col>
      <xdr:colOff>50800</xdr:colOff>
      <xdr:row>76</xdr:row>
      <xdr:rowOff>85725</xdr:rowOff>
    </xdr:to>
    <xdr:sp macro="" textlink="">
      <xdr:nvSpPr>
        <xdr:cNvPr id="410" name="フローチャート: 判断 409"/>
        <xdr:cNvSpPr/>
      </xdr:nvSpPr>
      <xdr:spPr>
        <a:xfrm>
          <a:off x="9398000" y="127304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50165</xdr:rowOff>
    </xdr:from>
    <xdr:to xmlns:xdr="http://schemas.openxmlformats.org/drawingml/2006/spreadsheetDrawing">
      <xdr:col>50</xdr:col>
      <xdr:colOff>114300</xdr:colOff>
      <xdr:row>77</xdr:row>
      <xdr:rowOff>101600</xdr:rowOff>
    </xdr:to>
    <xdr:cxnSp macro="">
      <xdr:nvCxnSpPr>
        <xdr:cNvPr id="411" name="直線コネクタ 410"/>
        <xdr:cNvCxnSpPr/>
      </xdr:nvCxnSpPr>
      <xdr:spPr>
        <a:xfrm flipV="1">
          <a:off x="7886700" y="12962255"/>
          <a:ext cx="8001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104775</xdr:rowOff>
    </xdr:from>
    <xdr:to xmlns:xdr="http://schemas.openxmlformats.org/drawingml/2006/spreadsheetDrawing">
      <xdr:col>50</xdr:col>
      <xdr:colOff>165100</xdr:colOff>
      <xdr:row>76</xdr:row>
      <xdr:rowOff>36195</xdr:rowOff>
    </xdr:to>
    <xdr:sp macro="" textlink="">
      <xdr:nvSpPr>
        <xdr:cNvPr id="412" name="フローチャート: 判断 411"/>
        <xdr:cNvSpPr/>
      </xdr:nvSpPr>
      <xdr:spPr>
        <a:xfrm>
          <a:off x="8636000" y="12681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52070</xdr:rowOff>
    </xdr:from>
    <xdr:ext cx="534670" cy="249555"/>
    <xdr:sp macro="" textlink="">
      <xdr:nvSpPr>
        <xdr:cNvPr id="413" name="テキスト ボックス 412"/>
        <xdr:cNvSpPr txBox="1"/>
      </xdr:nvSpPr>
      <xdr:spPr>
        <a:xfrm>
          <a:off x="8438515" y="124612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18415</xdr:rowOff>
    </xdr:from>
    <xdr:to xmlns:xdr="http://schemas.openxmlformats.org/drawingml/2006/spreadsheetDrawing">
      <xdr:col>45</xdr:col>
      <xdr:colOff>171450</xdr:colOff>
      <xdr:row>77</xdr:row>
      <xdr:rowOff>101600</xdr:rowOff>
    </xdr:to>
    <xdr:cxnSp macro="">
      <xdr:nvCxnSpPr>
        <xdr:cNvPr id="414" name="直線コネクタ 413"/>
        <xdr:cNvCxnSpPr/>
      </xdr:nvCxnSpPr>
      <xdr:spPr>
        <a:xfrm>
          <a:off x="7080250" y="12930505"/>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125095</xdr:rowOff>
    </xdr:from>
    <xdr:to xmlns:xdr="http://schemas.openxmlformats.org/drawingml/2006/spreadsheetDrawing">
      <xdr:col>46</xdr:col>
      <xdr:colOff>38100</xdr:colOff>
      <xdr:row>76</xdr:row>
      <xdr:rowOff>56515</xdr:rowOff>
    </xdr:to>
    <xdr:sp macro="" textlink="">
      <xdr:nvSpPr>
        <xdr:cNvPr id="415" name="フローチャート: 判断 414"/>
        <xdr:cNvSpPr/>
      </xdr:nvSpPr>
      <xdr:spPr>
        <a:xfrm>
          <a:off x="7842250" y="12701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73025</xdr:rowOff>
    </xdr:from>
    <xdr:ext cx="530860" cy="253365"/>
    <xdr:sp macro="" textlink="">
      <xdr:nvSpPr>
        <xdr:cNvPr id="416" name="テキスト ボックス 415"/>
        <xdr:cNvSpPr txBox="1"/>
      </xdr:nvSpPr>
      <xdr:spPr>
        <a:xfrm>
          <a:off x="7644765" y="124821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18415</xdr:rowOff>
    </xdr:from>
    <xdr:to xmlns:xdr="http://schemas.openxmlformats.org/drawingml/2006/spreadsheetDrawing">
      <xdr:col>41</xdr:col>
      <xdr:colOff>50800</xdr:colOff>
      <xdr:row>78</xdr:row>
      <xdr:rowOff>1905</xdr:rowOff>
    </xdr:to>
    <xdr:cxnSp macro="">
      <xdr:nvCxnSpPr>
        <xdr:cNvPr id="417" name="直線コネクタ 416"/>
        <xdr:cNvCxnSpPr/>
      </xdr:nvCxnSpPr>
      <xdr:spPr>
        <a:xfrm flipV="1">
          <a:off x="6286500" y="12930505"/>
          <a:ext cx="79375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138430</xdr:rowOff>
    </xdr:from>
    <xdr:to xmlns:xdr="http://schemas.openxmlformats.org/drawingml/2006/spreadsheetDrawing">
      <xdr:col>41</xdr:col>
      <xdr:colOff>101600</xdr:colOff>
      <xdr:row>75</xdr:row>
      <xdr:rowOff>70485</xdr:rowOff>
    </xdr:to>
    <xdr:sp macro="" textlink="">
      <xdr:nvSpPr>
        <xdr:cNvPr id="418" name="フローチャート: 判断 417"/>
        <xdr:cNvSpPr/>
      </xdr:nvSpPr>
      <xdr:spPr>
        <a:xfrm>
          <a:off x="7029450" y="12547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86360</xdr:rowOff>
    </xdr:from>
    <xdr:ext cx="530860" cy="249555"/>
    <xdr:sp macro="" textlink="">
      <xdr:nvSpPr>
        <xdr:cNvPr id="419" name="テキスト ボックス 418"/>
        <xdr:cNvSpPr txBox="1"/>
      </xdr:nvSpPr>
      <xdr:spPr>
        <a:xfrm>
          <a:off x="6851015" y="123278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60960</xdr:rowOff>
    </xdr:from>
    <xdr:to xmlns:xdr="http://schemas.openxmlformats.org/drawingml/2006/spreadsheetDrawing">
      <xdr:col>36</xdr:col>
      <xdr:colOff>165100</xdr:colOff>
      <xdr:row>76</xdr:row>
      <xdr:rowOff>160655</xdr:rowOff>
    </xdr:to>
    <xdr:sp macro="" textlink="">
      <xdr:nvSpPr>
        <xdr:cNvPr id="420" name="フローチャート: 判断 419"/>
        <xdr:cNvSpPr/>
      </xdr:nvSpPr>
      <xdr:spPr>
        <a:xfrm>
          <a:off x="6235700" y="1280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8255</xdr:rowOff>
    </xdr:from>
    <xdr:ext cx="469900" cy="253365"/>
    <xdr:sp macro="" textlink="">
      <xdr:nvSpPr>
        <xdr:cNvPr id="421" name="テキスト ボックス 420"/>
        <xdr:cNvSpPr txBox="1"/>
      </xdr:nvSpPr>
      <xdr:spPr>
        <a:xfrm>
          <a:off x="6070600" y="12585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2" name="テキスト ボックス 421"/>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3" name="テキスト ボックス 422"/>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4" name="テキスト ボックス 423"/>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53365"/>
    <xdr:sp macro="" textlink="">
      <xdr:nvSpPr>
        <xdr:cNvPr id="425" name="テキスト ボックス 424"/>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6" name="テキスト ボックス 425"/>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62865</xdr:rowOff>
    </xdr:from>
    <xdr:to xmlns:xdr="http://schemas.openxmlformats.org/drawingml/2006/spreadsheetDrawing">
      <xdr:col>55</xdr:col>
      <xdr:colOff>50800</xdr:colOff>
      <xdr:row>77</xdr:row>
      <xdr:rowOff>162560</xdr:rowOff>
    </xdr:to>
    <xdr:sp macro="" textlink="">
      <xdr:nvSpPr>
        <xdr:cNvPr id="427" name="楕円 426"/>
        <xdr:cNvSpPr/>
      </xdr:nvSpPr>
      <xdr:spPr>
        <a:xfrm>
          <a:off x="9398000" y="12974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147955</xdr:rowOff>
    </xdr:from>
    <xdr:ext cx="466090" cy="249555"/>
    <xdr:sp macro="" textlink="">
      <xdr:nvSpPr>
        <xdr:cNvPr id="428" name="商工費該当値テキスト"/>
        <xdr:cNvSpPr txBox="1"/>
      </xdr:nvSpPr>
      <xdr:spPr>
        <a:xfrm>
          <a:off x="9480550" y="128924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0</xdr:rowOff>
    </xdr:from>
    <xdr:to xmlns:xdr="http://schemas.openxmlformats.org/drawingml/2006/spreadsheetDrawing">
      <xdr:col>50</xdr:col>
      <xdr:colOff>165100</xdr:colOff>
      <xdr:row>77</xdr:row>
      <xdr:rowOff>99060</xdr:rowOff>
    </xdr:to>
    <xdr:sp macro="" textlink="">
      <xdr:nvSpPr>
        <xdr:cNvPr id="429" name="楕円 428"/>
        <xdr:cNvSpPr/>
      </xdr:nvSpPr>
      <xdr:spPr>
        <a:xfrm>
          <a:off x="8636000" y="12912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90805</xdr:rowOff>
    </xdr:from>
    <xdr:ext cx="469900" cy="249555"/>
    <xdr:sp macro="" textlink="">
      <xdr:nvSpPr>
        <xdr:cNvPr id="430" name="テキスト ボックス 429"/>
        <xdr:cNvSpPr txBox="1"/>
      </xdr:nvSpPr>
      <xdr:spPr>
        <a:xfrm>
          <a:off x="8470900" y="13002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52070</xdr:rowOff>
    </xdr:from>
    <xdr:to xmlns:xdr="http://schemas.openxmlformats.org/drawingml/2006/spreadsheetDrawing">
      <xdr:col>46</xdr:col>
      <xdr:colOff>38100</xdr:colOff>
      <xdr:row>77</xdr:row>
      <xdr:rowOff>151130</xdr:rowOff>
    </xdr:to>
    <xdr:sp macro="" textlink="">
      <xdr:nvSpPr>
        <xdr:cNvPr id="431" name="楕円 430"/>
        <xdr:cNvSpPr/>
      </xdr:nvSpPr>
      <xdr:spPr>
        <a:xfrm>
          <a:off x="7842250" y="12964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142875</xdr:rowOff>
    </xdr:from>
    <xdr:ext cx="469900" cy="249555"/>
    <xdr:sp macro="" textlink="">
      <xdr:nvSpPr>
        <xdr:cNvPr id="432" name="テキスト ボックス 431"/>
        <xdr:cNvSpPr txBox="1"/>
      </xdr:nvSpPr>
      <xdr:spPr>
        <a:xfrm>
          <a:off x="7677150" y="130549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136525</xdr:rowOff>
    </xdr:from>
    <xdr:to xmlns:xdr="http://schemas.openxmlformats.org/drawingml/2006/spreadsheetDrawing">
      <xdr:col>41</xdr:col>
      <xdr:colOff>101600</xdr:colOff>
      <xdr:row>77</xdr:row>
      <xdr:rowOff>68580</xdr:rowOff>
    </xdr:to>
    <xdr:sp macro="" textlink="">
      <xdr:nvSpPr>
        <xdr:cNvPr id="433" name="楕円 432"/>
        <xdr:cNvSpPr/>
      </xdr:nvSpPr>
      <xdr:spPr>
        <a:xfrm>
          <a:off x="7029450" y="12880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59690</xdr:rowOff>
    </xdr:from>
    <xdr:ext cx="469900" cy="253365"/>
    <xdr:sp macro="" textlink="">
      <xdr:nvSpPr>
        <xdr:cNvPr id="434" name="テキスト ボックス 433"/>
        <xdr:cNvSpPr txBox="1"/>
      </xdr:nvSpPr>
      <xdr:spPr>
        <a:xfrm>
          <a:off x="6864350" y="12971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119380</xdr:rowOff>
    </xdr:from>
    <xdr:to xmlns:xdr="http://schemas.openxmlformats.org/drawingml/2006/spreadsheetDrawing">
      <xdr:col>36</xdr:col>
      <xdr:colOff>165100</xdr:colOff>
      <xdr:row>78</xdr:row>
      <xdr:rowOff>51435</xdr:rowOff>
    </xdr:to>
    <xdr:sp macro="" textlink="">
      <xdr:nvSpPr>
        <xdr:cNvPr id="435" name="楕円 434"/>
        <xdr:cNvSpPr/>
      </xdr:nvSpPr>
      <xdr:spPr>
        <a:xfrm>
          <a:off x="6235700" y="13031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42545</xdr:rowOff>
    </xdr:from>
    <xdr:ext cx="469900" cy="253365"/>
    <xdr:sp macro="" textlink="">
      <xdr:nvSpPr>
        <xdr:cNvPr id="436" name="テキスト ボックス 435"/>
        <xdr:cNvSpPr txBox="1"/>
      </xdr:nvSpPr>
      <xdr:spPr>
        <a:xfrm>
          <a:off x="6070600" y="1312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20345"/>
    <xdr:sp macro="" textlink="">
      <xdr:nvSpPr>
        <xdr:cNvPr id="445" name="テキスト ボックス 444"/>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47" name="テキスト ボックス 446"/>
        <xdr:cNvSpPr txBox="1"/>
      </xdr:nvSpPr>
      <xdr:spPr>
        <a:xfrm>
          <a:off x="572643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8" name="直線コネクタ 447"/>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27685" cy="255270"/>
    <xdr:sp macro="" textlink="">
      <xdr:nvSpPr>
        <xdr:cNvPr id="449" name="テキスト ボックス 448"/>
        <xdr:cNvSpPr txBox="1"/>
      </xdr:nvSpPr>
      <xdr:spPr>
        <a:xfrm>
          <a:off x="5481955" y="164566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0" name="直線コネクタ 449"/>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7685" cy="255270"/>
    <xdr:sp macro="" textlink="">
      <xdr:nvSpPr>
        <xdr:cNvPr id="451" name="テキスト ボックス 450"/>
        <xdr:cNvSpPr txBox="1"/>
      </xdr:nvSpPr>
      <xdr:spPr>
        <a:xfrm>
          <a:off x="5481955" y="159994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2" name="直線コネクタ 451"/>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7685" cy="255270"/>
    <xdr:sp macro="" textlink="">
      <xdr:nvSpPr>
        <xdr:cNvPr id="453" name="テキスト ボックス 452"/>
        <xdr:cNvSpPr txBox="1"/>
      </xdr:nvSpPr>
      <xdr:spPr>
        <a:xfrm>
          <a:off x="5481955" y="15542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4" name="直線コネクタ 453"/>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165100</xdr:rowOff>
    </xdr:from>
    <xdr:ext cx="527685" cy="251460"/>
    <xdr:sp macro="" textlink="">
      <xdr:nvSpPr>
        <xdr:cNvPr id="455" name="テキスト ボックス 454"/>
        <xdr:cNvSpPr txBox="1"/>
      </xdr:nvSpPr>
      <xdr:spPr>
        <a:xfrm>
          <a:off x="5481955" y="1508887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9555"/>
    <xdr:sp macro="" textlink="">
      <xdr:nvSpPr>
        <xdr:cNvPr id="457" name="テキスト ボックス 456"/>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84455</xdr:rowOff>
    </xdr:from>
    <xdr:to xmlns:xdr="http://schemas.openxmlformats.org/drawingml/2006/spreadsheetDrawing">
      <xdr:col>54</xdr:col>
      <xdr:colOff>171450</xdr:colOff>
      <xdr:row>98</xdr:row>
      <xdr:rowOff>135890</xdr:rowOff>
    </xdr:to>
    <xdr:cxnSp macro="">
      <xdr:nvCxnSpPr>
        <xdr:cNvPr id="459" name="直線コネクタ 458"/>
        <xdr:cNvCxnSpPr/>
      </xdr:nvCxnSpPr>
      <xdr:spPr>
        <a:xfrm flipV="1">
          <a:off x="9429750" y="1517586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139700</xdr:rowOff>
    </xdr:from>
    <xdr:ext cx="530860" cy="259080"/>
    <xdr:sp macro="" textlink="">
      <xdr:nvSpPr>
        <xdr:cNvPr id="460" name="土木費最小値テキスト"/>
        <xdr:cNvSpPr txBox="1"/>
      </xdr:nvSpPr>
      <xdr:spPr>
        <a:xfrm>
          <a:off x="9480550" y="16598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135890</xdr:rowOff>
    </xdr:from>
    <xdr:to xmlns:xdr="http://schemas.openxmlformats.org/drawingml/2006/spreadsheetDrawing">
      <xdr:col>55</xdr:col>
      <xdr:colOff>88900</xdr:colOff>
      <xdr:row>98</xdr:row>
      <xdr:rowOff>135890</xdr:rowOff>
    </xdr:to>
    <xdr:cxnSp macro="">
      <xdr:nvCxnSpPr>
        <xdr:cNvPr id="461" name="直線コネクタ 460"/>
        <xdr:cNvCxnSpPr/>
      </xdr:nvCxnSpPr>
      <xdr:spPr>
        <a:xfrm>
          <a:off x="9359900" y="1659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32385</xdr:rowOff>
    </xdr:from>
    <xdr:ext cx="530860" cy="249555"/>
    <xdr:sp macro="" textlink="">
      <xdr:nvSpPr>
        <xdr:cNvPr id="462" name="土木費最大値テキスト"/>
        <xdr:cNvSpPr txBox="1"/>
      </xdr:nvSpPr>
      <xdr:spPr>
        <a:xfrm>
          <a:off x="9480550" y="149561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84455</xdr:rowOff>
    </xdr:from>
    <xdr:to xmlns:xdr="http://schemas.openxmlformats.org/drawingml/2006/spreadsheetDrawing">
      <xdr:col>55</xdr:col>
      <xdr:colOff>88900</xdr:colOff>
      <xdr:row>90</xdr:row>
      <xdr:rowOff>84455</xdr:rowOff>
    </xdr:to>
    <xdr:cxnSp macro="">
      <xdr:nvCxnSpPr>
        <xdr:cNvPr id="463" name="直線コネクタ 462"/>
        <xdr:cNvCxnSpPr/>
      </xdr:nvCxnSpPr>
      <xdr:spPr>
        <a:xfrm>
          <a:off x="9359900" y="15175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133350</xdr:rowOff>
    </xdr:from>
    <xdr:to xmlns:xdr="http://schemas.openxmlformats.org/drawingml/2006/spreadsheetDrawing">
      <xdr:col>55</xdr:col>
      <xdr:colOff>0</xdr:colOff>
      <xdr:row>97</xdr:row>
      <xdr:rowOff>19685</xdr:rowOff>
    </xdr:to>
    <xdr:cxnSp macro="">
      <xdr:nvCxnSpPr>
        <xdr:cNvPr id="464" name="直線コネクタ 463"/>
        <xdr:cNvCxnSpPr/>
      </xdr:nvCxnSpPr>
      <xdr:spPr>
        <a:xfrm flipV="1">
          <a:off x="8686800" y="16249650"/>
          <a:ext cx="742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136525</xdr:rowOff>
    </xdr:from>
    <xdr:ext cx="530860" cy="258445"/>
    <xdr:sp macro="" textlink="">
      <xdr:nvSpPr>
        <xdr:cNvPr id="465" name="土木費平均値テキスト"/>
        <xdr:cNvSpPr txBox="1"/>
      </xdr:nvSpPr>
      <xdr:spPr>
        <a:xfrm>
          <a:off x="9480550" y="15909925"/>
          <a:ext cx="530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113665</xdr:rowOff>
    </xdr:from>
    <xdr:to xmlns:xdr="http://schemas.openxmlformats.org/drawingml/2006/spreadsheetDrawing">
      <xdr:col>55</xdr:col>
      <xdr:colOff>50800</xdr:colOff>
      <xdr:row>96</xdr:row>
      <xdr:rowOff>43815</xdr:rowOff>
    </xdr:to>
    <xdr:sp macro="" textlink="">
      <xdr:nvSpPr>
        <xdr:cNvPr id="466" name="フローチャート: 判断 465"/>
        <xdr:cNvSpPr/>
      </xdr:nvSpPr>
      <xdr:spPr>
        <a:xfrm>
          <a:off x="9398000" y="16058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19685</xdr:rowOff>
    </xdr:from>
    <xdr:to xmlns:xdr="http://schemas.openxmlformats.org/drawingml/2006/spreadsheetDrawing">
      <xdr:col>50</xdr:col>
      <xdr:colOff>114300</xdr:colOff>
      <xdr:row>97</xdr:row>
      <xdr:rowOff>114300</xdr:rowOff>
    </xdr:to>
    <xdr:cxnSp macro="">
      <xdr:nvCxnSpPr>
        <xdr:cNvPr id="467" name="直線コネクタ 466"/>
        <xdr:cNvCxnSpPr/>
      </xdr:nvCxnSpPr>
      <xdr:spPr>
        <a:xfrm flipV="1">
          <a:off x="7886700" y="16307435"/>
          <a:ext cx="8001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116840</xdr:rowOff>
    </xdr:from>
    <xdr:to xmlns:xdr="http://schemas.openxmlformats.org/drawingml/2006/spreadsheetDrawing">
      <xdr:col>50</xdr:col>
      <xdr:colOff>165100</xdr:colOff>
      <xdr:row>96</xdr:row>
      <xdr:rowOff>46990</xdr:rowOff>
    </xdr:to>
    <xdr:sp macro="" textlink="">
      <xdr:nvSpPr>
        <xdr:cNvPr id="468" name="フローチャート: 判断 467"/>
        <xdr:cNvSpPr/>
      </xdr:nvSpPr>
      <xdr:spPr>
        <a:xfrm>
          <a:off x="8636000" y="1606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63500</xdr:rowOff>
    </xdr:from>
    <xdr:ext cx="534670" cy="255270"/>
    <xdr:sp macro="" textlink="">
      <xdr:nvSpPr>
        <xdr:cNvPr id="469" name="テキスト ボックス 468"/>
        <xdr:cNvSpPr txBox="1"/>
      </xdr:nvSpPr>
      <xdr:spPr>
        <a:xfrm>
          <a:off x="8438515" y="15836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86360</xdr:rowOff>
    </xdr:from>
    <xdr:to xmlns:xdr="http://schemas.openxmlformats.org/drawingml/2006/spreadsheetDrawing">
      <xdr:col>45</xdr:col>
      <xdr:colOff>171450</xdr:colOff>
      <xdr:row>97</xdr:row>
      <xdr:rowOff>114300</xdr:rowOff>
    </xdr:to>
    <xdr:cxnSp macro="">
      <xdr:nvCxnSpPr>
        <xdr:cNvPr id="470" name="直線コネクタ 469"/>
        <xdr:cNvCxnSpPr/>
      </xdr:nvCxnSpPr>
      <xdr:spPr>
        <a:xfrm>
          <a:off x="7080250" y="1637411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102870</xdr:rowOff>
    </xdr:from>
    <xdr:to xmlns:xdr="http://schemas.openxmlformats.org/drawingml/2006/spreadsheetDrawing">
      <xdr:col>46</xdr:col>
      <xdr:colOff>38100</xdr:colOff>
      <xdr:row>96</xdr:row>
      <xdr:rowOff>33020</xdr:rowOff>
    </xdr:to>
    <xdr:sp macro="" textlink="">
      <xdr:nvSpPr>
        <xdr:cNvPr id="471" name="フローチャート: 判断 470"/>
        <xdr:cNvSpPr/>
      </xdr:nvSpPr>
      <xdr:spPr>
        <a:xfrm>
          <a:off x="7842250" y="16047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49530</xdr:rowOff>
    </xdr:from>
    <xdr:ext cx="530860" cy="259080"/>
    <xdr:sp macro="" textlink="">
      <xdr:nvSpPr>
        <xdr:cNvPr id="472" name="テキスト ボックス 471"/>
        <xdr:cNvSpPr txBox="1"/>
      </xdr:nvSpPr>
      <xdr:spPr>
        <a:xfrm>
          <a:off x="7644765" y="15822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86360</xdr:rowOff>
    </xdr:from>
    <xdr:to xmlns:xdr="http://schemas.openxmlformats.org/drawingml/2006/spreadsheetDrawing">
      <xdr:col>41</xdr:col>
      <xdr:colOff>50800</xdr:colOff>
      <xdr:row>97</xdr:row>
      <xdr:rowOff>130810</xdr:rowOff>
    </xdr:to>
    <xdr:cxnSp macro="">
      <xdr:nvCxnSpPr>
        <xdr:cNvPr id="473" name="直線コネクタ 472"/>
        <xdr:cNvCxnSpPr/>
      </xdr:nvCxnSpPr>
      <xdr:spPr>
        <a:xfrm flipV="1">
          <a:off x="6286500" y="1637411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116840</xdr:rowOff>
    </xdr:from>
    <xdr:to xmlns:xdr="http://schemas.openxmlformats.org/drawingml/2006/spreadsheetDrawing">
      <xdr:col>41</xdr:col>
      <xdr:colOff>101600</xdr:colOff>
      <xdr:row>96</xdr:row>
      <xdr:rowOff>46990</xdr:rowOff>
    </xdr:to>
    <xdr:sp macro="" textlink="">
      <xdr:nvSpPr>
        <xdr:cNvPr id="474" name="フローチャート: 判断 473"/>
        <xdr:cNvSpPr/>
      </xdr:nvSpPr>
      <xdr:spPr>
        <a:xfrm>
          <a:off x="7029450" y="1606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63500</xdr:rowOff>
    </xdr:from>
    <xdr:ext cx="530860" cy="255270"/>
    <xdr:sp macro="" textlink="">
      <xdr:nvSpPr>
        <xdr:cNvPr id="475" name="テキスト ボックス 474"/>
        <xdr:cNvSpPr txBox="1"/>
      </xdr:nvSpPr>
      <xdr:spPr>
        <a:xfrm>
          <a:off x="6851015" y="15836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157480</xdr:rowOff>
    </xdr:from>
    <xdr:to xmlns:xdr="http://schemas.openxmlformats.org/drawingml/2006/spreadsheetDrawing">
      <xdr:col>36</xdr:col>
      <xdr:colOff>165100</xdr:colOff>
      <xdr:row>96</xdr:row>
      <xdr:rowOff>87630</xdr:rowOff>
    </xdr:to>
    <xdr:sp macro="" textlink="">
      <xdr:nvSpPr>
        <xdr:cNvPr id="476" name="フローチャート: 判断 475"/>
        <xdr:cNvSpPr/>
      </xdr:nvSpPr>
      <xdr:spPr>
        <a:xfrm>
          <a:off x="6235700" y="1610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104140</xdr:rowOff>
    </xdr:from>
    <xdr:ext cx="534670" cy="259080"/>
    <xdr:sp macro="" textlink="">
      <xdr:nvSpPr>
        <xdr:cNvPr id="477" name="テキスト ボックス 476"/>
        <xdr:cNvSpPr txBox="1"/>
      </xdr:nvSpPr>
      <xdr:spPr>
        <a:xfrm>
          <a:off x="6038215" y="1587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1" name="テキスト ボックス 480"/>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83" name="楕円 482"/>
        <xdr:cNvSpPr/>
      </xdr:nvSpPr>
      <xdr:spPr>
        <a:xfrm>
          <a:off x="9398000" y="16198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60960</xdr:rowOff>
    </xdr:from>
    <xdr:ext cx="530860" cy="259080"/>
    <xdr:sp macro="" textlink="">
      <xdr:nvSpPr>
        <xdr:cNvPr id="484" name="土木費該当値テキスト"/>
        <xdr:cNvSpPr txBox="1"/>
      </xdr:nvSpPr>
      <xdr:spPr>
        <a:xfrm>
          <a:off x="9480550" y="16177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140335</xdr:rowOff>
    </xdr:from>
    <xdr:to xmlns:xdr="http://schemas.openxmlformats.org/drawingml/2006/spreadsheetDrawing">
      <xdr:col>50</xdr:col>
      <xdr:colOff>165100</xdr:colOff>
      <xdr:row>97</xdr:row>
      <xdr:rowOff>70485</xdr:rowOff>
    </xdr:to>
    <xdr:sp macro="" textlink="">
      <xdr:nvSpPr>
        <xdr:cNvPr id="485" name="楕円 484"/>
        <xdr:cNvSpPr/>
      </xdr:nvSpPr>
      <xdr:spPr>
        <a:xfrm>
          <a:off x="86360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61595</xdr:rowOff>
    </xdr:from>
    <xdr:ext cx="534670" cy="259080"/>
    <xdr:sp macro="" textlink="">
      <xdr:nvSpPr>
        <xdr:cNvPr id="486" name="テキスト ボックス 485"/>
        <xdr:cNvSpPr txBox="1"/>
      </xdr:nvSpPr>
      <xdr:spPr>
        <a:xfrm>
          <a:off x="8438515"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63500</xdr:rowOff>
    </xdr:from>
    <xdr:to xmlns:xdr="http://schemas.openxmlformats.org/drawingml/2006/spreadsheetDrawing">
      <xdr:col>46</xdr:col>
      <xdr:colOff>38100</xdr:colOff>
      <xdr:row>97</xdr:row>
      <xdr:rowOff>165100</xdr:rowOff>
    </xdr:to>
    <xdr:sp macro="" textlink="">
      <xdr:nvSpPr>
        <xdr:cNvPr id="487" name="楕円 486"/>
        <xdr:cNvSpPr/>
      </xdr:nvSpPr>
      <xdr:spPr>
        <a:xfrm>
          <a:off x="7842250" y="16351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156210</xdr:rowOff>
    </xdr:from>
    <xdr:ext cx="530860" cy="255270"/>
    <xdr:sp macro="" textlink="">
      <xdr:nvSpPr>
        <xdr:cNvPr id="488" name="テキスト ボックス 487"/>
        <xdr:cNvSpPr txBox="1"/>
      </xdr:nvSpPr>
      <xdr:spPr>
        <a:xfrm>
          <a:off x="7644765" y="16443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9" name="楕円 488"/>
        <xdr:cNvSpPr/>
      </xdr:nvSpPr>
      <xdr:spPr>
        <a:xfrm>
          <a:off x="702945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30860" cy="259080"/>
    <xdr:sp macro="" textlink="">
      <xdr:nvSpPr>
        <xdr:cNvPr id="490" name="テキスト ボックス 489"/>
        <xdr:cNvSpPr txBox="1"/>
      </xdr:nvSpPr>
      <xdr:spPr>
        <a:xfrm>
          <a:off x="6851015" y="16416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80010</xdr:rowOff>
    </xdr:from>
    <xdr:to xmlns:xdr="http://schemas.openxmlformats.org/drawingml/2006/spreadsheetDrawing">
      <xdr:col>36</xdr:col>
      <xdr:colOff>165100</xdr:colOff>
      <xdr:row>98</xdr:row>
      <xdr:rowOff>10160</xdr:rowOff>
    </xdr:to>
    <xdr:sp macro="" textlink="">
      <xdr:nvSpPr>
        <xdr:cNvPr id="491" name="楕円 490"/>
        <xdr:cNvSpPr/>
      </xdr:nvSpPr>
      <xdr:spPr>
        <a:xfrm>
          <a:off x="62357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xdr:rowOff>
    </xdr:from>
    <xdr:ext cx="534670" cy="259080"/>
    <xdr:sp macro="" textlink="">
      <xdr:nvSpPr>
        <xdr:cNvPr id="492" name="テキスト ボックス 491"/>
        <xdr:cNvSpPr txBox="1"/>
      </xdr:nvSpPr>
      <xdr:spPr>
        <a:xfrm>
          <a:off x="6038215"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3" name="正方形/長方形 492"/>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4" name="正方形/長方形 493"/>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6" name="正方形/長方形 495"/>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8" name="正方形/長方形 497"/>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0" name="正方形/長方形 499"/>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1" name="テキスト ボックス 500"/>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2" name="直線コネクタ 501"/>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109220</xdr:rowOff>
    </xdr:from>
    <xdr:ext cx="463550" cy="249555"/>
    <xdr:sp macro="" textlink="">
      <xdr:nvSpPr>
        <xdr:cNvPr id="503" name="テキスト ボックス 502"/>
        <xdr:cNvSpPr txBox="1"/>
      </xdr:nvSpPr>
      <xdr:spPr>
        <a:xfrm>
          <a:off x="10797540" y="6818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4" name="直線コネクタ 503"/>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31495" cy="249555"/>
    <xdr:sp macro="" textlink="">
      <xdr:nvSpPr>
        <xdr:cNvPr id="505" name="テキスト ボックス 504"/>
        <xdr:cNvSpPr txBox="1"/>
      </xdr:nvSpPr>
      <xdr:spPr>
        <a:xfrm>
          <a:off x="10733405" y="63715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6" name="直線コネクタ 505"/>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49555"/>
    <xdr:sp macro="" textlink="">
      <xdr:nvSpPr>
        <xdr:cNvPr id="507" name="テキスト ボックス 506"/>
        <xdr:cNvSpPr txBox="1"/>
      </xdr:nvSpPr>
      <xdr:spPr>
        <a:xfrm>
          <a:off x="10733405" y="59245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8" name="直線コネクタ 507"/>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49555"/>
    <xdr:sp macro="" textlink="">
      <xdr:nvSpPr>
        <xdr:cNvPr id="509" name="テキスト ボックス 508"/>
        <xdr:cNvSpPr txBox="1"/>
      </xdr:nvSpPr>
      <xdr:spPr>
        <a:xfrm>
          <a:off x="10733405" y="5477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10" name="直線コネクタ 509"/>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49555"/>
    <xdr:sp macro="" textlink="">
      <xdr:nvSpPr>
        <xdr:cNvPr id="511" name="テキスト ボックス 510"/>
        <xdr:cNvSpPr txBox="1"/>
      </xdr:nvSpPr>
      <xdr:spPr>
        <a:xfrm>
          <a:off x="1073340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2" name="直線コネクタ 511"/>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9555"/>
    <xdr:sp macro="" textlink="">
      <xdr:nvSpPr>
        <xdr:cNvPr id="513" name="テキスト ボックス 512"/>
        <xdr:cNvSpPr txBox="1"/>
      </xdr:nvSpPr>
      <xdr:spPr>
        <a:xfrm>
          <a:off x="1073340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4"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90805</xdr:rowOff>
    </xdr:from>
    <xdr:to xmlns:xdr="http://schemas.openxmlformats.org/drawingml/2006/spreadsheetDrawing">
      <xdr:col>85</xdr:col>
      <xdr:colOff>126365</xdr:colOff>
      <xdr:row>38</xdr:row>
      <xdr:rowOff>141605</xdr:rowOff>
    </xdr:to>
    <xdr:cxnSp macro="">
      <xdr:nvCxnSpPr>
        <xdr:cNvPr id="515" name="直線コネクタ 514"/>
        <xdr:cNvCxnSpPr/>
      </xdr:nvCxnSpPr>
      <xdr:spPr>
        <a:xfrm flipV="1">
          <a:off x="14698345" y="5123815"/>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145415</xdr:rowOff>
    </xdr:from>
    <xdr:ext cx="469900" cy="249555"/>
    <xdr:sp macro="" textlink="">
      <xdr:nvSpPr>
        <xdr:cNvPr id="516" name="消防費最小値テキスト"/>
        <xdr:cNvSpPr txBox="1"/>
      </xdr:nvSpPr>
      <xdr:spPr>
        <a:xfrm>
          <a:off x="14744700" y="6519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141605</xdr:rowOff>
    </xdr:from>
    <xdr:to xmlns:xdr="http://schemas.openxmlformats.org/drawingml/2006/spreadsheetDrawing">
      <xdr:col>86</xdr:col>
      <xdr:colOff>25400</xdr:colOff>
      <xdr:row>38</xdr:row>
      <xdr:rowOff>141605</xdr:rowOff>
    </xdr:to>
    <xdr:cxnSp macro="">
      <xdr:nvCxnSpPr>
        <xdr:cNvPr id="517" name="直線コネクタ 516"/>
        <xdr:cNvCxnSpPr/>
      </xdr:nvCxnSpPr>
      <xdr:spPr>
        <a:xfrm>
          <a:off x="14611350" y="651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38735</xdr:rowOff>
    </xdr:from>
    <xdr:ext cx="534670" cy="253365"/>
    <xdr:sp macro="" textlink="">
      <xdr:nvSpPr>
        <xdr:cNvPr id="518" name="消防費最大値テキスト"/>
        <xdr:cNvSpPr txBox="1"/>
      </xdr:nvSpPr>
      <xdr:spPr>
        <a:xfrm>
          <a:off x="14744700" y="4904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25,514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90805</xdr:rowOff>
    </xdr:from>
    <xdr:to xmlns:xdr="http://schemas.openxmlformats.org/drawingml/2006/spreadsheetDrawing">
      <xdr:col>86</xdr:col>
      <xdr:colOff>25400</xdr:colOff>
      <xdr:row>30</xdr:row>
      <xdr:rowOff>90805</xdr:rowOff>
    </xdr:to>
    <xdr:cxnSp macro="">
      <xdr:nvCxnSpPr>
        <xdr:cNvPr id="519" name="直線コネクタ 518"/>
        <xdr:cNvCxnSpPr/>
      </xdr:nvCxnSpPr>
      <xdr:spPr>
        <a:xfrm>
          <a:off x="14611350" y="5123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133985</xdr:rowOff>
    </xdr:from>
    <xdr:to xmlns:xdr="http://schemas.openxmlformats.org/drawingml/2006/spreadsheetDrawing">
      <xdr:col>85</xdr:col>
      <xdr:colOff>127000</xdr:colOff>
      <xdr:row>38</xdr:row>
      <xdr:rowOff>71755</xdr:rowOff>
    </xdr:to>
    <xdr:cxnSp macro="">
      <xdr:nvCxnSpPr>
        <xdr:cNvPr id="520" name="直線コネクタ 519"/>
        <xdr:cNvCxnSpPr/>
      </xdr:nvCxnSpPr>
      <xdr:spPr>
        <a:xfrm flipV="1">
          <a:off x="13938250" y="6172835"/>
          <a:ext cx="762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11430</xdr:rowOff>
    </xdr:from>
    <xdr:ext cx="534670" cy="249555"/>
    <xdr:sp macro="" textlink="">
      <xdr:nvSpPr>
        <xdr:cNvPr id="521" name="消防費平均値テキスト"/>
        <xdr:cNvSpPr txBox="1"/>
      </xdr:nvSpPr>
      <xdr:spPr>
        <a:xfrm>
          <a:off x="14744700" y="58826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156210</xdr:rowOff>
    </xdr:from>
    <xdr:to xmlns:xdr="http://schemas.openxmlformats.org/drawingml/2006/spreadsheetDrawing">
      <xdr:col>85</xdr:col>
      <xdr:colOff>171450</xdr:colOff>
      <xdr:row>36</xdr:row>
      <xdr:rowOff>88265</xdr:rowOff>
    </xdr:to>
    <xdr:sp macro="" textlink="">
      <xdr:nvSpPr>
        <xdr:cNvPr id="522" name="フローチャート: 判断 521"/>
        <xdr:cNvSpPr/>
      </xdr:nvSpPr>
      <xdr:spPr>
        <a:xfrm>
          <a:off x="14649450" y="60274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48895</xdr:rowOff>
    </xdr:from>
    <xdr:to xmlns:xdr="http://schemas.openxmlformats.org/drawingml/2006/spreadsheetDrawing">
      <xdr:col>81</xdr:col>
      <xdr:colOff>50800</xdr:colOff>
      <xdr:row>38</xdr:row>
      <xdr:rowOff>71755</xdr:rowOff>
    </xdr:to>
    <xdr:cxnSp macro="">
      <xdr:nvCxnSpPr>
        <xdr:cNvPr id="523" name="直線コネクタ 522"/>
        <xdr:cNvCxnSpPr/>
      </xdr:nvCxnSpPr>
      <xdr:spPr>
        <a:xfrm>
          <a:off x="13144500" y="642302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82550</xdr:rowOff>
    </xdr:from>
    <xdr:to xmlns:xdr="http://schemas.openxmlformats.org/drawingml/2006/spreadsheetDrawing">
      <xdr:col>81</xdr:col>
      <xdr:colOff>101600</xdr:colOff>
      <xdr:row>37</xdr:row>
      <xdr:rowOff>14605</xdr:rowOff>
    </xdr:to>
    <xdr:sp macro="" textlink="">
      <xdr:nvSpPr>
        <xdr:cNvPr id="524" name="フローチャート: 判断 523"/>
        <xdr:cNvSpPr/>
      </xdr:nvSpPr>
      <xdr:spPr>
        <a:xfrm>
          <a:off x="13887450" y="612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30480</xdr:rowOff>
    </xdr:from>
    <xdr:ext cx="530860" cy="249555"/>
    <xdr:sp macro="" textlink="">
      <xdr:nvSpPr>
        <xdr:cNvPr id="525" name="テキスト ボックス 524"/>
        <xdr:cNvSpPr txBox="1"/>
      </xdr:nvSpPr>
      <xdr:spPr>
        <a:xfrm>
          <a:off x="13709015" y="59016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153670</xdr:rowOff>
    </xdr:from>
    <xdr:to xmlns:xdr="http://schemas.openxmlformats.org/drawingml/2006/spreadsheetDrawing">
      <xdr:col>76</xdr:col>
      <xdr:colOff>114300</xdr:colOff>
      <xdr:row>38</xdr:row>
      <xdr:rowOff>48895</xdr:rowOff>
    </xdr:to>
    <xdr:cxnSp macro="">
      <xdr:nvCxnSpPr>
        <xdr:cNvPr id="526" name="直線コネクタ 525"/>
        <xdr:cNvCxnSpPr/>
      </xdr:nvCxnSpPr>
      <xdr:spPr>
        <a:xfrm>
          <a:off x="12344400" y="636016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76200</xdr:rowOff>
    </xdr:from>
    <xdr:to xmlns:xdr="http://schemas.openxmlformats.org/drawingml/2006/spreadsheetDrawing">
      <xdr:col>76</xdr:col>
      <xdr:colOff>165100</xdr:colOff>
      <xdr:row>37</xdr:row>
      <xdr:rowOff>7620</xdr:rowOff>
    </xdr:to>
    <xdr:sp macro="" textlink="">
      <xdr:nvSpPr>
        <xdr:cNvPr id="527" name="フローチャート: 判断 526"/>
        <xdr:cNvSpPr/>
      </xdr:nvSpPr>
      <xdr:spPr>
        <a:xfrm>
          <a:off x="13093700" y="6115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24130</xdr:rowOff>
    </xdr:from>
    <xdr:ext cx="534670" cy="253365"/>
    <xdr:sp macro="" textlink="">
      <xdr:nvSpPr>
        <xdr:cNvPr id="528" name="テキスト ボックス 527"/>
        <xdr:cNvSpPr txBox="1"/>
      </xdr:nvSpPr>
      <xdr:spPr>
        <a:xfrm>
          <a:off x="12896215" y="5895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153670</xdr:rowOff>
    </xdr:from>
    <xdr:to xmlns:xdr="http://schemas.openxmlformats.org/drawingml/2006/spreadsheetDrawing">
      <xdr:col>71</xdr:col>
      <xdr:colOff>171450</xdr:colOff>
      <xdr:row>38</xdr:row>
      <xdr:rowOff>53340</xdr:rowOff>
    </xdr:to>
    <xdr:cxnSp macro="">
      <xdr:nvCxnSpPr>
        <xdr:cNvPr id="529" name="直線コネクタ 528"/>
        <xdr:cNvCxnSpPr/>
      </xdr:nvCxnSpPr>
      <xdr:spPr>
        <a:xfrm flipV="1">
          <a:off x="11537950" y="636016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87630</xdr:rowOff>
    </xdr:from>
    <xdr:to xmlns:xdr="http://schemas.openxmlformats.org/drawingml/2006/spreadsheetDrawing">
      <xdr:col>72</xdr:col>
      <xdr:colOff>38100</xdr:colOff>
      <xdr:row>37</xdr:row>
      <xdr:rowOff>19050</xdr:rowOff>
    </xdr:to>
    <xdr:sp macro="" textlink="">
      <xdr:nvSpPr>
        <xdr:cNvPr id="530" name="フローチャート: 判断 529"/>
        <xdr:cNvSpPr/>
      </xdr:nvSpPr>
      <xdr:spPr>
        <a:xfrm>
          <a:off x="12299950" y="61264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35560</xdr:rowOff>
    </xdr:from>
    <xdr:ext cx="530860" cy="249555"/>
    <xdr:sp macro="" textlink="">
      <xdr:nvSpPr>
        <xdr:cNvPr id="531" name="テキスト ボックス 530"/>
        <xdr:cNvSpPr txBox="1"/>
      </xdr:nvSpPr>
      <xdr:spPr>
        <a:xfrm>
          <a:off x="12102465" y="59067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95250</xdr:rowOff>
    </xdr:from>
    <xdr:to xmlns:xdr="http://schemas.openxmlformats.org/drawingml/2006/spreadsheetDrawing">
      <xdr:col>67</xdr:col>
      <xdr:colOff>101600</xdr:colOff>
      <xdr:row>37</xdr:row>
      <xdr:rowOff>26670</xdr:rowOff>
    </xdr:to>
    <xdr:sp macro="" textlink="">
      <xdr:nvSpPr>
        <xdr:cNvPr id="532" name="フローチャート: 判断 531"/>
        <xdr:cNvSpPr/>
      </xdr:nvSpPr>
      <xdr:spPr>
        <a:xfrm>
          <a:off x="11487150" y="6134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42545</xdr:rowOff>
    </xdr:from>
    <xdr:ext cx="530860" cy="253365"/>
    <xdr:sp macro="" textlink="">
      <xdr:nvSpPr>
        <xdr:cNvPr id="533" name="テキスト ボックス 532"/>
        <xdr:cNvSpPr txBox="1"/>
      </xdr:nvSpPr>
      <xdr:spPr>
        <a:xfrm>
          <a:off x="11308715" y="59137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4" name="テキスト ボックス 533"/>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53365"/>
    <xdr:sp macro="" textlink="">
      <xdr:nvSpPr>
        <xdr:cNvPr id="535" name="テキスト ボックス 534"/>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6" name="テキスト ボックス 535"/>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7" name="テキスト ボックス 536"/>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53365"/>
    <xdr:sp macro="" textlink="">
      <xdr:nvSpPr>
        <xdr:cNvPr id="538" name="テキスト ボックス 537"/>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84455</xdr:rowOff>
    </xdr:from>
    <xdr:to xmlns:xdr="http://schemas.openxmlformats.org/drawingml/2006/spreadsheetDrawing">
      <xdr:col>85</xdr:col>
      <xdr:colOff>171450</xdr:colOff>
      <xdr:row>37</xdr:row>
      <xdr:rowOff>16510</xdr:rowOff>
    </xdr:to>
    <xdr:sp macro="" textlink="">
      <xdr:nvSpPr>
        <xdr:cNvPr id="539" name="楕円 538"/>
        <xdr:cNvSpPr/>
      </xdr:nvSpPr>
      <xdr:spPr>
        <a:xfrm>
          <a:off x="14649450" y="61233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36</xdr:row>
      <xdr:rowOff>62865</xdr:rowOff>
    </xdr:from>
    <xdr:ext cx="534670" cy="253365"/>
    <xdr:sp macro="" textlink="">
      <xdr:nvSpPr>
        <xdr:cNvPr id="540" name="消防費該当値テキスト"/>
        <xdr:cNvSpPr txBox="1"/>
      </xdr:nvSpPr>
      <xdr:spPr>
        <a:xfrm>
          <a:off x="14744700" y="6101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21590</xdr:rowOff>
    </xdr:from>
    <xdr:to xmlns:xdr="http://schemas.openxmlformats.org/drawingml/2006/spreadsheetDrawing">
      <xdr:col>81</xdr:col>
      <xdr:colOff>101600</xdr:colOff>
      <xdr:row>38</xdr:row>
      <xdr:rowOff>120650</xdr:rowOff>
    </xdr:to>
    <xdr:sp macro="" textlink="">
      <xdr:nvSpPr>
        <xdr:cNvPr id="541" name="楕円 540"/>
        <xdr:cNvSpPr/>
      </xdr:nvSpPr>
      <xdr:spPr>
        <a:xfrm>
          <a:off x="13887450" y="639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112395</xdr:rowOff>
    </xdr:from>
    <xdr:ext cx="530860" cy="253365"/>
    <xdr:sp macro="" textlink="">
      <xdr:nvSpPr>
        <xdr:cNvPr id="542" name="テキスト ボックス 541"/>
        <xdr:cNvSpPr txBox="1"/>
      </xdr:nvSpPr>
      <xdr:spPr>
        <a:xfrm>
          <a:off x="13709015" y="64865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166370</xdr:rowOff>
    </xdr:from>
    <xdr:to xmlns:xdr="http://schemas.openxmlformats.org/drawingml/2006/spreadsheetDrawing">
      <xdr:col>76</xdr:col>
      <xdr:colOff>165100</xdr:colOff>
      <xdr:row>38</xdr:row>
      <xdr:rowOff>97790</xdr:rowOff>
    </xdr:to>
    <xdr:sp macro="" textlink="">
      <xdr:nvSpPr>
        <xdr:cNvPr id="543" name="楕円 542"/>
        <xdr:cNvSpPr/>
      </xdr:nvSpPr>
      <xdr:spPr>
        <a:xfrm>
          <a:off x="13093700" y="6372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89535</xdr:rowOff>
    </xdr:from>
    <xdr:ext cx="534670" cy="249555"/>
    <xdr:sp macro="" textlink="">
      <xdr:nvSpPr>
        <xdr:cNvPr id="544" name="テキスト ボックス 543"/>
        <xdr:cNvSpPr txBox="1"/>
      </xdr:nvSpPr>
      <xdr:spPr>
        <a:xfrm>
          <a:off x="12896215" y="6463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104775</xdr:rowOff>
    </xdr:from>
    <xdr:to xmlns:xdr="http://schemas.openxmlformats.org/drawingml/2006/spreadsheetDrawing">
      <xdr:col>72</xdr:col>
      <xdr:colOff>38100</xdr:colOff>
      <xdr:row>38</xdr:row>
      <xdr:rowOff>36195</xdr:rowOff>
    </xdr:to>
    <xdr:sp macro="" textlink="">
      <xdr:nvSpPr>
        <xdr:cNvPr id="545" name="楕円 544"/>
        <xdr:cNvSpPr/>
      </xdr:nvSpPr>
      <xdr:spPr>
        <a:xfrm>
          <a:off x="12299950" y="6311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27305</xdr:rowOff>
    </xdr:from>
    <xdr:ext cx="530860" cy="253365"/>
    <xdr:sp macro="" textlink="">
      <xdr:nvSpPr>
        <xdr:cNvPr id="546" name="テキスト ボックス 545"/>
        <xdr:cNvSpPr txBox="1"/>
      </xdr:nvSpPr>
      <xdr:spPr>
        <a:xfrm>
          <a:off x="12102465" y="64014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xdr:rowOff>
    </xdr:from>
    <xdr:to xmlns:xdr="http://schemas.openxmlformats.org/drawingml/2006/spreadsheetDrawing">
      <xdr:col>67</xdr:col>
      <xdr:colOff>101600</xdr:colOff>
      <xdr:row>38</xdr:row>
      <xdr:rowOff>103505</xdr:rowOff>
    </xdr:to>
    <xdr:sp macro="" textlink="">
      <xdr:nvSpPr>
        <xdr:cNvPr id="547" name="楕円 546"/>
        <xdr:cNvSpPr/>
      </xdr:nvSpPr>
      <xdr:spPr>
        <a:xfrm>
          <a:off x="11487150" y="6377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94615</xdr:rowOff>
    </xdr:from>
    <xdr:ext cx="530860" cy="253365"/>
    <xdr:sp macro="" textlink="">
      <xdr:nvSpPr>
        <xdr:cNvPr id="548" name="テキスト ボックス 547"/>
        <xdr:cNvSpPr txBox="1"/>
      </xdr:nvSpPr>
      <xdr:spPr>
        <a:xfrm>
          <a:off x="11308715" y="64687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9" name="正方形/長方形 548"/>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0" name="正方形/長方形 549"/>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2" name="正方形/長方形 551"/>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4" name="正方形/長方形 553"/>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6" name="正方形/長方形 555"/>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7" name="テキスト ボックス 556"/>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8" name="直線コネクタ 557"/>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5110" cy="249555"/>
    <xdr:sp macro="" textlink="">
      <xdr:nvSpPr>
        <xdr:cNvPr id="559" name="テキスト ボックス 558"/>
        <xdr:cNvSpPr txBox="1"/>
      </xdr:nvSpPr>
      <xdr:spPr>
        <a:xfrm>
          <a:off x="1097788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60" name="直線コネクタ 559"/>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72390</xdr:rowOff>
    </xdr:from>
    <xdr:ext cx="531495" cy="249555"/>
    <xdr:sp macro="" textlink="">
      <xdr:nvSpPr>
        <xdr:cNvPr id="561" name="テキスト ボックス 560"/>
        <xdr:cNvSpPr txBox="1"/>
      </xdr:nvSpPr>
      <xdr:spPr>
        <a:xfrm>
          <a:off x="10733405" y="97993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62" name="直線コネクタ 561"/>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1495" cy="249555"/>
    <xdr:sp macro="" textlink="">
      <xdr:nvSpPr>
        <xdr:cNvPr id="563" name="テキスト ボックス 562"/>
        <xdr:cNvSpPr txBox="1"/>
      </xdr:nvSpPr>
      <xdr:spPr>
        <a:xfrm>
          <a:off x="1073340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4" name="直線コネクタ 563"/>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1495" cy="249555"/>
    <xdr:sp macro="" textlink="">
      <xdr:nvSpPr>
        <xdr:cNvPr id="565" name="テキスト ボックス 564"/>
        <xdr:cNvSpPr txBox="1"/>
      </xdr:nvSpPr>
      <xdr:spPr>
        <a:xfrm>
          <a:off x="1073340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6" name="直線コネクタ 565"/>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128270</xdr:rowOff>
    </xdr:from>
    <xdr:ext cx="531495" cy="249555"/>
    <xdr:sp macro="" textlink="">
      <xdr:nvSpPr>
        <xdr:cNvPr id="567" name="テキスト ボックス 566"/>
        <xdr:cNvSpPr txBox="1"/>
      </xdr:nvSpPr>
      <xdr:spPr>
        <a:xfrm>
          <a:off x="10733405" y="86817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8" name="直線コネクタ 567"/>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49555"/>
    <xdr:sp macro="" textlink="">
      <xdr:nvSpPr>
        <xdr:cNvPr id="569" name="テキスト ボックス 568"/>
        <xdr:cNvSpPr txBox="1"/>
      </xdr:nvSpPr>
      <xdr:spPr>
        <a:xfrm>
          <a:off x="106692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0" name="直線コネクタ 569"/>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9555"/>
    <xdr:sp macro="" textlink="">
      <xdr:nvSpPr>
        <xdr:cNvPr id="571" name="テキスト ボックス 570"/>
        <xdr:cNvSpPr txBox="1"/>
      </xdr:nvSpPr>
      <xdr:spPr>
        <a:xfrm>
          <a:off x="106692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2"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107950</xdr:rowOff>
    </xdr:from>
    <xdr:to xmlns:xdr="http://schemas.openxmlformats.org/drawingml/2006/spreadsheetDrawing">
      <xdr:col>85</xdr:col>
      <xdr:colOff>126365</xdr:colOff>
      <xdr:row>58</xdr:row>
      <xdr:rowOff>53975</xdr:rowOff>
    </xdr:to>
    <xdr:cxnSp macro="">
      <xdr:nvCxnSpPr>
        <xdr:cNvPr id="573" name="直線コネクタ 572"/>
        <xdr:cNvCxnSpPr/>
      </xdr:nvCxnSpPr>
      <xdr:spPr>
        <a:xfrm flipV="1">
          <a:off x="14698345" y="849376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57785</xdr:rowOff>
    </xdr:from>
    <xdr:ext cx="534670" cy="253365"/>
    <xdr:sp macro="" textlink="">
      <xdr:nvSpPr>
        <xdr:cNvPr id="574" name="教育費最小値テキスト"/>
        <xdr:cNvSpPr txBox="1"/>
      </xdr:nvSpPr>
      <xdr:spPr>
        <a:xfrm>
          <a:off x="14744700" y="9784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53975</xdr:rowOff>
    </xdr:from>
    <xdr:to xmlns:xdr="http://schemas.openxmlformats.org/drawingml/2006/spreadsheetDrawing">
      <xdr:col>86</xdr:col>
      <xdr:colOff>25400</xdr:colOff>
      <xdr:row>58</xdr:row>
      <xdr:rowOff>53975</xdr:rowOff>
    </xdr:to>
    <xdr:cxnSp macro="">
      <xdr:nvCxnSpPr>
        <xdr:cNvPr id="575" name="直線コネクタ 574"/>
        <xdr:cNvCxnSpPr/>
      </xdr:nvCxnSpPr>
      <xdr:spPr>
        <a:xfrm>
          <a:off x="14611350" y="978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55880</xdr:rowOff>
    </xdr:from>
    <xdr:ext cx="534670" cy="253365"/>
    <xdr:sp macro="" textlink="">
      <xdr:nvSpPr>
        <xdr:cNvPr id="576" name="教育費最大値テキスト"/>
        <xdr:cNvSpPr txBox="1"/>
      </xdr:nvSpPr>
      <xdr:spPr>
        <a:xfrm>
          <a:off x="14744700" y="8274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97,525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107950</xdr:rowOff>
    </xdr:from>
    <xdr:to xmlns:xdr="http://schemas.openxmlformats.org/drawingml/2006/spreadsheetDrawing">
      <xdr:col>86</xdr:col>
      <xdr:colOff>25400</xdr:colOff>
      <xdr:row>50</xdr:row>
      <xdr:rowOff>107950</xdr:rowOff>
    </xdr:to>
    <xdr:cxnSp macro="">
      <xdr:nvCxnSpPr>
        <xdr:cNvPr id="577" name="直線コネクタ 576"/>
        <xdr:cNvCxnSpPr/>
      </xdr:nvCxnSpPr>
      <xdr:spPr>
        <a:xfrm>
          <a:off x="14611350" y="849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57</xdr:row>
      <xdr:rowOff>35560</xdr:rowOff>
    </xdr:to>
    <xdr:cxnSp macro="">
      <xdr:nvCxnSpPr>
        <xdr:cNvPr id="578" name="直線コネクタ 577"/>
        <xdr:cNvCxnSpPr/>
      </xdr:nvCxnSpPr>
      <xdr:spPr>
        <a:xfrm flipV="1">
          <a:off x="13938250" y="9502775"/>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116205</xdr:rowOff>
    </xdr:from>
    <xdr:ext cx="534670" cy="253365"/>
    <xdr:sp macro="" textlink="">
      <xdr:nvSpPr>
        <xdr:cNvPr id="579" name="教育費平均値テキスト"/>
        <xdr:cNvSpPr txBox="1"/>
      </xdr:nvSpPr>
      <xdr:spPr>
        <a:xfrm>
          <a:off x="14744700" y="91725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93980</xdr:rowOff>
    </xdr:from>
    <xdr:to xmlns:xdr="http://schemas.openxmlformats.org/drawingml/2006/spreadsheetDrawing">
      <xdr:col>85</xdr:col>
      <xdr:colOff>171450</xdr:colOff>
      <xdr:row>56</xdr:row>
      <xdr:rowOff>25400</xdr:rowOff>
    </xdr:to>
    <xdr:sp macro="" textlink="">
      <xdr:nvSpPr>
        <xdr:cNvPr id="580" name="フローチャート: 判断 579"/>
        <xdr:cNvSpPr/>
      </xdr:nvSpPr>
      <xdr:spPr>
        <a:xfrm>
          <a:off x="14649450" y="93179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35560</xdr:rowOff>
    </xdr:from>
    <xdr:to xmlns:xdr="http://schemas.openxmlformats.org/drawingml/2006/spreadsheetDrawing">
      <xdr:col>81</xdr:col>
      <xdr:colOff>50800</xdr:colOff>
      <xdr:row>57</xdr:row>
      <xdr:rowOff>109220</xdr:rowOff>
    </xdr:to>
    <xdr:cxnSp macro="">
      <xdr:nvCxnSpPr>
        <xdr:cNvPr id="581" name="直線コネクタ 580"/>
        <xdr:cNvCxnSpPr/>
      </xdr:nvCxnSpPr>
      <xdr:spPr>
        <a:xfrm flipV="1">
          <a:off x="13144500" y="959485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92710</xdr:rowOff>
    </xdr:from>
    <xdr:to xmlns:xdr="http://schemas.openxmlformats.org/drawingml/2006/spreadsheetDrawing">
      <xdr:col>81</xdr:col>
      <xdr:colOff>101600</xdr:colOff>
      <xdr:row>56</xdr:row>
      <xdr:rowOff>24130</xdr:rowOff>
    </xdr:to>
    <xdr:sp macro="" textlink="">
      <xdr:nvSpPr>
        <xdr:cNvPr id="582" name="フローチャート: 判断 581"/>
        <xdr:cNvSpPr/>
      </xdr:nvSpPr>
      <xdr:spPr>
        <a:xfrm>
          <a:off x="13887450" y="9316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40005</xdr:rowOff>
    </xdr:from>
    <xdr:ext cx="530860" cy="253365"/>
    <xdr:sp macro="" textlink="">
      <xdr:nvSpPr>
        <xdr:cNvPr id="583" name="テキスト ボックス 582"/>
        <xdr:cNvSpPr txBox="1"/>
      </xdr:nvSpPr>
      <xdr:spPr>
        <a:xfrm>
          <a:off x="13709015" y="90963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22860</xdr:rowOff>
    </xdr:from>
    <xdr:to xmlns:xdr="http://schemas.openxmlformats.org/drawingml/2006/spreadsheetDrawing">
      <xdr:col>76</xdr:col>
      <xdr:colOff>114300</xdr:colOff>
      <xdr:row>57</xdr:row>
      <xdr:rowOff>109220</xdr:rowOff>
    </xdr:to>
    <xdr:cxnSp macro="">
      <xdr:nvCxnSpPr>
        <xdr:cNvPr id="584" name="直線コネクタ 583"/>
        <xdr:cNvCxnSpPr/>
      </xdr:nvCxnSpPr>
      <xdr:spPr>
        <a:xfrm>
          <a:off x="12344400" y="9582150"/>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45720</xdr:rowOff>
    </xdr:from>
    <xdr:to xmlns:xdr="http://schemas.openxmlformats.org/drawingml/2006/spreadsheetDrawing">
      <xdr:col>76</xdr:col>
      <xdr:colOff>165100</xdr:colOff>
      <xdr:row>56</xdr:row>
      <xdr:rowOff>145415</xdr:rowOff>
    </xdr:to>
    <xdr:sp macro="" textlink="">
      <xdr:nvSpPr>
        <xdr:cNvPr id="585" name="フローチャート: 判断 584"/>
        <xdr:cNvSpPr/>
      </xdr:nvSpPr>
      <xdr:spPr>
        <a:xfrm>
          <a:off x="13093700" y="943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161925</xdr:rowOff>
    </xdr:from>
    <xdr:ext cx="534670" cy="249555"/>
    <xdr:sp macro="" textlink="">
      <xdr:nvSpPr>
        <xdr:cNvPr id="586" name="テキスト ボックス 585"/>
        <xdr:cNvSpPr txBox="1"/>
      </xdr:nvSpPr>
      <xdr:spPr>
        <a:xfrm>
          <a:off x="12896215" y="92182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22860</xdr:rowOff>
    </xdr:from>
    <xdr:to xmlns:xdr="http://schemas.openxmlformats.org/drawingml/2006/spreadsheetDrawing">
      <xdr:col>71</xdr:col>
      <xdr:colOff>171450</xdr:colOff>
      <xdr:row>58</xdr:row>
      <xdr:rowOff>29845</xdr:rowOff>
    </xdr:to>
    <xdr:cxnSp macro="">
      <xdr:nvCxnSpPr>
        <xdr:cNvPr id="587" name="直線コネクタ 586"/>
        <xdr:cNvCxnSpPr/>
      </xdr:nvCxnSpPr>
      <xdr:spPr>
        <a:xfrm flipV="1">
          <a:off x="11537950" y="9582150"/>
          <a:ext cx="80645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17145</xdr:rowOff>
    </xdr:from>
    <xdr:to xmlns:xdr="http://schemas.openxmlformats.org/drawingml/2006/spreadsheetDrawing">
      <xdr:col>72</xdr:col>
      <xdr:colOff>38100</xdr:colOff>
      <xdr:row>56</xdr:row>
      <xdr:rowOff>116840</xdr:rowOff>
    </xdr:to>
    <xdr:sp macro="" textlink="">
      <xdr:nvSpPr>
        <xdr:cNvPr id="588" name="フローチャート: 判断 587"/>
        <xdr:cNvSpPr/>
      </xdr:nvSpPr>
      <xdr:spPr>
        <a:xfrm>
          <a:off x="12299950" y="9408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132715</xdr:rowOff>
    </xdr:from>
    <xdr:ext cx="530860" cy="253365"/>
    <xdr:sp macro="" textlink="">
      <xdr:nvSpPr>
        <xdr:cNvPr id="589" name="テキスト ボックス 588"/>
        <xdr:cNvSpPr txBox="1"/>
      </xdr:nvSpPr>
      <xdr:spPr>
        <a:xfrm>
          <a:off x="12102465" y="9189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69850</xdr:rowOff>
    </xdr:from>
    <xdr:to xmlns:xdr="http://schemas.openxmlformats.org/drawingml/2006/spreadsheetDrawing">
      <xdr:col>67</xdr:col>
      <xdr:colOff>101600</xdr:colOff>
      <xdr:row>57</xdr:row>
      <xdr:rowOff>1270</xdr:rowOff>
    </xdr:to>
    <xdr:sp macro="" textlink="">
      <xdr:nvSpPr>
        <xdr:cNvPr id="590" name="フローチャート: 判断 589"/>
        <xdr:cNvSpPr/>
      </xdr:nvSpPr>
      <xdr:spPr>
        <a:xfrm>
          <a:off x="11487150" y="9461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17145</xdr:rowOff>
    </xdr:from>
    <xdr:ext cx="530860" cy="253365"/>
    <xdr:sp macro="" textlink="">
      <xdr:nvSpPr>
        <xdr:cNvPr id="591" name="テキスト ボックス 590"/>
        <xdr:cNvSpPr txBox="1"/>
      </xdr:nvSpPr>
      <xdr:spPr>
        <a:xfrm>
          <a:off x="11308715" y="92411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2" name="テキスト ボックス 591"/>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53365"/>
    <xdr:sp macro="" textlink="">
      <xdr:nvSpPr>
        <xdr:cNvPr id="593" name="テキスト ボックス 592"/>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4" name="テキスト ボックス 593"/>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5" name="テキスト ボックス 594"/>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53365"/>
    <xdr:sp macro="" textlink="">
      <xdr:nvSpPr>
        <xdr:cNvPr id="596" name="テキスト ボックス 595"/>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61595</xdr:rowOff>
    </xdr:from>
    <xdr:to xmlns:xdr="http://schemas.openxmlformats.org/drawingml/2006/spreadsheetDrawing">
      <xdr:col>85</xdr:col>
      <xdr:colOff>171450</xdr:colOff>
      <xdr:row>56</xdr:row>
      <xdr:rowOff>161290</xdr:rowOff>
    </xdr:to>
    <xdr:sp macro="" textlink="">
      <xdr:nvSpPr>
        <xdr:cNvPr id="597" name="楕円 596"/>
        <xdr:cNvSpPr/>
      </xdr:nvSpPr>
      <xdr:spPr>
        <a:xfrm>
          <a:off x="14649450" y="94532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40005</xdr:rowOff>
    </xdr:from>
    <xdr:ext cx="534670" cy="253365"/>
    <xdr:sp macro="" textlink="">
      <xdr:nvSpPr>
        <xdr:cNvPr id="598" name="教育費該当値テキスト"/>
        <xdr:cNvSpPr txBox="1"/>
      </xdr:nvSpPr>
      <xdr:spPr>
        <a:xfrm>
          <a:off x="14744700" y="9431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153035</xdr:rowOff>
    </xdr:from>
    <xdr:to xmlns:xdr="http://schemas.openxmlformats.org/drawingml/2006/spreadsheetDrawing">
      <xdr:col>81</xdr:col>
      <xdr:colOff>101600</xdr:colOff>
      <xdr:row>57</xdr:row>
      <xdr:rowOff>85090</xdr:rowOff>
    </xdr:to>
    <xdr:sp macro="" textlink="">
      <xdr:nvSpPr>
        <xdr:cNvPr id="599" name="楕円 598"/>
        <xdr:cNvSpPr/>
      </xdr:nvSpPr>
      <xdr:spPr>
        <a:xfrm>
          <a:off x="13887450" y="9544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76200</xdr:rowOff>
    </xdr:from>
    <xdr:ext cx="530860" cy="253365"/>
    <xdr:sp macro="" textlink="">
      <xdr:nvSpPr>
        <xdr:cNvPr id="600" name="テキスト ボックス 599"/>
        <xdr:cNvSpPr txBox="1"/>
      </xdr:nvSpPr>
      <xdr:spPr>
        <a:xfrm>
          <a:off x="13709015" y="96354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59690</xdr:rowOff>
    </xdr:from>
    <xdr:to xmlns:xdr="http://schemas.openxmlformats.org/drawingml/2006/spreadsheetDrawing">
      <xdr:col>76</xdr:col>
      <xdr:colOff>165100</xdr:colOff>
      <xdr:row>57</xdr:row>
      <xdr:rowOff>159385</xdr:rowOff>
    </xdr:to>
    <xdr:sp macro="" textlink="">
      <xdr:nvSpPr>
        <xdr:cNvPr id="601" name="楕円 600"/>
        <xdr:cNvSpPr/>
      </xdr:nvSpPr>
      <xdr:spPr>
        <a:xfrm>
          <a:off x="13093700" y="9618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150495</xdr:rowOff>
    </xdr:from>
    <xdr:ext cx="534670" cy="253365"/>
    <xdr:sp macro="" textlink="">
      <xdr:nvSpPr>
        <xdr:cNvPr id="602" name="テキスト ボックス 601"/>
        <xdr:cNvSpPr txBox="1"/>
      </xdr:nvSpPr>
      <xdr:spPr>
        <a:xfrm>
          <a:off x="12896215" y="9709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140970</xdr:rowOff>
    </xdr:from>
    <xdr:to xmlns:xdr="http://schemas.openxmlformats.org/drawingml/2006/spreadsheetDrawing">
      <xdr:col>72</xdr:col>
      <xdr:colOff>38100</xdr:colOff>
      <xdr:row>57</xdr:row>
      <xdr:rowOff>73025</xdr:rowOff>
    </xdr:to>
    <xdr:sp macro="" textlink="">
      <xdr:nvSpPr>
        <xdr:cNvPr id="603" name="楕円 602"/>
        <xdr:cNvSpPr/>
      </xdr:nvSpPr>
      <xdr:spPr>
        <a:xfrm>
          <a:off x="12299950" y="9532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63500</xdr:rowOff>
    </xdr:from>
    <xdr:ext cx="530860" cy="253365"/>
    <xdr:sp macro="" textlink="">
      <xdr:nvSpPr>
        <xdr:cNvPr id="604" name="テキスト ボックス 603"/>
        <xdr:cNvSpPr txBox="1"/>
      </xdr:nvSpPr>
      <xdr:spPr>
        <a:xfrm>
          <a:off x="12102465" y="96227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147955</xdr:rowOff>
    </xdr:from>
    <xdr:to xmlns:xdr="http://schemas.openxmlformats.org/drawingml/2006/spreadsheetDrawing">
      <xdr:col>67</xdr:col>
      <xdr:colOff>101600</xdr:colOff>
      <xdr:row>58</xdr:row>
      <xdr:rowOff>79375</xdr:rowOff>
    </xdr:to>
    <xdr:sp macro="" textlink="">
      <xdr:nvSpPr>
        <xdr:cNvPr id="605" name="楕円 604"/>
        <xdr:cNvSpPr/>
      </xdr:nvSpPr>
      <xdr:spPr>
        <a:xfrm>
          <a:off x="11487150" y="9707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71120</xdr:rowOff>
    </xdr:from>
    <xdr:ext cx="530860" cy="249555"/>
    <xdr:sp macro="" textlink="">
      <xdr:nvSpPr>
        <xdr:cNvPr id="606" name="テキスト ボックス 605"/>
        <xdr:cNvSpPr txBox="1"/>
      </xdr:nvSpPr>
      <xdr:spPr>
        <a:xfrm>
          <a:off x="11308715" y="97980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7" name="正方形/長方形 606"/>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8" name="正方形/長方形 607"/>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0" name="正方形/長方形 609"/>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2" name="正方形/長方形 611"/>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4" name="正方形/長方形 613"/>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5" name="テキスト ボックス 614"/>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6" name="直線コネクタ 615"/>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17" name="直線コネクタ 616"/>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5110" cy="249555"/>
    <xdr:sp macro="" textlink="">
      <xdr:nvSpPr>
        <xdr:cNvPr id="618" name="テキスト ボックス 617"/>
        <xdr:cNvSpPr txBox="1"/>
      </xdr:nvSpPr>
      <xdr:spPr>
        <a:xfrm>
          <a:off x="1097788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9" name="直線コネクタ 618"/>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53340</xdr:rowOff>
    </xdr:from>
    <xdr:ext cx="463550" cy="249555"/>
    <xdr:sp macro="" textlink="">
      <xdr:nvSpPr>
        <xdr:cNvPr id="620" name="テキスト ボックス 619"/>
        <xdr:cNvSpPr txBox="1"/>
      </xdr:nvSpPr>
      <xdr:spPr>
        <a:xfrm>
          <a:off x="10797540" y="126301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21" name="直線コネクタ 620"/>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109220</xdr:rowOff>
    </xdr:from>
    <xdr:ext cx="463550" cy="249555"/>
    <xdr:sp macro="" textlink="">
      <xdr:nvSpPr>
        <xdr:cNvPr id="622" name="テキスト ボックス 621"/>
        <xdr:cNvSpPr txBox="1"/>
      </xdr:nvSpPr>
      <xdr:spPr>
        <a:xfrm>
          <a:off x="10797540" y="121831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23" name="直線コネクタ 622"/>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165100</xdr:rowOff>
    </xdr:from>
    <xdr:ext cx="463550" cy="249555"/>
    <xdr:sp macro="" textlink="">
      <xdr:nvSpPr>
        <xdr:cNvPr id="624" name="テキスト ボックス 623"/>
        <xdr:cNvSpPr txBox="1"/>
      </xdr:nvSpPr>
      <xdr:spPr>
        <a:xfrm>
          <a:off x="10797540" y="117360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5" name="直線コネクタ 624"/>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53340</xdr:rowOff>
    </xdr:from>
    <xdr:ext cx="463550" cy="249555"/>
    <xdr:sp macro="" textlink="">
      <xdr:nvSpPr>
        <xdr:cNvPr id="626" name="テキスト ボックス 625"/>
        <xdr:cNvSpPr txBox="1"/>
      </xdr:nvSpPr>
      <xdr:spPr>
        <a:xfrm>
          <a:off x="10797540" y="11289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7"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113030</xdr:rowOff>
    </xdr:from>
    <xdr:to xmlns:xdr="http://schemas.openxmlformats.org/drawingml/2006/spreadsheetDrawing">
      <xdr:col>85</xdr:col>
      <xdr:colOff>126365</xdr:colOff>
      <xdr:row>78</xdr:row>
      <xdr:rowOff>136525</xdr:rowOff>
    </xdr:to>
    <xdr:cxnSp macro="">
      <xdr:nvCxnSpPr>
        <xdr:cNvPr id="628" name="直線コネクタ 627"/>
        <xdr:cNvCxnSpPr/>
      </xdr:nvCxnSpPr>
      <xdr:spPr>
        <a:xfrm flipV="1">
          <a:off x="14698345" y="1201928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140335</xdr:rowOff>
    </xdr:from>
    <xdr:ext cx="249555" cy="249555"/>
    <xdr:sp macro="" textlink="">
      <xdr:nvSpPr>
        <xdr:cNvPr id="629" name="災害復旧費最小値テキスト"/>
        <xdr:cNvSpPr txBox="1"/>
      </xdr:nvSpPr>
      <xdr:spPr>
        <a:xfrm>
          <a:off x="14744700" y="132200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30" name="直線コネクタ 629"/>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60960</xdr:rowOff>
    </xdr:from>
    <xdr:ext cx="469900" cy="253365"/>
    <xdr:sp macro="" textlink="">
      <xdr:nvSpPr>
        <xdr:cNvPr id="631" name="災害復旧費最大値テキスト"/>
        <xdr:cNvSpPr txBox="1"/>
      </xdr:nvSpPr>
      <xdr:spPr>
        <a:xfrm>
          <a:off x="14744700" y="11799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113030</xdr:rowOff>
    </xdr:from>
    <xdr:to xmlns:xdr="http://schemas.openxmlformats.org/drawingml/2006/spreadsheetDrawing">
      <xdr:col>86</xdr:col>
      <xdr:colOff>25400</xdr:colOff>
      <xdr:row>71</xdr:row>
      <xdr:rowOff>113030</xdr:rowOff>
    </xdr:to>
    <xdr:cxnSp macro="">
      <xdr:nvCxnSpPr>
        <xdr:cNvPr id="632" name="直線コネクタ 631"/>
        <xdr:cNvCxnSpPr/>
      </xdr:nvCxnSpPr>
      <xdr:spPr>
        <a:xfrm>
          <a:off x="14611350" y="1201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78</xdr:row>
      <xdr:rowOff>136525</xdr:rowOff>
    </xdr:to>
    <xdr:cxnSp macro="">
      <xdr:nvCxnSpPr>
        <xdr:cNvPr id="633" name="直線コネクタ 632"/>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10795</xdr:rowOff>
    </xdr:from>
    <xdr:ext cx="378460" cy="248920"/>
    <xdr:sp macro="" textlink="">
      <xdr:nvSpPr>
        <xdr:cNvPr id="634" name="災害復旧費平均値テキスト"/>
        <xdr:cNvSpPr txBox="1"/>
      </xdr:nvSpPr>
      <xdr:spPr>
        <a:xfrm>
          <a:off x="14744700" y="1292288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155575</xdr:rowOff>
    </xdr:from>
    <xdr:to xmlns:xdr="http://schemas.openxmlformats.org/drawingml/2006/spreadsheetDrawing">
      <xdr:col>85</xdr:col>
      <xdr:colOff>171450</xdr:colOff>
      <xdr:row>78</xdr:row>
      <xdr:rowOff>87630</xdr:rowOff>
    </xdr:to>
    <xdr:sp macro="" textlink="">
      <xdr:nvSpPr>
        <xdr:cNvPr id="635" name="フローチャート: 判断 634"/>
        <xdr:cNvSpPr/>
      </xdr:nvSpPr>
      <xdr:spPr>
        <a:xfrm>
          <a:off x="14649450" y="130676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136525</xdr:rowOff>
    </xdr:from>
    <xdr:to xmlns:xdr="http://schemas.openxmlformats.org/drawingml/2006/spreadsheetDrawing">
      <xdr:col>81</xdr:col>
      <xdr:colOff>50800</xdr:colOff>
      <xdr:row>78</xdr:row>
      <xdr:rowOff>136525</xdr:rowOff>
    </xdr:to>
    <xdr:cxnSp macro="">
      <xdr:nvCxnSpPr>
        <xdr:cNvPr id="636" name="直線コネクタ 635"/>
        <xdr:cNvCxnSpPr/>
      </xdr:nvCxnSpPr>
      <xdr:spPr>
        <a:xfrm>
          <a:off x="13144500" y="132162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10795</xdr:rowOff>
    </xdr:from>
    <xdr:to xmlns:xdr="http://schemas.openxmlformats.org/drawingml/2006/spreadsheetDrawing">
      <xdr:col>81</xdr:col>
      <xdr:colOff>101600</xdr:colOff>
      <xdr:row>78</xdr:row>
      <xdr:rowOff>109855</xdr:rowOff>
    </xdr:to>
    <xdr:sp macro="" textlink="">
      <xdr:nvSpPr>
        <xdr:cNvPr id="637" name="フローチャート: 判断 636"/>
        <xdr:cNvSpPr/>
      </xdr:nvSpPr>
      <xdr:spPr>
        <a:xfrm>
          <a:off x="13887450" y="13090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126365</xdr:rowOff>
    </xdr:from>
    <xdr:ext cx="378460" cy="249555"/>
    <xdr:sp macro="" textlink="">
      <xdr:nvSpPr>
        <xdr:cNvPr id="638" name="テキスト ボックス 637"/>
        <xdr:cNvSpPr txBox="1"/>
      </xdr:nvSpPr>
      <xdr:spPr>
        <a:xfrm>
          <a:off x="13768070" y="128708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136525</xdr:rowOff>
    </xdr:to>
    <xdr:cxnSp macro="">
      <xdr:nvCxnSpPr>
        <xdr:cNvPr id="639" name="直線コネクタ 638"/>
        <xdr:cNvCxnSpPr/>
      </xdr:nvCxnSpPr>
      <xdr:spPr>
        <a:xfrm>
          <a:off x="12344400" y="13216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166370</xdr:rowOff>
    </xdr:from>
    <xdr:to xmlns:xdr="http://schemas.openxmlformats.org/drawingml/2006/spreadsheetDrawing">
      <xdr:col>76</xdr:col>
      <xdr:colOff>165100</xdr:colOff>
      <xdr:row>78</xdr:row>
      <xdr:rowOff>97790</xdr:rowOff>
    </xdr:to>
    <xdr:sp macro="" textlink="">
      <xdr:nvSpPr>
        <xdr:cNvPr id="640" name="フローチャート: 判断 639"/>
        <xdr:cNvSpPr/>
      </xdr:nvSpPr>
      <xdr:spPr>
        <a:xfrm>
          <a:off x="13093700" y="13078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114300</xdr:rowOff>
    </xdr:from>
    <xdr:ext cx="378460" cy="253365"/>
    <xdr:sp macro="" textlink="">
      <xdr:nvSpPr>
        <xdr:cNvPr id="641" name="テキスト ボックス 640"/>
        <xdr:cNvSpPr txBox="1"/>
      </xdr:nvSpPr>
      <xdr:spPr>
        <a:xfrm>
          <a:off x="12974320" y="128587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171450</xdr:colOff>
      <xdr:row>78</xdr:row>
      <xdr:rowOff>136525</xdr:rowOff>
    </xdr:to>
    <xdr:cxnSp macro="">
      <xdr:nvCxnSpPr>
        <xdr:cNvPr id="642" name="直線コネクタ 641"/>
        <xdr:cNvCxnSpPr/>
      </xdr:nvCxnSpPr>
      <xdr:spPr>
        <a:xfrm>
          <a:off x="11537950" y="132162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102870</xdr:rowOff>
    </xdr:from>
    <xdr:to xmlns:xdr="http://schemas.openxmlformats.org/drawingml/2006/spreadsheetDrawing">
      <xdr:col>72</xdr:col>
      <xdr:colOff>38100</xdr:colOff>
      <xdr:row>78</xdr:row>
      <xdr:rowOff>34290</xdr:rowOff>
    </xdr:to>
    <xdr:sp macro="" textlink="">
      <xdr:nvSpPr>
        <xdr:cNvPr id="643" name="フローチャート: 判断 642"/>
        <xdr:cNvSpPr/>
      </xdr:nvSpPr>
      <xdr:spPr>
        <a:xfrm>
          <a:off x="12299950" y="13014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76</xdr:row>
      <xdr:rowOff>50800</xdr:rowOff>
    </xdr:from>
    <xdr:ext cx="378460" cy="249555"/>
    <xdr:sp macro="" textlink="">
      <xdr:nvSpPr>
        <xdr:cNvPr id="644" name="テキスト ボックス 643"/>
        <xdr:cNvSpPr txBox="1"/>
      </xdr:nvSpPr>
      <xdr:spPr>
        <a:xfrm>
          <a:off x="12172950" y="127952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111125</xdr:rowOff>
    </xdr:from>
    <xdr:to xmlns:xdr="http://schemas.openxmlformats.org/drawingml/2006/spreadsheetDrawing">
      <xdr:col>67</xdr:col>
      <xdr:colOff>101600</xdr:colOff>
      <xdr:row>78</xdr:row>
      <xdr:rowOff>42545</xdr:rowOff>
    </xdr:to>
    <xdr:sp macro="" textlink="">
      <xdr:nvSpPr>
        <xdr:cNvPr id="645" name="フローチャート: 判断 644"/>
        <xdr:cNvSpPr/>
      </xdr:nvSpPr>
      <xdr:spPr>
        <a:xfrm>
          <a:off x="1148715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59055</xdr:rowOff>
    </xdr:from>
    <xdr:ext cx="378460" cy="253365"/>
    <xdr:sp macro="" textlink="">
      <xdr:nvSpPr>
        <xdr:cNvPr id="646" name="テキスト ボックス 645"/>
        <xdr:cNvSpPr txBox="1"/>
      </xdr:nvSpPr>
      <xdr:spPr>
        <a:xfrm>
          <a:off x="11367770" y="12803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7" name="テキスト ボックス 646"/>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53365"/>
    <xdr:sp macro="" textlink="">
      <xdr:nvSpPr>
        <xdr:cNvPr id="648" name="テキスト ボックス 647"/>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9" name="テキスト ボックス 648"/>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0" name="テキスト ボックス 649"/>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53365"/>
    <xdr:sp macro="" textlink="">
      <xdr:nvSpPr>
        <xdr:cNvPr id="651" name="テキスト ボックス 650"/>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171450</xdr:colOff>
      <xdr:row>79</xdr:row>
      <xdr:rowOff>18415</xdr:rowOff>
    </xdr:to>
    <xdr:sp macro="" textlink="">
      <xdr:nvSpPr>
        <xdr:cNvPr id="652" name="楕円 651"/>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3810</xdr:rowOff>
    </xdr:from>
    <xdr:ext cx="249555" cy="253365"/>
    <xdr:sp macro="" textlink="">
      <xdr:nvSpPr>
        <xdr:cNvPr id="653" name="災害復旧費該当値テキスト"/>
        <xdr:cNvSpPr txBox="1"/>
      </xdr:nvSpPr>
      <xdr:spPr>
        <a:xfrm>
          <a:off x="14744700" y="130835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18415</xdr:rowOff>
    </xdr:to>
    <xdr:sp macro="" textlink="">
      <xdr:nvSpPr>
        <xdr:cNvPr id="654" name="楕円 653"/>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5745" cy="249555"/>
    <xdr:sp macro="" textlink="">
      <xdr:nvSpPr>
        <xdr:cNvPr id="655" name="テキスト ボックス 654"/>
        <xdr:cNvSpPr txBox="1"/>
      </xdr:nvSpPr>
      <xdr:spPr>
        <a:xfrm>
          <a:off x="13832840" y="132575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86995</xdr:rowOff>
    </xdr:from>
    <xdr:to xmlns:xdr="http://schemas.openxmlformats.org/drawingml/2006/spreadsheetDrawing">
      <xdr:col>76</xdr:col>
      <xdr:colOff>165100</xdr:colOff>
      <xdr:row>79</xdr:row>
      <xdr:rowOff>18415</xdr:rowOff>
    </xdr:to>
    <xdr:sp macro="" textlink="">
      <xdr:nvSpPr>
        <xdr:cNvPr id="656" name="楕円 655"/>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10160</xdr:rowOff>
    </xdr:from>
    <xdr:ext cx="249555" cy="249555"/>
    <xdr:sp macro="" textlink="">
      <xdr:nvSpPr>
        <xdr:cNvPr id="657" name="テキスト ボックス 656"/>
        <xdr:cNvSpPr txBox="1"/>
      </xdr:nvSpPr>
      <xdr:spPr>
        <a:xfrm>
          <a:off x="13030200" y="132575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18415</xdr:rowOff>
    </xdr:to>
    <xdr:sp macro="" textlink="">
      <xdr:nvSpPr>
        <xdr:cNvPr id="658" name="楕円 657"/>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5745" cy="249555"/>
    <xdr:sp macro="" textlink="">
      <xdr:nvSpPr>
        <xdr:cNvPr id="659" name="テキスト ボックス 658"/>
        <xdr:cNvSpPr txBox="1"/>
      </xdr:nvSpPr>
      <xdr:spPr>
        <a:xfrm>
          <a:off x="12226290" y="132575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18415</xdr:rowOff>
    </xdr:to>
    <xdr:sp macro="" textlink="">
      <xdr:nvSpPr>
        <xdr:cNvPr id="660" name="楕円 659"/>
        <xdr:cNvSpPr/>
      </xdr:nvSpPr>
      <xdr:spPr>
        <a:xfrm>
          <a:off x="114871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5745" cy="249555"/>
    <xdr:sp macro="" textlink="">
      <xdr:nvSpPr>
        <xdr:cNvPr id="661" name="テキスト ボックス 660"/>
        <xdr:cNvSpPr txBox="1"/>
      </xdr:nvSpPr>
      <xdr:spPr>
        <a:xfrm>
          <a:off x="11432540" y="132575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2" name="正方形/長方形 661"/>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3" name="正方形/長方形 662"/>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5" name="正方形/長方形 664"/>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7" name="正方形/長方形 666"/>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0" name="テキスト ボックス 669"/>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5110" cy="255270"/>
    <xdr:sp macro="" textlink="">
      <xdr:nvSpPr>
        <xdr:cNvPr id="672" name="テキスト ボックス 671"/>
        <xdr:cNvSpPr txBox="1"/>
      </xdr:nvSpPr>
      <xdr:spPr>
        <a:xfrm>
          <a:off x="1097788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3" name="直線コネクタ 672"/>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5270"/>
    <xdr:sp macro="" textlink="">
      <xdr:nvSpPr>
        <xdr:cNvPr id="674" name="テキスト ボックス 673"/>
        <xdr:cNvSpPr txBox="1"/>
      </xdr:nvSpPr>
      <xdr:spPr>
        <a:xfrm>
          <a:off x="10733405" y="164566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5" name="直線コネクタ 674"/>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5270"/>
    <xdr:sp macro="" textlink="">
      <xdr:nvSpPr>
        <xdr:cNvPr id="676" name="テキスト ボックス 675"/>
        <xdr:cNvSpPr txBox="1"/>
      </xdr:nvSpPr>
      <xdr:spPr>
        <a:xfrm>
          <a:off x="10733405" y="15999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7" name="直線コネクタ 676"/>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5270"/>
    <xdr:sp macro="" textlink="">
      <xdr:nvSpPr>
        <xdr:cNvPr id="678" name="テキスト ボックス 677"/>
        <xdr:cNvSpPr txBox="1"/>
      </xdr:nvSpPr>
      <xdr:spPr>
        <a:xfrm>
          <a:off x="10733405" y="15542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9" name="直線コネクタ 678"/>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51460"/>
    <xdr:sp macro="" textlink="">
      <xdr:nvSpPr>
        <xdr:cNvPr id="680" name="テキスト ボックス 679"/>
        <xdr:cNvSpPr txBox="1"/>
      </xdr:nvSpPr>
      <xdr:spPr>
        <a:xfrm>
          <a:off x="10733405" y="150888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1" name="直線コネクタ 680"/>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9555"/>
    <xdr:sp macro="" textlink="">
      <xdr:nvSpPr>
        <xdr:cNvPr id="682" name="テキスト ボックス 681"/>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3"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99</xdr:row>
      <xdr:rowOff>2540</xdr:rowOff>
    </xdr:to>
    <xdr:cxnSp macro="">
      <xdr:nvCxnSpPr>
        <xdr:cNvPr id="684" name="直線コネクタ 683"/>
        <xdr:cNvCxnSpPr/>
      </xdr:nvCxnSpPr>
      <xdr:spPr>
        <a:xfrm flipV="1">
          <a:off x="14698345" y="1539557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6350</xdr:rowOff>
    </xdr:from>
    <xdr:ext cx="534670" cy="255270"/>
    <xdr:sp macro="" textlink="">
      <xdr:nvSpPr>
        <xdr:cNvPr id="685" name="公債費最小値テキスト"/>
        <xdr:cNvSpPr txBox="1"/>
      </xdr:nvSpPr>
      <xdr:spPr>
        <a:xfrm>
          <a:off x="14744700" y="166370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6" name="直線コネクタ 685"/>
        <xdr:cNvCxnSpPr/>
      </xdr:nvCxnSpPr>
      <xdr:spPr>
        <a:xfrm>
          <a:off x="14611350" y="1663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81280</xdr:rowOff>
    </xdr:from>
    <xdr:ext cx="534670" cy="257175"/>
    <xdr:sp macro="" textlink="">
      <xdr:nvSpPr>
        <xdr:cNvPr id="687" name="公債費最大値テキスト"/>
        <xdr:cNvSpPr txBox="1"/>
      </xdr:nvSpPr>
      <xdr:spPr>
        <a:xfrm>
          <a:off x="14744700" y="15172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88" name="直線コネクタ 687"/>
        <xdr:cNvCxnSpPr/>
      </xdr:nvCxnSpPr>
      <xdr:spPr>
        <a:xfrm>
          <a:off x="14611350" y="1539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110490</xdr:rowOff>
    </xdr:from>
    <xdr:to xmlns:xdr="http://schemas.openxmlformats.org/drawingml/2006/spreadsheetDrawing">
      <xdr:col>85</xdr:col>
      <xdr:colOff>127000</xdr:colOff>
      <xdr:row>97</xdr:row>
      <xdr:rowOff>73660</xdr:rowOff>
    </xdr:to>
    <xdr:cxnSp macro="">
      <xdr:nvCxnSpPr>
        <xdr:cNvPr id="689" name="直線コネクタ 688"/>
        <xdr:cNvCxnSpPr/>
      </xdr:nvCxnSpPr>
      <xdr:spPr>
        <a:xfrm>
          <a:off x="13938250" y="16226790"/>
          <a:ext cx="762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5080</xdr:rowOff>
    </xdr:from>
    <xdr:ext cx="534670" cy="259080"/>
    <xdr:sp macro="" textlink="">
      <xdr:nvSpPr>
        <xdr:cNvPr id="690" name="公債費平均値テキスト"/>
        <xdr:cNvSpPr txBox="1"/>
      </xdr:nvSpPr>
      <xdr:spPr>
        <a:xfrm>
          <a:off x="14744700" y="16292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26670</xdr:rowOff>
    </xdr:from>
    <xdr:to xmlns:xdr="http://schemas.openxmlformats.org/drawingml/2006/spreadsheetDrawing">
      <xdr:col>85</xdr:col>
      <xdr:colOff>171450</xdr:colOff>
      <xdr:row>97</xdr:row>
      <xdr:rowOff>128270</xdr:rowOff>
    </xdr:to>
    <xdr:sp macro="" textlink="">
      <xdr:nvSpPr>
        <xdr:cNvPr id="691" name="フローチャート: 判断 690"/>
        <xdr:cNvSpPr/>
      </xdr:nvSpPr>
      <xdr:spPr>
        <a:xfrm>
          <a:off x="14649450" y="16314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110490</xdr:rowOff>
    </xdr:from>
    <xdr:to xmlns:xdr="http://schemas.openxmlformats.org/drawingml/2006/spreadsheetDrawing">
      <xdr:col>81</xdr:col>
      <xdr:colOff>50800</xdr:colOff>
      <xdr:row>97</xdr:row>
      <xdr:rowOff>67945</xdr:rowOff>
    </xdr:to>
    <xdr:cxnSp macro="">
      <xdr:nvCxnSpPr>
        <xdr:cNvPr id="692" name="直線コネクタ 691"/>
        <xdr:cNvCxnSpPr/>
      </xdr:nvCxnSpPr>
      <xdr:spPr>
        <a:xfrm flipV="1">
          <a:off x="13144500" y="16226790"/>
          <a:ext cx="79375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93" name="フローチャート: 判断 692"/>
        <xdr:cNvSpPr/>
      </xdr:nvSpPr>
      <xdr:spPr>
        <a:xfrm>
          <a:off x="1388745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103505</xdr:rowOff>
    </xdr:from>
    <xdr:ext cx="530860" cy="259080"/>
    <xdr:sp macro="" textlink="">
      <xdr:nvSpPr>
        <xdr:cNvPr id="694" name="テキスト ボックス 693"/>
        <xdr:cNvSpPr txBox="1"/>
      </xdr:nvSpPr>
      <xdr:spPr>
        <a:xfrm>
          <a:off x="13709015" y="1639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49530</xdr:rowOff>
    </xdr:from>
    <xdr:to xmlns:xdr="http://schemas.openxmlformats.org/drawingml/2006/spreadsheetDrawing">
      <xdr:col>76</xdr:col>
      <xdr:colOff>114300</xdr:colOff>
      <xdr:row>97</xdr:row>
      <xdr:rowOff>67945</xdr:rowOff>
    </xdr:to>
    <xdr:cxnSp macro="">
      <xdr:nvCxnSpPr>
        <xdr:cNvPr id="695" name="直線コネクタ 694"/>
        <xdr:cNvCxnSpPr/>
      </xdr:nvCxnSpPr>
      <xdr:spPr>
        <a:xfrm>
          <a:off x="12344400" y="1633728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96" name="フローチャート: 判断 695"/>
        <xdr:cNvSpPr/>
      </xdr:nvSpPr>
      <xdr:spPr>
        <a:xfrm>
          <a:off x="13093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123825</xdr:rowOff>
    </xdr:from>
    <xdr:ext cx="534670" cy="255270"/>
    <xdr:sp macro="" textlink="">
      <xdr:nvSpPr>
        <xdr:cNvPr id="697" name="テキスト ボックス 696"/>
        <xdr:cNvSpPr txBox="1"/>
      </xdr:nvSpPr>
      <xdr:spPr>
        <a:xfrm>
          <a:off x="12896215" y="164115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49530</xdr:rowOff>
    </xdr:from>
    <xdr:to xmlns:xdr="http://schemas.openxmlformats.org/drawingml/2006/spreadsheetDrawing">
      <xdr:col>71</xdr:col>
      <xdr:colOff>171450</xdr:colOff>
      <xdr:row>97</xdr:row>
      <xdr:rowOff>59690</xdr:rowOff>
    </xdr:to>
    <xdr:cxnSp macro="">
      <xdr:nvCxnSpPr>
        <xdr:cNvPr id="698" name="直線コネクタ 697"/>
        <xdr:cNvCxnSpPr/>
      </xdr:nvCxnSpPr>
      <xdr:spPr>
        <a:xfrm flipV="1">
          <a:off x="11537950" y="1633728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47625</xdr:rowOff>
    </xdr:from>
    <xdr:to xmlns:xdr="http://schemas.openxmlformats.org/drawingml/2006/spreadsheetDrawing">
      <xdr:col>72</xdr:col>
      <xdr:colOff>38100</xdr:colOff>
      <xdr:row>97</xdr:row>
      <xdr:rowOff>149225</xdr:rowOff>
    </xdr:to>
    <xdr:sp macro="" textlink="">
      <xdr:nvSpPr>
        <xdr:cNvPr id="699" name="フローチャート: 判断 698"/>
        <xdr:cNvSpPr/>
      </xdr:nvSpPr>
      <xdr:spPr>
        <a:xfrm>
          <a:off x="12299950" y="16335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140335</xdr:rowOff>
    </xdr:from>
    <xdr:ext cx="530860" cy="259080"/>
    <xdr:sp macro="" textlink="">
      <xdr:nvSpPr>
        <xdr:cNvPr id="700" name="テキスト ボックス 699"/>
        <xdr:cNvSpPr txBox="1"/>
      </xdr:nvSpPr>
      <xdr:spPr>
        <a:xfrm>
          <a:off x="12102465" y="16428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68580</xdr:rowOff>
    </xdr:from>
    <xdr:to xmlns:xdr="http://schemas.openxmlformats.org/drawingml/2006/spreadsheetDrawing">
      <xdr:col>67</xdr:col>
      <xdr:colOff>101600</xdr:colOff>
      <xdr:row>97</xdr:row>
      <xdr:rowOff>170180</xdr:rowOff>
    </xdr:to>
    <xdr:sp macro="" textlink="">
      <xdr:nvSpPr>
        <xdr:cNvPr id="701" name="フローチャート: 判断 700"/>
        <xdr:cNvSpPr/>
      </xdr:nvSpPr>
      <xdr:spPr>
        <a:xfrm>
          <a:off x="1148715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161290</xdr:rowOff>
    </xdr:from>
    <xdr:ext cx="530860" cy="259080"/>
    <xdr:sp macro="" textlink="">
      <xdr:nvSpPr>
        <xdr:cNvPr id="702" name="テキスト ボックス 701"/>
        <xdr:cNvSpPr txBox="1"/>
      </xdr:nvSpPr>
      <xdr:spPr>
        <a:xfrm>
          <a:off x="11308715" y="16449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04" name="テキスト ボックス 703"/>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6" name="テキスト ボックス 70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07" name="テキスト ボックス 706"/>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171450</xdr:colOff>
      <xdr:row>97</xdr:row>
      <xdr:rowOff>124460</xdr:rowOff>
    </xdr:to>
    <xdr:sp macro="" textlink="">
      <xdr:nvSpPr>
        <xdr:cNvPr id="708" name="楕円 707"/>
        <xdr:cNvSpPr/>
      </xdr:nvSpPr>
      <xdr:spPr>
        <a:xfrm>
          <a:off x="14649450" y="163106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45720</xdr:rowOff>
    </xdr:from>
    <xdr:ext cx="534670" cy="259080"/>
    <xdr:sp macro="" textlink="">
      <xdr:nvSpPr>
        <xdr:cNvPr id="709" name="公債費該当値テキスト"/>
        <xdr:cNvSpPr txBox="1"/>
      </xdr:nvSpPr>
      <xdr:spPr>
        <a:xfrm>
          <a:off x="14744700" y="1616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59690</xdr:rowOff>
    </xdr:from>
    <xdr:to xmlns:xdr="http://schemas.openxmlformats.org/drawingml/2006/spreadsheetDrawing">
      <xdr:col>81</xdr:col>
      <xdr:colOff>101600</xdr:colOff>
      <xdr:row>96</xdr:row>
      <xdr:rowOff>161290</xdr:rowOff>
    </xdr:to>
    <xdr:sp macro="" textlink="">
      <xdr:nvSpPr>
        <xdr:cNvPr id="710" name="楕円 709"/>
        <xdr:cNvSpPr/>
      </xdr:nvSpPr>
      <xdr:spPr>
        <a:xfrm>
          <a:off x="1388745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6350</xdr:rowOff>
    </xdr:from>
    <xdr:ext cx="530860" cy="255270"/>
    <xdr:sp macro="" textlink="">
      <xdr:nvSpPr>
        <xdr:cNvPr id="711" name="テキスト ボックス 710"/>
        <xdr:cNvSpPr txBox="1"/>
      </xdr:nvSpPr>
      <xdr:spPr>
        <a:xfrm>
          <a:off x="13709015" y="15951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17780</xdr:rowOff>
    </xdr:from>
    <xdr:to xmlns:xdr="http://schemas.openxmlformats.org/drawingml/2006/spreadsheetDrawing">
      <xdr:col>76</xdr:col>
      <xdr:colOff>165100</xdr:colOff>
      <xdr:row>97</xdr:row>
      <xdr:rowOff>118745</xdr:rowOff>
    </xdr:to>
    <xdr:sp macro="" textlink="">
      <xdr:nvSpPr>
        <xdr:cNvPr id="712" name="楕円 711"/>
        <xdr:cNvSpPr/>
      </xdr:nvSpPr>
      <xdr:spPr>
        <a:xfrm>
          <a:off x="130937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135255</xdr:rowOff>
    </xdr:from>
    <xdr:ext cx="534670" cy="255270"/>
    <xdr:sp macro="" textlink="">
      <xdr:nvSpPr>
        <xdr:cNvPr id="713" name="テキスト ボックス 712"/>
        <xdr:cNvSpPr txBox="1"/>
      </xdr:nvSpPr>
      <xdr:spPr>
        <a:xfrm>
          <a:off x="12896215" y="160801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170180</xdr:rowOff>
    </xdr:from>
    <xdr:to xmlns:xdr="http://schemas.openxmlformats.org/drawingml/2006/spreadsheetDrawing">
      <xdr:col>72</xdr:col>
      <xdr:colOff>38100</xdr:colOff>
      <xdr:row>97</xdr:row>
      <xdr:rowOff>100330</xdr:rowOff>
    </xdr:to>
    <xdr:sp macro="" textlink="">
      <xdr:nvSpPr>
        <xdr:cNvPr id="714" name="楕円 713"/>
        <xdr:cNvSpPr/>
      </xdr:nvSpPr>
      <xdr:spPr>
        <a:xfrm>
          <a:off x="12299950" y="1628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116840</xdr:rowOff>
    </xdr:from>
    <xdr:ext cx="530860" cy="259080"/>
    <xdr:sp macro="" textlink="">
      <xdr:nvSpPr>
        <xdr:cNvPr id="715" name="テキスト ボックス 714"/>
        <xdr:cNvSpPr txBox="1"/>
      </xdr:nvSpPr>
      <xdr:spPr>
        <a:xfrm>
          <a:off x="12102465" y="16061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8890</xdr:rowOff>
    </xdr:from>
    <xdr:to xmlns:xdr="http://schemas.openxmlformats.org/drawingml/2006/spreadsheetDrawing">
      <xdr:col>67</xdr:col>
      <xdr:colOff>101600</xdr:colOff>
      <xdr:row>97</xdr:row>
      <xdr:rowOff>110490</xdr:rowOff>
    </xdr:to>
    <xdr:sp macro="" textlink="">
      <xdr:nvSpPr>
        <xdr:cNvPr id="716" name="楕円 715"/>
        <xdr:cNvSpPr/>
      </xdr:nvSpPr>
      <xdr:spPr>
        <a:xfrm>
          <a:off x="1148715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127000</xdr:rowOff>
    </xdr:from>
    <xdr:ext cx="530860" cy="259080"/>
    <xdr:sp macro="" textlink="">
      <xdr:nvSpPr>
        <xdr:cNvPr id="717" name="テキスト ボックス 716"/>
        <xdr:cNvSpPr txBox="1"/>
      </xdr:nvSpPr>
      <xdr:spPr>
        <a:xfrm>
          <a:off x="11308715" y="16071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8" name="正方形/長方形 717"/>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9" name="正方形/長方形 718"/>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1" name="正方形/長方形 720"/>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3" name="正方形/長方形 722"/>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5" name="正方形/長方形 724"/>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345"/>
    <xdr:sp macro="" textlink="">
      <xdr:nvSpPr>
        <xdr:cNvPr id="726" name="テキスト ボックス 725"/>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7" name="直線コネクタ 726"/>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8" name="直線コネクタ 727"/>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110" cy="249555"/>
    <xdr:sp macro="" textlink="">
      <xdr:nvSpPr>
        <xdr:cNvPr id="729" name="テキスト ボックス 728"/>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0" name="直線コネクタ 729"/>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53340</xdr:rowOff>
    </xdr:from>
    <xdr:ext cx="377190" cy="249555"/>
    <xdr:sp macro="" textlink="">
      <xdr:nvSpPr>
        <xdr:cNvPr id="731" name="テキスト ボックス 730"/>
        <xdr:cNvSpPr txBox="1"/>
      </xdr:nvSpPr>
      <xdr:spPr>
        <a:xfrm>
          <a:off x="16120110" y="592455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32" name="直線コネクタ 731"/>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109220</xdr:rowOff>
    </xdr:from>
    <xdr:ext cx="377190" cy="249555"/>
    <xdr:sp macro="" textlink="">
      <xdr:nvSpPr>
        <xdr:cNvPr id="733" name="テキスト ボックス 732"/>
        <xdr:cNvSpPr txBox="1"/>
      </xdr:nvSpPr>
      <xdr:spPr>
        <a:xfrm>
          <a:off x="16120110" y="547751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4" name="直線コネクタ 733"/>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165100</xdr:rowOff>
    </xdr:from>
    <xdr:ext cx="377190" cy="249555"/>
    <xdr:sp macro="" textlink="">
      <xdr:nvSpPr>
        <xdr:cNvPr id="735" name="テキスト ボックス 734"/>
        <xdr:cNvSpPr txBox="1"/>
      </xdr:nvSpPr>
      <xdr:spPr>
        <a:xfrm>
          <a:off x="16120110" y="503047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6" name="直線コネクタ 735"/>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53340</xdr:rowOff>
    </xdr:from>
    <xdr:ext cx="377190" cy="249555"/>
    <xdr:sp macro="" textlink="">
      <xdr:nvSpPr>
        <xdr:cNvPr id="737" name="テキスト ボックス 736"/>
        <xdr:cNvSpPr txBox="1"/>
      </xdr:nvSpPr>
      <xdr:spPr>
        <a:xfrm>
          <a:off x="16120110" y="458343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8"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40005</xdr:rowOff>
    </xdr:from>
    <xdr:to xmlns:xdr="http://schemas.openxmlformats.org/drawingml/2006/spreadsheetDrawing">
      <xdr:col>116</xdr:col>
      <xdr:colOff>62865</xdr:colOff>
      <xdr:row>38</xdr:row>
      <xdr:rowOff>136525</xdr:rowOff>
    </xdr:to>
    <xdr:cxnSp macro="">
      <xdr:nvCxnSpPr>
        <xdr:cNvPr id="739" name="直線コネクタ 738"/>
        <xdr:cNvCxnSpPr/>
      </xdr:nvCxnSpPr>
      <xdr:spPr>
        <a:xfrm flipV="1">
          <a:off x="19949795" y="507301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49555"/>
    <xdr:sp macro="" textlink="">
      <xdr:nvSpPr>
        <xdr:cNvPr id="740" name="諸支出金最小値テキスト"/>
        <xdr:cNvSpPr txBox="1"/>
      </xdr:nvSpPr>
      <xdr:spPr>
        <a:xfrm>
          <a:off x="200025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41" name="直線コネクタ 740"/>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155575</xdr:rowOff>
    </xdr:from>
    <xdr:ext cx="378460" cy="252730"/>
    <xdr:sp macro="" textlink="">
      <xdr:nvSpPr>
        <xdr:cNvPr id="742" name="諸支出金最大値テキスト"/>
        <xdr:cNvSpPr txBox="1"/>
      </xdr:nvSpPr>
      <xdr:spPr>
        <a:xfrm>
          <a:off x="20002500" y="4853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40005</xdr:rowOff>
    </xdr:from>
    <xdr:to xmlns:xdr="http://schemas.openxmlformats.org/drawingml/2006/spreadsheetDrawing">
      <xdr:col>116</xdr:col>
      <xdr:colOff>152400</xdr:colOff>
      <xdr:row>30</xdr:row>
      <xdr:rowOff>40005</xdr:rowOff>
    </xdr:to>
    <xdr:cxnSp macro="">
      <xdr:nvCxnSpPr>
        <xdr:cNvPr id="743" name="直線コネクタ 742"/>
        <xdr:cNvCxnSpPr/>
      </xdr:nvCxnSpPr>
      <xdr:spPr>
        <a:xfrm>
          <a:off x="19881850" y="5073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44" name="直線コネクタ 743"/>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156210</xdr:rowOff>
    </xdr:from>
    <xdr:ext cx="313690" cy="253365"/>
    <xdr:sp macro="" textlink="">
      <xdr:nvSpPr>
        <xdr:cNvPr id="745" name="諸支出金平均値テキスト"/>
        <xdr:cNvSpPr txBox="1"/>
      </xdr:nvSpPr>
      <xdr:spPr>
        <a:xfrm>
          <a:off x="20002500" y="619506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133985</xdr:rowOff>
    </xdr:from>
    <xdr:to xmlns:xdr="http://schemas.openxmlformats.org/drawingml/2006/spreadsheetDrawing">
      <xdr:col>116</xdr:col>
      <xdr:colOff>114300</xdr:colOff>
      <xdr:row>38</xdr:row>
      <xdr:rowOff>66040</xdr:rowOff>
    </xdr:to>
    <xdr:sp macro="" textlink="">
      <xdr:nvSpPr>
        <xdr:cNvPr id="746" name="フローチャート: 判断 745"/>
        <xdr:cNvSpPr/>
      </xdr:nvSpPr>
      <xdr:spPr>
        <a:xfrm>
          <a:off x="19900900" y="6340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47" name="直線コネクタ 746"/>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135890</xdr:rowOff>
    </xdr:from>
    <xdr:to xmlns:xdr="http://schemas.openxmlformats.org/drawingml/2006/spreadsheetDrawing">
      <xdr:col>112</xdr:col>
      <xdr:colOff>38100</xdr:colOff>
      <xdr:row>38</xdr:row>
      <xdr:rowOff>67945</xdr:rowOff>
    </xdr:to>
    <xdr:sp macro="" textlink="">
      <xdr:nvSpPr>
        <xdr:cNvPr id="748" name="フローチャート: 判断 747"/>
        <xdr:cNvSpPr/>
      </xdr:nvSpPr>
      <xdr:spPr>
        <a:xfrm>
          <a:off x="19157950" y="63423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84455</xdr:rowOff>
    </xdr:from>
    <xdr:ext cx="309880" cy="249555"/>
    <xdr:sp macro="" textlink="">
      <xdr:nvSpPr>
        <xdr:cNvPr id="749" name="テキスト ボックス 748"/>
        <xdr:cNvSpPr txBox="1"/>
      </xdr:nvSpPr>
      <xdr:spPr>
        <a:xfrm>
          <a:off x="19051905" y="6123305"/>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50" name="直線コネクタ 749"/>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40640</xdr:rowOff>
    </xdr:to>
    <xdr:sp macro="" textlink="">
      <xdr:nvSpPr>
        <xdr:cNvPr id="751" name="フローチャート: 判断 750"/>
        <xdr:cNvSpPr/>
      </xdr:nvSpPr>
      <xdr:spPr>
        <a:xfrm>
          <a:off x="18345150" y="6315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57150</xdr:rowOff>
    </xdr:from>
    <xdr:ext cx="313690" cy="253365"/>
    <xdr:sp macro="" textlink="">
      <xdr:nvSpPr>
        <xdr:cNvPr id="752" name="テキスト ボックス 751"/>
        <xdr:cNvSpPr txBox="1"/>
      </xdr:nvSpPr>
      <xdr:spPr>
        <a:xfrm>
          <a:off x="18258155" y="609600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53" name="直線コネクタ 752"/>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82550</xdr:rowOff>
    </xdr:from>
    <xdr:to xmlns:xdr="http://schemas.openxmlformats.org/drawingml/2006/spreadsheetDrawing">
      <xdr:col>102</xdr:col>
      <xdr:colOff>165100</xdr:colOff>
      <xdr:row>38</xdr:row>
      <xdr:rowOff>14605</xdr:rowOff>
    </xdr:to>
    <xdr:sp macro="" textlink="">
      <xdr:nvSpPr>
        <xdr:cNvPr id="754" name="フローチャート: 判断 753"/>
        <xdr:cNvSpPr/>
      </xdr:nvSpPr>
      <xdr:spPr>
        <a:xfrm>
          <a:off x="17551400" y="6289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30480</xdr:rowOff>
    </xdr:from>
    <xdr:ext cx="313690" cy="249555"/>
    <xdr:sp macro="" textlink="">
      <xdr:nvSpPr>
        <xdr:cNvPr id="755" name="テキスト ボックス 754"/>
        <xdr:cNvSpPr txBox="1"/>
      </xdr:nvSpPr>
      <xdr:spPr>
        <a:xfrm>
          <a:off x="17464405" y="6069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140335</xdr:rowOff>
    </xdr:from>
    <xdr:to xmlns:xdr="http://schemas.openxmlformats.org/drawingml/2006/spreadsheetDrawing">
      <xdr:col>98</xdr:col>
      <xdr:colOff>38100</xdr:colOff>
      <xdr:row>38</xdr:row>
      <xdr:rowOff>72390</xdr:rowOff>
    </xdr:to>
    <xdr:sp macro="" textlink="">
      <xdr:nvSpPr>
        <xdr:cNvPr id="756" name="フローチャート: 判断 755"/>
        <xdr:cNvSpPr/>
      </xdr:nvSpPr>
      <xdr:spPr>
        <a:xfrm>
          <a:off x="16757650" y="63468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88265</xdr:rowOff>
    </xdr:from>
    <xdr:ext cx="309880" cy="249555"/>
    <xdr:sp macro="" textlink="">
      <xdr:nvSpPr>
        <xdr:cNvPr id="757" name="テキスト ボックス 756"/>
        <xdr:cNvSpPr txBox="1"/>
      </xdr:nvSpPr>
      <xdr:spPr>
        <a:xfrm>
          <a:off x="16651605" y="6127115"/>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8" name="テキスト ボックス 757"/>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9" name="テキスト ボックス 758"/>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53365"/>
    <xdr:sp macro="" textlink="">
      <xdr:nvSpPr>
        <xdr:cNvPr id="760" name="テキスト ボックス 759"/>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1" name="テキスト ボックス 760"/>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2" name="テキスト ボックス 761"/>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63" name="楕円 762"/>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3365"/>
    <xdr:sp macro="" textlink="">
      <xdr:nvSpPr>
        <xdr:cNvPr id="764" name="諸支出金該当値テキスト"/>
        <xdr:cNvSpPr txBox="1"/>
      </xdr:nvSpPr>
      <xdr:spPr>
        <a:xfrm>
          <a:off x="20002500" y="63779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65" name="楕円 764"/>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49555"/>
    <xdr:sp macro="" textlink="">
      <xdr:nvSpPr>
        <xdr:cNvPr id="766" name="テキスト ボックス 765"/>
        <xdr:cNvSpPr txBox="1"/>
      </xdr:nvSpPr>
      <xdr:spPr>
        <a:xfrm>
          <a:off x="190842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7" name="楕円 766"/>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49555"/>
    <xdr:sp macro="" textlink="">
      <xdr:nvSpPr>
        <xdr:cNvPr id="768" name="テキスト ボックス 767"/>
        <xdr:cNvSpPr txBox="1"/>
      </xdr:nvSpPr>
      <xdr:spPr>
        <a:xfrm>
          <a:off x="182905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9" name="楕円 768"/>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49555"/>
    <xdr:sp macro="" textlink="">
      <xdr:nvSpPr>
        <xdr:cNvPr id="770" name="テキスト ボックス 769"/>
        <xdr:cNvSpPr txBox="1"/>
      </xdr:nvSpPr>
      <xdr:spPr>
        <a:xfrm>
          <a:off x="174879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71" name="楕円 770"/>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49555"/>
    <xdr:sp macro="" textlink="">
      <xdr:nvSpPr>
        <xdr:cNvPr id="772" name="テキスト ボックス 771"/>
        <xdr:cNvSpPr txBox="1"/>
      </xdr:nvSpPr>
      <xdr:spPr>
        <a:xfrm>
          <a:off x="166839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3" name="正方形/長方形 772"/>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4" name="正方形/長方形 773"/>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6" name="正方形/長方形 775"/>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8" name="正方形/長方形 777"/>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0" name="正方形/長方形 779"/>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345"/>
    <xdr:sp macro="" textlink="">
      <xdr:nvSpPr>
        <xdr:cNvPr id="781" name="テキスト ボックス 780"/>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2" name="直線コネクタ 781"/>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3" name="直線コネクタ 782"/>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5110" cy="249555"/>
    <xdr:sp macro="" textlink="">
      <xdr:nvSpPr>
        <xdr:cNvPr id="784" name="テキスト ボックス 783"/>
        <xdr:cNvSpPr txBox="1"/>
      </xdr:nvSpPr>
      <xdr:spPr>
        <a:xfrm>
          <a:off x="16248380" y="9053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5" name="直線コネクタ 784"/>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5110" cy="249555"/>
    <xdr:sp macro="" textlink="">
      <xdr:nvSpPr>
        <xdr:cNvPr id="786" name="テキスト ボックス 785"/>
        <xdr:cNvSpPr txBox="1"/>
      </xdr:nvSpPr>
      <xdr:spPr>
        <a:xfrm>
          <a:off x="162483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7"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8" name="直線コネクタ 787"/>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9555"/>
    <xdr:sp macro="" textlink="">
      <xdr:nvSpPr>
        <xdr:cNvPr id="789" name="前年度繰上充用金最小値テキスト"/>
        <xdr:cNvSpPr txBox="1"/>
      </xdr:nvSpPr>
      <xdr:spPr>
        <a:xfrm>
          <a:off x="200025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0" name="直線コネクタ 789"/>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9555"/>
    <xdr:sp macro="" textlink="">
      <xdr:nvSpPr>
        <xdr:cNvPr id="791" name="前年度繰上充用金最大値テキスト"/>
        <xdr:cNvSpPr txBox="1"/>
      </xdr:nvSpPr>
      <xdr:spPr>
        <a:xfrm>
          <a:off x="200025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2" name="直線コネクタ 791"/>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93" name="直線コネクタ 792"/>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9555"/>
    <xdr:sp macro="" textlink="">
      <xdr:nvSpPr>
        <xdr:cNvPr id="794" name="前年度繰上充用金平均値テキスト"/>
        <xdr:cNvSpPr txBox="1"/>
      </xdr:nvSpPr>
      <xdr:spPr>
        <a:xfrm>
          <a:off x="200025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5" name="フローチャート: 判断 794"/>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6" name="直線コネクタ 795"/>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7" name="フローチャート: 判断 796"/>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49555"/>
    <xdr:sp macro="" textlink="">
      <xdr:nvSpPr>
        <xdr:cNvPr id="798" name="テキスト ボックス 797"/>
        <xdr:cNvSpPr txBox="1"/>
      </xdr:nvSpPr>
      <xdr:spPr>
        <a:xfrm>
          <a:off x="190842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9" name="直線コネクタ 798"/>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0" name="フローチャート: 判断 799"/>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49555"/>
    <xdr:sp macro="" textlink="">
      <xdr:nvSpPr>
        <xdr:cNvPr id="801" name="テキスト ボックス 800"/>
        <xdr:cNvSpPr txBox="1"/>
      </xdr:nvSpPr>
      <xdr:spPr>
        <a:xfrm>
          <a:off x="182905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02" name="直線コネクタ 801"/>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3" name="フローチャート: 判断 802"/>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9555"/>
    <xdr:sp macro="" textlink="">
      <xdr:nvSpPr>
        <xdr:cNvPr id="804" name="テキスト ボックス 803"/>
        <xdr:cNvSpPr txBox="1"/>
      </xdr:nvSpPr>
      <xdr:spPr>
        <a:xfrm>
          <a:off x="174879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5" name="フローチャート: 判断 804"/>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49555"/>
    <xdr:sp macro="" textlink="">
      <xdr:nvSpPr>
        <xdr:cNvPr id="806" name="テキスト ボックス 805"/>
        <xdr:cNvSpPr txBox="1"/>
      </xdr:nvSpPr>
      <xdr:spPr>
        <a:xfrm>
          <a:off x="166839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7" name="テキスト ボックス 806"/>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8" name="テキスト ボックス 807"/>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53365"/>
    <xdr:sp macro="" textlink="">
      <xdr:nvSpPr>
        <xdr:cNvPr id="809" name="テキスト ボックス 808"/>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0" name="テキスト ボックス 809"/>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1" name="テキスト ボックス 810"/>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2" name="楕円 811"/>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9555"/>
    <xdr:sp macro="" textlink="">
      <xdr:nvSpPr>
        <xdr:cNvPr id="813" name="前年度繰上充用金該当値テキスト"/>
        <xdr:cNvSpPr txBox="1"/>
      </xdr:nvSpPr>
      <xdr:spPr>
        <a:xfrm>
          <a:off x="200025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4" name="楕円 813"/>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745" cy="249555"/>
    <xdr:sp macro="" textlink="">
      <xdr:nvSpPr>
        <xdr:cNvPr id="815" name="テキスト ボックス 814"/>
        <xdr:cNvSpPr txBox="1"/>
      </xdr:nvSpPr>
      <xdr:spPr>
        <a:xfrm>
          <a:off x="190842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6" name="楕円 815"/>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745" cy="249555"/>
    <xdr:sp macro="" textlink="">
      <xdr:nvSpPr>
        <xdr:cNvPr id="817" name="テキスト ボックス 816"/>
        <xdr:cNvSpPr txBox="1"/>
      </xdr:nvSpPr>
      <xdr:spPr>
        <a:xfrm>
          <a:off x="182905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8" name="楕円 817"/>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9555"/>
    <xdr:sp macro="" textlink="">
      <xdr:nvSpPr>
        <xdr:cNvPr id="819" name="テキスト ボックス 818"/>
        <xdr:cNvSpPr txBox="1"/>
      </xdr:nvSpPr>
      <xdr:spPr>
        <a:xfrm>
          <a:off x="174879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0" name="楕円 819"/>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745" cy="249555"/>
    <xdr:sp macro="" textlink="">
      <xdr:nvSpPr>
        <xdr:cNvPr id="821" name="テキスト ボックス 820"/>
        <xdr:cNvSpPr txBox="1"/>
      </xdr:nvSpPr>
      <xdr:spPr>
        <a:xfrm>
          <a:off x="166839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・総務</a:t>
          </a:r>
          <a:r>
            <a:rPr kumimoji="1" lang="ja-JP" altLang="en-US" sz="1300">
              <a:solidFill>
                <a:sysClr val="windowText" lastClr="000000"/>
              </a:solidFill>
              <a:effectLst/>
              <a:latin typeface="ＭＳ Ｐゴシック"/>
              <a:ea typeface="ＭＳ Ｐゴシック"/>
              <a:cs typeface="+mn-cs"/>
            </a:rPr>
            <a:t>費は、住民一人当たり63,742円となっている。総務費全体では、前年度比48.4％の増となっており、本庁舎整備事業および避難所環境整備事業の増等が主な要因である。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・消防費は、住民一人当たり13,779円となっている。消防</a:t>
          </a:r>
          <a:r>
            <a:rPr kumimoji="1" lang="ja-JP" altLang="en-US" sz="1300">
              <a:solidFill>
                <a:sysClr val="windowText" lastClr="000000"/>
              </a:solidFill>
              <a:effectLst/>
              <a:latin typeface="ＭＳ Ｐゴシック"/>
              <a:ea typeface="ＭＳ Ｐゴシック"/>
              <a:cs typeface="+mn-cs"/>
            </a:rPr>
            <a:t>費全体では、前年度比27.9％の増となっており、消防自動車購入事業</a:t>
          </a:r>
          <a:r>
            <a:rPr kumimoji="1" lang="ja-JP" altLang="en-US" sz="1300">
              <a:solidFill>
                <a:sysClr val="windowText" lastClr="000000"/>
              </a:solidFill>
              <a:effectLst/>
              <a:latin typeface="ＭＳ Ｐゴシック"/>
              <a:ea typeface="ＭＳ Ｐゴシック"/>
              <a:cs typeface="+mn-cs"/>
            </a:rPr>
            <a:t>において、令和</a:t>
          </a:r>
          <a:r>
            <a:rPr kumimoji="1" lang="en-US" altLang="ja-JP" sz="1300">
              <a:solidFill>
                <a:sysClr val="windowText" lastClr="000000"/>
              </a:solidFill>
              <a:effectLst/>
              <a:latin typeface="ＭＳ Ｐゴシック"/>
              <a:ea typeface="ＭＳ Ｐゴシック"/>
              <a:cs typeface="+mn-cs"/>
            </a:rPr>
            <a:t>4</a:t>
          </a:r>
          <a:r>
            <a:rPr kumimoji="1" lang="ja-JP" altLang="en-US" sz="1300">
              <a:solidFill>
                <a:sysClr val="windowText" lastClr="000000"/>
              </a:solidFill>
              <a:effectLst/>
              <a:latin typeface="ＭＳ Ｐゴシック"/>
              <a:ea typeface="ＭＳ Ｐゴシック"/>
              <a:cs typeface="+mn-cs"/>
            </a:rPr>
            <a:t>年度の事業費が令和</a:t>
          </a:r>
          <a:r>
            <a:rPr kumimoji="1" lang="en-US" altLang="ja-JP" sz="1300">
              <a:solidFill>
                <a:sysClr val="windowText" lastClr="000000"/>
              </a:solidFill>
              <a:effectLst/>
              <a:latin typeface="ＭＳ Ｐゴシック"/>
              <a:ea typeface="ＭＳ Ｐゴシック"/>
              <a:cs typeface="+mn-cs"/>
            </a:rPr>
            <a:t>5</a:t>
          </a:r>
          <a:r>
            <a:rPr kumimoji="1" lang="ja-JP" altLang="en-US" sz="1300">
              <a:solidFill>
                <a:sysClr val="windowText" lastClr="000000"/>
              </a:solidFill>
              <a:effectLst/>
              <a:latin typeface="ＭＳ Ｐゴシック"/>
              <a:ea typeface="ＭＳ Ｐゴシック"/>
              <a:cs typeface="+mn-cs"/>
            </a:rPr>
            <a:t>年度に繰り越されたこと、</a:t>
          </a:r>
          <a:r>
            <a:rPr kumimoji="1" lang="ja-JP" altLang="en-US" sz="1300">
              <a:solidFill>
                <a:sysClr val="windowText" lastClr="000000"/>
              </a:solidFill>
              <a:effectLst/>
              <a:latin typeface="ＭＳ Ｐゴシック"/>
              <a:ea typeface="ＭＳ Ｐゴシック"/>
              <a:cs typeface="+mn-cs"/>
            </a:rPr>
            <a:t>および消防施設耐震対策事業</a:t>
          </a:r>
          <a:r>
            <a:rPr kumimoji="1" lang="ja-JP" altLang="en-US" sz="1300">
              <a:solidFill>
                <a:sysClr val="windowText" lastClr="000000"/>
              </a:solidFill>
              <a:effectLst/>
              <a:latin typeface="ＭＳ Ｐゴシック"/>
              <a:ea typeface="ＭＳ Ｐゴシック"/>
              <a:cs typeface="+mn-cs"/>
            </a:rPr>
            <a:t>において、２分署の耐震工事を実施したことによる工事請負費</a:t>
          </a:r>
          <a:r>
            <a:rPr kumimoji="1" lang="ja-JP" altLang="en-US" sz="1300">
              <a:solidFill>
                <a:sysClr val="windowText" lastClr="000000"/>
              </a:solidFill>
              <a:effectLst/>
              <a:latin typeface="ＭＳ Ｐゴシック"/>
              <a:ea typeface="ＭＳ Ｐゴシック"/>
              <a:cs typeface="+mn-cs"/>
            </a:rPr>
            <a:t>の増等が主な要因である。</a:t>
          </a:r>
          <a:endParaRPr kumimoji="1" lang="ja-JP" altLang="en-US" sz="1300">
            <a:solidFill>
              <a:sysClr val="windowText" lastClr="000000"/>
            </a:solidFill>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商工</a:t>
          </a:r>
          <a:r>
            <a:rPr kumimoji="1" lang="ja-JP" altLang="ja-JP" sz="1300">
              <a:solidFill>
                <a:sysClr val="windowText" lastClr="000000"/>
              </a:solidFill>
              <a:effectLst/>
              <a:latin typeface="ＭＳ Ｐゴシック"/>
              <a:ea typeface="ＭＳ Ｐゴシック"/>
              <a:cs typeface="+mn-cs"/>
            </a:rPr>
            <a:t>費は、住民一人当たり4,281円となって</a:t>
          </a:r>
          <a:r>
            <a:rPr kumimoji="1" lang="ja-JP" altLang="en-US" sz="1300">
              <a:solidFill>
                <a:sysClr val="windowText" lastClr="000000"/>
              </a:solidFill>
              <a:effectLst/>
              <a:latin typeface="ＭＳ Ｐゴシック"/>
              <a:ea typeface="ＭＳ Ｐゴシック"/>
              <a:cs typeface="+mn-cs"/>
            </a:rPr>
            <a:t>いる。商工費全体では、前年度比25.1％の減となっており、新型コロナウイルス感染症対策及び原油価格・物価高騰等対策として実施したプレミアム付商品券発行事業の</a:t>
          </a:r>
          <a:r>
            <a:rPr kumimoji="1" lang="ja-JP" altLang="en-US" sz="1300">
              <a:solidFill>
                <a:sysClr val="windowText" lastClr="000000"/>
              </a:solidFill>
              <a:effectLst/>
              <a:latin typeface="ＭＳ Ｐゴシック"/>
              <a:ea typeface="ＭＳ Ｐゴシック"/>
              <a:cs typeface="+mn-cs"/>
            </a:rPr>
            <a:t>完了に伴う</a:t>
          </a:r>
          <a:r>
            <a:rPr kumimoji="1" lang="ja-JP" altLang="en-US" sz="1300">
              <a:solidFill>
                <a:sysClr val="windowText" lastClr="000000"/>
              </a:solidFill>
              <a:effectLst/>
              <a:latin typeface="ＭＳ Ｐゴシック"/>
              <a:ea typeface="ＭＳ Ｐゴシック"/>
              <a:cs typeface="+mn-cs"/>
            </a:rPr>
            <a:t>皆減等が主な要因である。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latin typeface="ＭＳ Ｐゴシック"/>
              <a:ea typeface="ＭＳ Ｐゴシック"/>
            </a:rPr>
            <a:t>・労働費は、</a:t>
          </a:r>
          <a:r>
            <a:rPr kumimoji="1" lang="ja-JP" altLang="en-US" sz="1300">
              <a:solidFill>
                <a:sysClr val="windowText" lastClr="000000"/>
              </a:solidFill>
              <a:effectLst/>
              <a:latin typeface="ＭＳ Ｐゴシック"/>
              <a:ea typeface="ＭＳ Ｐゴシック"/>
              <a:cs typeface="+mn-cs"/>
            </a:rPr>
            <a:t>住民一人当たり180円となっている。労働費全体では、前年度比29.4％の減となっており、勤労者会館運営事業の</a:t>
          </a:r>
          <a:r>
            <a:rPr kumimoji="1" lang="ja-JP" altLang="en-US" sz="1300">
              <a:solidFill>
                <a:sysClr val="windowText" lastClr="000000"/>
              </a:solidFill>
              <a:effectLst/>
              <a:latin typeface="ＭＳ Ｐゴシック"/>
              <a:ea typeface="ＭＳ Ｐゴシック"/>
              <a:cs typeface="+mn-cs"/>
            </a:rPr>
            <a:t>事業終了による</a:t>
          </a:r>
          <a:r>
            <a:rPr kumimoji="1" lang="ja-JP" altLang="en-US" sz="1300">
              <a:solidFill>
                <a:sysClr val="windowText" lastClr="000000"/>
              </a:solidFill>
              <a:effectLst/>
              <a:latin typeface="ＭＳ Ｐゴシック"/>
              <a:ea typeface="ＭＳ Ｐゴシック"/>
              <a:cs typeface="+mn-cs"/>
            </a:rPr>
            <a:t>皆減が主な要因である。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a:ea typeface="ＭＳ ゴシック"/>
              <a:cs typeface="+mn-cs"/>
            </a:rPr>
            <a:t/>
          </a:r>
          <a:r>
            <a:rPr kumimoji="1" lang="ja-JP" altLang="ja-JP" sz="1300">
              <a:solidFill>
                <a:schemeClr val="tx1"/>
              </a:solidFill>
              <a:effectLst/>
              <a:latin typeface="ＭＳ Ｐゴシック"/>
              <a:ea typeface="ＭＳ Ｐゴシック"/>
              <a:cs typeface="+mn-cs"/>
            </a:rPr>
            <a:t>財政調整基金残高については、令和5年度末基金残高の標準財政規模比が前年度より</a:t>
          </a:r>
          <a:r>
            <a:rPr kumimoji="1" lang="ja-JP" altLang="ja-JP" sz="1300">
              <a:solidFill>
                <a:schemeClr val="tx1"/>
              </a:solidFill>
              <a:effectLst/>
              <a:latin typeface="ＭＳ Ｐゴシック"/>
              <a:ea typeface="ＭＳ Ｐゴシック"/>
              <a:cs typeface="+mn-cs"/>
            </a:rPr>
            <a:t>2</a:t>
          </a:r>
          <a:r>
            <a:rPr kumimoji="1" lang="en-US" altLang="ja-JP" sz="1300">
              <a:solidFill>
                <a:schemeClr val="tx1"/>
              </a:solidFill>
              <a:effectLst/>
              <a:latin typeface="ＭＳ Ｐゴシック"/>
              <a:ea typeface="ＭＳ Ｐゴシック"/>
              <a:cs typeface="+mn-cs"/>
            </a:rPr>
            <a:t>.34</a:t>
          </a:r>
          <a:r>
            <a:rPr kumimoji="1" lang="ja-JP" altLang="ja-JP" sz="1300">
              <a:solidFill>
                <a:schemeClr val="tx1"/>
              </a:solidFill>
              <a:effectLst/>
              <a:latin typeface="ＭＳ Ｐゴシック"/>
              <a:ea typeface="ＭＳ Ｐゴシック"/>
              <a:cs typeface="+mn-cs"/>
            </a:rPr>
            <a:t>ポイント減少し、</a:t>
          </a:r>
          <a:r>
            <a:rPr kumimoji="1" lang="ja-JP" altLang="ja-JP" sz="1300">
              <a:solidFill>
                <a:schemeClr val="tx1"/>
              </a:solidFill>
              <a:effectLst/>
              <a:latin typeface="ＭＳ Ｐゴシック"/>
              <a:ea typeface="ＭＳ Ｐゴシック"/>
              <a:cs typeface="+mn-cs"/>
            </a:rPr>
            <a:t>8.87％となった。</a:t>
          </a:r>
          <a:r>
            <a:rPr kumimoji="1" lang="ja-JP" altLang="ja-JP" sz="1300">
              <a:solidFill>
                <a:schemeClr val="tx1"/>
              </a:solidFill>
              <a:effectLst/>
              <a:latin typeface="ＭＳ Ｐゴシック"/>
              <a:ea typeface="ＭＳ Ｐゴシック"/>
              <a:cs typeface="+mn-cs"/>
            </a:rPr>
            <a:t>これは、財政調整基金の年度末残高が前年度と比べ19</a:t>
          </a:r>
          <a:r>
            <a:rPr kumimoji="1" lang="ja-JP" altLang="ja-JP" sz="1300">
              <a:solidFill>
                <a:schemeClr val="tx1"/>
              </a:solidFill>
              <a:effectLst/>
              <a:latin typeface="ＭＳ Ｐゴシック"/>
              <a:ea typeface="ＭＳ Ｐゴシック"/>
              <a:cs typeface="+mn-cs"/>
            </a:rPr>
            <a:t>.0％減少</a:t>
          </a:r>
          <a:r>
            <a:rPr kumimoji="1" lang="ja-JP" altLang="ja-JP" sz="1300">
              <a:solidFill>
                <a:schemeClr val="tx1"/>
              </a:solidFill>
              <a:effectLst/>
              <a:latin typeface="ＭＳ Ｐゴシック"/>
              <a:ea typeface="ＭＳ Ｐゴシック"/>
              <a:cs typeface="+mn-cs"/>
            </a:rPr>
            <a:t>したためである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実質収支比率については、</a:t>
          </a:r>
          <a:r>
            <a:rPr kumimoji="1" lang="ja-JP" altLang="ja-JP" sz="1300">
              <a:solidFill>
                <a:schemeClr val="tx1"/>
              </a:solidFill>
              <a:effectLst/>
              <a:latin typeface="ＭＳ Ｐゴシック"/>
              <a:ea typeface="ＭＳ Ｐゴシック"/>
              <a:cs typeface="+mn-cs"/>
            </a:rPr>
            <a:t>分母である標準財政規模が、</a:t>
          </a:r>
          <a:r>
            <a:rPr kumimoji="1" lang="ja-JP" altLang="en-US" sz="1300">
              <a:solidFill>
                <a:schemeClr val="tx1"/>
              </a:solidFill>
              <a:effectLst/>
              <a:latin typeface="ＭＳ Ｐゴシック"/>
              <a:ea typeface="ＭＳ Ｐゴシック"/>
              <a:cs typeface="+mn-cs"/>
            </a:rPr>
            <a:t>地方税や電力売払収入等</a:t>
          </a:r>
          <a:r>
            <a:rPr kumimoji="1" lang="ja-JP" altLang="ja-JP" sz="1300">
              <a:solidFill>
                <a:schemeClr val="tx1"/>
              </a:solidFill>
              <a:effectLst/>
              <a:latin typeface="ＭＳ Ｐゴシック"/>
              <a:ea typeface="ＭＳ Ｐゴシック"/>
              <a:cs typeface="+mn-cs"/>
            </a:rPr>
            <a:t>の増加</a:t>
          </a:r>
          <a:r>
            <a:rPr kumimoji="1" lang="ja-JP" altLang="ja-JP" sz="1300">
              <a:solidFill>
                <a:schemeClr val="tx1"/>
              </a:solidFill>
              <a:effectLst/>
              <a:latin typeface="ＭＳ Ｐゴシック"/>
              <a:ea typeface="ＭＳ Ｐゴシック"/>
              <a:cs typeface="+mn-cs"/>
            </a:rPr>
            <a:t>により</a:t>
          </a:r>
          <a:r>
            <a:rPr kumimoji="1" lang="ja-JP" altLang="ja-JP" sz="1300">
              <a:solidFill>
                <a:schemeClr val="tx1"/>
              </a:solidFill>
              <a:effectLst/>
              <a:latin typeface="ＭＳ Ｐゴシック"/>
              <a:ea typeface="ＭＳ Ｐゴシック"/>
              <a:cs typeface="+mn-cs"/>
            </a:rPr>
            <a:t>前</a:t>
          </a:r>
          <a:r>
            <a:rPr kumimoji="1" lang="ja-JP" altLang="ja-JP" sz="1300">
              <a:solidFill>
                <a:schemeClr val="tx1"/>
              </a:solidFill>
              <a:effectLst/>
              <a:latin typeface="ＭＳ Ｐゴシック"/>
              <a:ea typeface="ＭＳ Ｐゴシック"/>
              <a:cs typeface="+mn-cs"/>
            </a:rPr>
            <a:t>年度に比べ2.34％増、</a:t>
          </a:r>
          <a:r>
            <a:rPr kumimoji="1" lang="ja-JP" altLang="ja-JP" sz="1300">
              <a:solidFill>
                <a:schemeClr val="tx1"/>
              </a:solidFill>
              <a:effectLst/>
              <a:latin typeface="ＭＳ Ｐゴシック"/>
              <a:ea typeface="ＭＳ Ｐゴシック"/>
              <a:cs typeface="+mn-cs"/>
            </a:rPr>
            <a:t>分子となる</a:t>
          </a:r>
          <a:r>
            <a:rPr kumimoji="1" lang="ja-JP" altLang="ja-JP" sz="1300">
              <a:solidFill>
                <a:schemeClr val="tx1"/>
              </a:solidFill>
              <a:effectLst/>
              <a:latin typeface="ＭＳ Ｐゴシック"/>
              <a:ea typeface="ＭＳ Ｐゴシック"/>
              <a:cs typeface="+mn-cs"/>
            </a:rPr>
            <a:t>実質収支額は、</a:t>
          </a:r>
          <a:r>
            <a:rPr kumimoji="1" lang="ja-JP" altLang="ja-JP" sz="1300">
              <a:solidFill>
                <a:schemeClr val="tx1"/>
              </a:solidFill>
              <a:effectLst/>
              <a:latin typeface="ＭＳ Ｐゴシック"/>
              <a:ea typeface="ＭＳ Ｐゴシック"/>
              <a:cs typeface="+mn-cs"/>
            </a:rPr>
            <a:t>形式収支から差し引く翌年度に繰り越すべき財源は減となったが、形式収支は</a:t>
          </a:r>
          <a:r>
            <a:rPr kumimoji="1" lang="ja-JP" altLang="ja-JP" sz="1300">
              <a:solidFill>
                <a:schemeClr val="tx1"/>
              </a:solidFill>
              <a:effectLst/>
              <a:latin typeface="ＭＳ Ｐゴシック"/>
              <a:ea typeface="ＭＳ Ｐゴシック"/>
              <a:cs typeface="+mn-cs"/>
            </a:rPr>
            <a:t>歳出の増が歳入の増を大幅に上回ったため、</a:t>
          </a:r>
          <a:r>
            <a:rPr kumimoji="1" lang="ja-JP" altLang="ja-JP" sz="1300">
              <a:solidFill>
                <a:schemeClr val="tx1"/>
              </a:solidFill>
              <a:effectLst/>
              <a:latin typeface="ＭＳ Ｐゴシック"/>
              <a:ea typeface="ＭＳ Ｐゴシック"/>
              <a:cs typeface="+mn-cs"/>
            </a:rPr>
            <a:t>実質収支として36</a:t>
          </a:r>
          <a:r>
            <a:rPr kumimoji="1" lang="ja-JP" altLang="ja-JP" sz="1300">
              <a:solidFill>
                <a:schemeClr val="tx1"/>
              </a:solidFill>
              <a:effectLst/>
              <a:latin typeface="ＭＳ Ｐゴシック"/>
              <a:ea typeface="ＭＳ Ｐゴシック"/>
              <a:cs typeface="+mn-cs"/>
            </a:rPr>
            <a:t>.0％減と</a:t>
          </a:r>
          <a:r>
            <a:rPr kumimoji="1" lang="ja-JP" altLang="ja-JP" sz="1300">
              <a:solidFill>
                <a:schemeClr val="tx1"/>
              </a:solidFill>
              <a:effectLst/>
              <a:latin typeface="ＭＳ Ｐゴシック"/>
              <a:ea typeface="ＭＳ Ｐゴシック"/>
              <a:cs typeface="+mn-cs"/>
            </a:rPr>
            <a:t>なったことから、</a:t>
          </a:r>
          <a:r>
            <a:rPr kumimoji="1" lang="ja-JP" altLang="ja-JP" sz="1300">
              <a:solidFill>
                <a:schemeClr val="tx1"/>
              </a:solidFill>
              <a:effectLst/>
              <a:latin typeface="ＭＳ Ｐゴシック"/>
              <a:ea typeface="ＭＳ Ｐゴシック"/>
              <a:cs typeface="+mn-cs"/>
            </a:rPr>
            <a:t>実質収支比率は3.11ポイント減少した。</a:t>
          </a:r>
          <a:endParaRPr kumimoji="1" lang="ja-JP" altLang="en-US" sz="1300">
            <a:solidFill>
              <a:schemeClr val="tx1"/>
            </a:solidFill>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今後も中長期的な展望を踏まえ適正かつ健全な財政運営に努めていく。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年度以降、各会計とも黒字で推移している。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しかしながら、子育て施策の充実や高齢化などの影響による社会保障関連経費の増加、エネルギーや物価の高騰など社会情勢が不透明な状況で、地方財政を取り巻く環境は、依然として楽観を許さない状況が続い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市独自の事情として、連続立体交差推進事業や</a:t>
          </a:r>
          <a:r>
            <a:rPr kumimoji="1" lang="ja-JP" altLang="en-US" sz="1300">
              <a:solidFill>
                <a:sysClr val="windowText" lastClr="000000"/>
              </a:solidFill>
              <a:effectLst/>
              <a:latin typeface="ＭＳ ゴシック"/>
              <a:ea typeface="ＭＳ ゴシック"/>
              <a:cs typeface="+mn-cs"/>
            </a:rPr>
            <a:t>体育施設運営</a:t>
          </a:r>
          <a:r>
            <a:rPr kumimoji="1" lang="ja-JP" altLang="ja-JP" sz="1300">
              <a:solidFill>
                <a:sysClr val="windowText" lastClr="000000"/>
              </a:solidFill>
              <a:effectLst/>
              <a:latin typeface="ＭＳ ゴシック"/>
              <a:ea typeface="ＭＳ ゴシック"/>
              <a:cs typeface="+mn-cs"/>
            </a:rPr>
            <a:t>事業</a:t>
          </a:r>
          <a:r>
            <a:rPr kumimoji="1" lang="ja-JP" altLang="ja-JP" sz="1300">
              <a:solidFill>
                <a:schemeClr val="dk1"/>
              </a:solidFill>
              <a:effectLst/>
              <a:latin typeface="ＭＳ ゴシック"/>
              <a:ea typeface="ＭＳ ゴシック"/>
              <a:cs typeface="+mn-cs"/>
            </a:rPr>
            <a:t>など大規模事業が進行中である。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したがって、今後も連結実質赤字比率の推移に注視しながら、中長期的な展望を踏まえた健全な財政運営に努める必要がある。</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元利償還金等は</a:t>
          </a:r>
          <a:r>
            <a:rPr kumimoji="1" lang="ja-JP" altLang="en-US" sz="1300">
              <a:solidFill>
                <a:sysClr val="windowText" lastClr="000000"/>
              </a:solidFill>
              <a:latin typeface="ＭＳ ゴシック"/>
              <a:ea typeface="ＭＳ ゴシック"/>
            </a:rPr>
            <a:t>子ども子育て支援施設整備事業等の償還終了</a:t>
          </a:r>
          <a:r>
            <a:rPr kumimoji="1" lang="ja-JP" altLang="en-US" sz="1300">
              <a:latin typeface="ＭＳ ゴシック"/>
              <a:ea typeface="ＭＳ ゴシック"/>
            </a:rPr>
            <a:t>の減による元利償還金の減などにより、全体として減となった。</a:t>
          </a:r>
          <a:endParaRPr kumimoji="1" lang="en-US" altLang="ja-JP" sz="1300">
            <a:latin typeface="ＭＳ ゴシック"/>
            <a:ea typeface="ＭＳ ゴシック"/>
          </a:endParaRPr>
        </a:p>
        <a:p>
          <a:r>
            <a:rPr kumimoji="1" lang="ja-JP" altLang="en-US" sz="1300" baseline="0">
              <a:latin typeface="ＭＳ ゴシック"/>
              <a:ea typeface="ＭＳ ゴシック"/>
            </a:rPr>
            <a:t>　</a:t>
          </a:r>
          <a:r>
            <a:rPr kumimoji="1" lang="ja-JP" altLang="en-US" sz="1300">
              <a:latin typeface="ＭＳ ゴシック"/>
              <a:ea typeface="ＭＳ ゴシック"/>
            </a:rPr>
            <a:t>算入公債費等は、合併特例債償還費の減に伴い、災害復旧費等に係る基準財政需要額の減により減少となった。</a:t>
          </a:r>
          <a:endParaRPr kumimoji="1" lang="en-US" altLang="ja-JP" sz="1300">
            <a:latin typeface="ＭＳ ゴシック"/>
            <a:ea typeface="ＭＳ ゴシック"/>
          </a:endParaRPr>
        </a:p>
        <a:p>
          <a:r>
            <a:rPr kumimoji="1" lang="ja-JP" altLang="en-US" sz="1300">
              <a:latin typeface="ＭＳ ゴシック"/>
              <a:ea typeface="ＭＳ ゴシック"/>
            </a:rPr>
            <a:t>　元利償還金等が算入公債費等の減少に比してより減少したことにより、実質公債費の分子は、減少する結果となった。</a:t>
          </a:r>
          <a:endParaRPr kumimoji="1" lang="en-US" altLang="ja-JP" sz="1300">
            <a:latin typeface="ＭＳ ゴシック"/>
            <a:ea typeface="ＭＳ ゴシック"/>
          </a:endParaRPr>
        </a:p>
        <a:p>
          <a:r>
            <a:rPr kumimoji="1" lang="ja-JP" altLang="en-US" sz="1300">
              <a:latin typeface="ＭＳ ゴシック"/>
              <a:ea typeface="ＭＳ ゴシック"/>
            </a:rPr>
            <a:t>　今後は、大規模事業による元利償還金の増などにより、増加することが予想される。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該当する積立はない。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将来負担額は、地方債の現在高が増となり、公営企業債等繰入見込額が減となったが、全体として増加した。</a:t>
          </a:r>
          <a:endParaRPr kumimoji="1" lang="ja-JP" altLang="en-US" sz="1300">
            <a:latin typeface="ＭＳ ゴシック"/>
            <a:ea typeface="ＭＳ ゴシック"/>
          </a:endParaRPr>
        </a:p>
        <a:p>
          <a:r>
            <a:rPr kumimoji="1" lang="ja-JP" altLang="en-US" sz="1300">
              <a:latin typeface="ＭＳ ゴシック"/>
              <a:ea typeface="ＭＳ ゴシック"/>
            </a:rPr>
            <a:t>　充当可能財源等は、充当可能基金及び充当可能特定歳入、基準財政需要額算入見込額のいずれも減となったため、全体としては減少した。</a:t>
          </a:r>
          <a:endParaRPr kumimoji="1" lang="ja-JP" altLang="en-US" sz="1300">
            <a:latin typeface="ＭＳ ゴシック"/>
            <a:ea typeface="ＭＳ ゴシック"/>
          </a:endParaRPr>
        </a:p>
        <a:p>
          <a:r>
            <a:rPr kumimoji="1" lang="ja-JP" altLang="en-US" sz="1300">
              <a:latin typeface="ＭＳ ゴシック"/>
              <a:ea typeface="ＭＳ ゴシック"/>
            </a:rPr>
            <a:t>　将来負担比率の分子は、将来負担額の増に対して充当可能財源等の減が大きく、全体としては増加した。</a:t>
          </a:r>
          <a:endParaRPr kumimoji="1" lang="ja-JP" altLang="en-US" sz="1300">
            <a:latin typeface="ＭＳ ゴシック"/>
            <a:ea typeface="ＭＳ ゴシック"/>
          </a:endParaRPr>
        </a:p>
        <a:p>
          <a:r>
            <a:rPr kumimoji="1" lang="ja-JP" altLang="en-US" sz="1300">
              <a:latin typeface="ＭＳ ゴシック"/>
              <a:ea typeface="ＭＳ ゴシック"/>
            </a:rPr>
            <a:t>　今後は、大規模事業による地方債残高の増加、基金の取崩しなどにより、増加することが予想される。</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埼玉県春日部市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令和4年度と比較して</a:t>
          </a:r>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障害福祉扶助費、及び他会計負担金・繰出金等の増に伴い</a:t>
          </a:r>
          <a:r>
            <a:rPr kumimoji="1" lang="ja-JP" altLang="en-US" sz="1300">
              <a:solidFill>
                <a:schemeClr val="tx1"/>
              </a:solidFill>
              <a:effectLst/>
              <a:latin typeface="ＭＳ ゴシック"/>
              <a:ea typeface="ＭＳ ゴシック"/>
              <a:cs typeface="+mn-cs"/>
            </a:rPr>
            <a:t>財政調整基金を9.8</a:t>
          </a:r>
          <a:r>
            <a:rPr kumimoji="1" lang="ja-JP" altLang="en-US" sz="1300">
              <a:solidFill>
                <a:schemeClr val="tx1"/>
              </a:solidFill>
              <a:effectLst/>
              <a:latin typeface="ＭＳ ゴシック"/>
              <a:ea typeface="ＭＳ ゴシック"/>
              <a:cs typeface="+mn-cs"/>
            </a:rPr>
            <a:t>億円、</a:t>
          </a:r>
          <a:r>
            <a:rPr kumimoji="1" lang="ja-JP" altLang="en-US" sz="1300">
              <a:solidFill>
                <a:schemeClr val="tx1"/>
              </a:solidFill>
              <a:effectLst/>
              <a:latin typeface="ＭＳ ゴシック"/>
              <a:ea typeface="ＭＳ ゴシック"/>
              <a:cs typeface="+mn-cs"/>
            </a:rPr>
            <a:t/>
          </a:r>
          <a:r>
            <a:rPr kumimoji="1" lang="ja-JP" altLang="en-US" sz="1300">
              <a:solidFill>
                <a:schemeClr val="tx1"/>
              </a:solidFill>
              <a:effectLst/>
              <a:latin typeface="ＭＳ ゴシック"/>
              <a:ea typeface="ＭＳ ゴシック"/>
              <a:cs typeface="+mn-cs"/>
            </a:rPr>
            <a:t>公共用地及び施設取得又は施設整備基金を</a:t>
          </a:r>
          <a:r>
            <a:rPr kumimoji="1" lang="ja-JP" altLang="en-US" sz="1300">
              <a:solidFill>
                <a:schemeClr val="tx1"/>
              </a:solidFill>
              <a:effectLst/>
              <a:latin typeface="ＭＳ ゴシック"/>
              <a:ea typeface="ＭＳ ゴシック"/>
              <a:cs typeface="+mn-cs"/>
            </a:rPr>
            <a:t>本庁舎整備事業及び連続立体交差推進事業</a:t>
          </a:r>
          <a:r>
            <a:rPr kumimoji="1" lang="ja-JP" altLang="en-US" sz="1300">
              <a:solidFill>
                <a:schemeClr val="tx1"/>
              </a:solidFill>
              <a:effectLst/>
              <a:latin typeface="ＭＳ ゴシック"/>
              <a:ea typeface="ＭＳ ゴシック"/>
              <a:cs typeface="+mn-cs"/>
            </a:rPr>
            <a:t>の財源として8.2億</a:t>
          </a:r>
          <a:r>
            <a:rPr kumimoji="1" lang="ja-JP" altLang="en-US" sz="1300">
              <a:solidFill>
                <a:schemeClr val="tx1"/>
              </a:solidFill>
              <a:effectLst/>
              <a:latin typeface="ＭＳ ゴシック"/>
              <a:ea typeface="ＭＳ ゴシック"/>
              <a:cs typeface="+mn-cs"/>
            </a:rPr>
            <a:t>円、</a:t>
          </a:r>
          <a:r>
            <a:rPr kumimoji="1" lang="ja-JP" altLang="en-US" sz="1300">
              <a:solidFill>
                <a:schemeClr val="tx1"/>
              </a:solidFill>
              <a:effectLst/>
              <a:latin typeface="ＭＳ ゴシック"/>
              <a:ea typeface="ＭＳ ゴシック"/>
              <a:cs typeface="+mn-cs"/>
            </a:rPr>
            <a:t>地域振興基金を</a:t>
          </a:r>
          <a:r>
            <a:rPr kumimoji="1" lang="ja-JP" altLang="en-US" sz="1300">
              <a:solidFill>
                <a:schemeClr val="tx1"/>
              </a:solidFill>
              <a:effectLst/>
              <a:latin typeface="ＭＳ ゴシック"/>
              <a:ea typeface="ＭＳ ゴシック"/>
              <a:cs typeface="+mn-cs"/>
            </a:rPr>
            <a:t>各事業推進のため5.1億円</a:t>
          </a:r>
          <a:r>
            <a:rPr kumimoji="1" lang="ja-JP" altLang="en-US" sz="1300">
              <a:solidFill>
                <a:schemeClr val="tx1"/>
              </a:solidFill>
              <a:effectLst/>
              <a:latin typeface="ＭＳ ゴシック"/>
              <a:ea typeface="ＭＳ ゴシック"/>
              <a:cs typeface="+mn-cs"/>
            </a:rPr>
            <a:t>取り</a:t>
          </a:r>
          <a:r>
            <a:rPr kumimoji="1" lang="ja-JP" altLang="en-US" sz="1300">
              <a:solidFill>
                <a:schemeClr val="tx1"/>
              </a:solidFill>
              <a:effectLst/>
              <a:latin typeface="ＭＳ ゴシック"/>
              <a:ea typeface="ＭＳ ゴシック"/>
              <a:cs typeface="+mn-cs"/>
            </a:rPr>
            <a:t>崩したことに</a:t>
          </a:r>
          <a:r>
            <a:rPr kumimoji="1" lang="ja-JP" altLang="en-US" sz="1300">
              <a:solidFill>
                <a:schemeClr val="tx1"/>
              </a:solidFill>
              <a:effectLst/>
              <a:latin typeface="ＭＳ ゴシック"/>
              <a:ea typeface="ＭＳ ゴシック"/>
              <a:cs typeface="+mn-cs"/>
            </a:rPr>
            <a:t>より、</a:t>
          </a:r>
          <a:r>
            <a:rPr kumimoji="1" lang="ja-JP" altLang="en-US" sz="1300">
              <a:solidFill>
                <a:schemeClr val="tx1"/>
              </a:solidFill>
              <a:effectLst/>
              <a:latin typeface="ＭＳ ゴシック"/>
              <a:ea typeface="ＭＳ ゴシック"/>
              <a:cs typeface="+mn-cs"/>
            </a:rPr>
            <a:t>基金全体では19</a:t>
          </a:r>
          <a:r>
            <a:rPr kumimoji="1" lang="en-US" altLang="ja-JP" sz="1300">
              <a:solidFill>
                <a:schemeClr val="tx1"/>
              </a:solidFill>
              <a:effectLst/>
              <a:latin typeface="ＭＳ ゴシック"/>
              <a:ea typeface="ＭＳ ゴシック"/>
              <a:cs typeface="+mn-cs"/>
            </a:rPr>
            <a:t>.4</a:t>
          </a:r>
          <a:r>
            <a:rPr kumimoji="1" lang="ja-JP" altLang="en-US" sz="1300">
              <a:solidFill>
                <a:schemeClr val="tx1"/>
              </a:solidFill>
              <a:effectLst/>
              <a:latin typeface="ＭＳ ゴシック"/>
              <a:ea typeface="ＭＳ ゴシック"/>
              <a:cs typeface="+mn-cs"/>
            </a:rPr>
            <a:t>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今後については、</a:t>
          </a:r>
          <a:r>
            <a:rPr kumimoji="1" lang="ja-JP" altLang="en-US" sz="1300">
              <a:solidFill>
                <a:schemeClr val="tx1"/>
              </a:solidFill>
              <a:effectLst/>
              <a:latin typeface="ＭＳ ゴシック"/>
              <a:ea typeface="ＭＳ ゴシック"/>
              <a:cs typeface="+mn-cs"/>
            </a:rPr>
            <a:t>春日部駅付近連続立体交差事業</a:t>
          </a:r>
          <a:r>
            <a:rPr kumimoji="1" lang="ja-JP" altLang="en-US" sz="1300">
              <a:solidFill>
                <a:schemeClr val="tx1"/>
              </a:solidFill>
              <a:effectLst/>
              <a:latin typeface="ＭＳ ゴシック"/>
              <a:ea typeface="ＭＳ ゴシック"/>
              <a:cs typeface="+mn-cs"/>
            </a:rPr>
            <a:t>をはじめとした大規模事業や、公共施設マネジメント基本計画に基づく各種事業などが控えているため、</a:t>
          </a:r>
          <a:r>
            <a:rPr kumimoji="1" lang="ja-JP" altLang="en-US" sz="1300">
              <a:solidFill>
                <a:schemeClr val="tx1"/>
              </a:solidFill>
              <a:effectLst/>
              <a:latin typeface="ＭＳ ゴシック"/>
              <a:ea typeface="ＭＳ ゴシック"/>
              <a:cs typeface="+mn-cs"/>
            </a:rPr>
            <a:t>公共用地及び施設取得又は施設整備基金は、減少傾向となる見込みである。</a:t>
          </a:r>
          <a:br>
            <a:rPr kumimoji="1" lang="ja-JP" altLang="en-US" sz="1300">
              <a:solidFill>
                <a:schemeClr val="tx1"/>
              </a:solidFill>
              <a:effectLst/>
              <a:latin typeface="ＭＳ ゴシック"/>
              <a:ea typeface="ＭＳ ゴシック"/>
              <a:cs typeface="+mn-cs"/>
            </a:rPr>
          </a:br>
          <a:r>
            <a:rPr kumimoji="1" lang="ja-JP" altLang="en-US" sz="1300">
              <a:solidFill>
                <a:schemeClr val="tx1"/>
              </a:solidFill>
              <a:effectLst/>
              <a:latin typeface="ＭＳ ゴシック"/>
              <a:ea typeface="ＭＳ ゴシック"/>
              <a:cs typeface="+mn-cs"/>
            </a:rPr>
            <a:t>　しかしながら、エネルギー価格や物価高騰への対応など、不時の支出に対する備えとしても、特に財政調整基金については、一定規模</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（標準財政規模の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r>
          <a:r>
            <a:rPr kumimoji="1" lang="ja-JP" altLang="en-US" sz="1300">
              <a:solidFill>
                <a:schemeClr val="tx1"/>
              </a:solidFill>
              <a:effectLst/>
              <a:latin typeface="ＭＳ ゴシック"/>
              <a:ea typeface="ＭＳ ゴシック"/>
              <a:cs typeface="+mn-cs"/>
            </a:rPr>
            <a:t>・公共用地及び施設取得又は施設整備基金：公共用地及び施設の取得又は施設の整備費用に充てるため。</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・地域振興基金：市民の連帯の強化及び地域振興を目的とする事業の財源に充てるため。</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・ふるさとかすかべ応援寄附金：本市を応援するために寄せられた寄附金を活用し、寄附者の意向を反映した施策の展開に要する経費の</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財源に充てるため。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・公共用地及び施設取得又は施設整備基金：</a:t>
          </a:r>
          <a:r>
            <a:rPr kumimoji="1" lang="ja-JP" altLang="en-US" sz="1300">
              <a:solidFill>
                <a:schemeClr val="tx1"/>
              </a:solidFill>
              <a:effectLst/>
              <a:latin typeface="ＭＳ ゴシック"/>
              <a:ea typeface="ＭＳ ゴシック"/>
              <a:cs typeface="+mn-cs"/>
            </a:rPr>
            <a:t>令和5年度は本庁舎整備事業及び連続立体交差推進事業</a:t>
          </a:r>
          <a:r>
            <a:rPr kumimoji="1" lang="ja-JP" altLang="en-US" sz="1300">
              <a:solidFill>
                <a:schemeClr val="tx1"/>
              </a:solidFill>
              <a:effectLst/>
              <a:latin typeface="ＭＳ ゴシック"/>
              <a:ea typeface="ＭＳ ゴシック"/>
              <a:cs typeface="+mn-cs"/>
            </a:rPr>
            <a:t>の財源として824</a:t>
          </a:r>
          <a:r>
            <a:rPr kumimoji="1" lang="ja-JP" altLang="en-US" sz="1300">
              <a:solidFill>
                <a:schemeClr val="tx1"/>
              </a:solidFill>
              <a:effectLst/>
              <a:latin typeface="ＭＳ ゴシック"/>
              <a:ea typeface="ＭＳ ゴシック"/>
              <a:cs typeface="+mn-cs"/>
            </a:rPr>
            <a:t>百万円を取り</a:t>
          </a:r>
          <a:r>
            <a:rPr kumimoji="1" lang="ja-JP" altLang="en-US" sz="1300">
              <a:solidFill>
                <a:schemeClr val="tx1"/>
              </a:solidFill>
              <a:effectLst/>
              <a:latin typeface="ＭＳ ゴシック"/>
              <a:ea typeface="ＭＳ ゴシック"/>
              <a:cs typeface="+mn-cs"/>
            </a:rPr>
            <a:t>崩した</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ことにより、基金残高は</a:t>
          </a:r>
          <a:r>
            <a:rPr kumimoji="1" lang="ja-JP" altLang="en-US" sz="1300">
              <a:solidFill>
                <a:schemeClr val="tx1"/>
              </a:solidFill>
              <a:effectLst/>
              <a:latin typeface="ＭＳ ゴシック"/>
              <a:ea typeface="ＭＳ ゴシック"/>
              <a:cs typeface="+mn-cs"/>
            </a:rPr>
            <a:t>824</a:t>
          </a:r>
          <a:r>
            <a:rPr kumimoji="1" lang="ja-JP" altLang="en-US" sz="1300">
              <a:solidFill>
                <a:schemeClr val="tx1"/>
              </a:solidFill>
              <a:effectLst/>
              <a:latin typeface="ＭＳ ゴシック"/>
              <a:ea typeface="ＭＳ ゴシック"/>
              <a:cs typeface="+mn-cs"/>
            </a:rPr>
            <a:t>百万円減の2,417百万円となった。</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地域振興基金：基金運用による運用益を19</a:t>
          </a:r>
          <a:r>
            <a:rPr kumimoji="1" lang="ja-JP" altLang="en-US" sz="1300">
              <a:solidFill>
                <a:schemeClr val="tx1"/>
              </a:solidFill>
              <a:effectLst/>
              <a:latin typeface="ＭＳ ゴシック"/>
              <a:ea typeface="ＭＳ ゴシック"/>
              <a:cs typeface="+mn-cs"/>
            </a:rPr>
            <a:t>百万円積み立てたものの</a:t>
          </a:r>
          <a:r>
            <a:rPr kumimoji="1" lang="ja-JP" altLang="en-US" sz="1300">
              <a:solidFill>
                <a:schemeClr val="tx1"/>
              </a:solidFill>
              <a:effectLst/>
              <a:latin typeface="ＭＳ ゴシック"/>
              <a:ea typeface="ＭＳ ゴシック"/>
              <a:cs typeface="+mn-cs"/>
            </a:rPr>
            <a:t>、各事業推進のため511百万</a:t>
          </a:r>
          <a:r>
            <a:rPr kumimoji="1" lang="ja-JP" altLang="en-US" sz="1300">
              <a:solidFill>
                <a:schemeClr val="tx1"/>
              </a:solidFill>
              <a:effectLst/>
              <a:latin typeface="ＭＳ ゴシック"/>
              <a:ea typeface="ＭＳ ゴシック"/>
              <a:cs typeface="+mn-cs"/>
            </a:rPr>
            <a:t>取り崩したことにより</a:t>
          </a:r>
          <a:r>
            <a:rPr kumimoji="1" lang="ja-JP" altLang="en-US" sz="1300">
              <a:solidFill>
                <a:schemeClr val="tx1"/>
              </a:solidFill>
              <a:effectLst/>
              <a:latin typeface="ＭＳ ゴシック"/>
              <a:ea typeface="ＭＳ ゴシック"/>
              <a:cs typeface="+mn-cs"/>
            </a:rPr>
            <a:t>基金残高は492</a:t>
          </a:r>
          <a:r>
            <a:rPr kumimoji="1" lang="ja-JP" altLang="en-US" sz="1300">
              <a:solidFill>
                <a:schemeClr val="tx1"/>
              </a:solidFill>
              <a:effectLst/>
              <a:latin typeface="ＭＳ ゴシック"/>
              <a:ea typeface="ＭＳ ゴシック"/>
              <a:cs typeface="+mn-cs"/>
            </a:rPr>
            <a:t>百　</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万円減の1,953百万円となった。</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・ふるさとかすかべ応援寄附金：</a:t>
          </a:r>
          <a:r>
            <a:rPr kumimoji="1" lang="ja-JP" altLang="en-US" sz="1300">
              <a:solidFill>
                <a:schemeClr val="tx1"/>
              </a:solidFill>
              <a:effectLst/>
              <a:latin typeface="ＭＳ ゴシック"/>
              <a:ea typeface="ＭＳ ゴシック"/>
              <a:cs typeface="+mn-cs"/>
            </a:rPr>
            <a:t>令和4年度に積み</a:t>
          </a:r>
          <a:r>
            <a:rPr kumimoji="1" lang="ja-JP" altLang="en-US" sz="1300">
              <a:solidFill>
                <a:schemeClr val="tx1"/>
              </a:solidFill>
              <a:effectLst/>
              <a:latin typeface="ＭＳ ゴシック"/>
              <a:ea typeface="ＭＳ ゴシック"/>
              <a:cs typeface="+mn-cs"/>
            </a:rPr>
            <a:t>立てた41</a:t>
          </a:r>
          <a:r>
            <a:rPr kumimoji="1" lang="ja-JP" altLang="en-US" sz="1300">
              <a:solidFill>
                <a:schemeClr val="tx1"/>
              </a:solidFill>
              <a:effectLst/>
              <a:latin typeface="ＭＳ ゴシック"/>
              <a:ea typeface="ＭＳ ゴシック"/>
              <a:cs typeface="+mn-cs"/>
            </a:rPr>
            <a:t>百万円について、</a:t>
          </a:r>
          <a:r>
            <a:rPr kumimoji="1" lang="ja-JP" altLang="en-US" sz="1300">
              <a:solidFill>
                <a:schemeClr val="tx1"/>
              </a:solidFill>
              <a:effectLst/>
              <a:latin typeface="ＭＳ ゴシック"/>
              <a:ea typeface="ＭＳ ゴシック"/>
              <a:cs typeface="+mn-cs"/>
            </a:rPr>
            <a:t>寄附者の意向を反映した事業の財源として取り崩したが、</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今年度の寄附金額68</a:t>
          </a:r>
          <a:r>
            <a:rPr kumimoji="1" lang="ja-JP" altLang="en-US" sz="1300">
              <a:solidFill>
                <a:schemeClr val="tx1"/>
              </a:solidFill>
              <a:effectLst/>
              <a:latin typeface="ＭＳ ゴシック"/>
              <a:ea typeface="ＭＳ ゴシック"/>
              <a:cs typeface="+mn-cs"/>
            </a:rPr>
            <a:t>百万円を積み立てたことにより、基金残高は27百万円増の68</a:t>
          </a:r>
          <a:r>
            <a:rPr kumimoji="1" lang="ja-JP" altLang="en-US" sz="1300">
              <a:solidFill>
                <a:schemeClr val="tx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
          </a:r>
          <a:r>
            <a:rPr kumimoji="1" lang="ja-JP" altLang="en-US" sz="1300">
              <a:solidFill>
                <a:schemeClr val="tx1"/>
              </a:solidFill>
              <a:effectLst/>
              <a:latin typeface="ＭＳ ゴシック"/>
              <a:ea typeface="ＭＳ ゴシック"/>
              <a:cs typeface="+mn-cs"/>
            </a:rPr>
            <a:t>・公共用地及び施設取得又は施設整備基金：春日部駅付近連続立体交差事業や公共施設の老朽化に伴う改修などの大規模事業に対して十　　</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分といえる状況で</a:t>
          </a:r>
          <a:r>
            <a:rPr kumimoji="1" lang="ja-JP" altLang="en-US" sz="1300">
              <a:solidFill>
                <a:schemeClr val="tx1"/>
              </a:solidFill>
              <a:effectLst/>
              <a:latin typeface="ＭＳ ゴシック"/>
              <a:ea typeface="ＭＳ ゴシック"/>
              <a:cs typeface="+mn-cs"/>
            </a:rPr>
            <a:t>はないため、これらに備え、今後においても可能な限り、基金の積立に努めていく。</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・地域振興基金：</a:t>
          </a:r>
          <a:r>
            <a:rPr kumimoji="1" lang="ja-JP" altLang="en-US" sz="1300">
              <a:solidFill>
                <a:schemeClr val="tx1"/>
              </a:solidFill>
              <a:effectLst/>
              <a:latin typeface="ＭＳ ゴシック"/>
              <a:ea typeface="ＭＳ ゴシック"/>
              <a:cs typeface="+mn-cs"/>
            </a:rPr>
            <a:t>令和5年度は511百万円</a:t>
          </a:r>
          <a:r>
            <a:rPr kumimoji="1" lang="ja-JP" altLang="en-US" sz="1300">
              <a:solidFill>
                <a:schemeClr val="tx1"/>
              </a:solidFill>
              <a:effectLst/>
              <a:latin typeface="ＭＳ ゴシック"/>
              <a:ea typeface="ＭＳ ゴシック"/>
              <a:cs typeface="+mn-cs"/>
            </a:rPr>
            <a:t>取り崩しを行い1,953百万円となり</a:t>
          </a:r>
          <a:r>
            <a:rPr kumimoji="1" lang="ja-JP" altLang="en-US" sz="1300">
              <a:solidFill>
                <a:schemeClr val="tx1"/>
              </a:solidFill>
              <a:effectLst/>
              <a:latin typeface="ＭＳ ゴシック"/>
              <a:ea typeface="ＭＳ ゴシック"/>
              <a:cs typeface="+mn-cs"/>
            </a:rPr>
            <a:t>、今後においても各事業推進のため、毎年</a:t>
          </a:r>
          <a:r>
            <a:rPr kumimoji="1" lang="en-US" altLang="ja-JP" sz="1300">
              <a:solidFill>
                <a:schemeClr val="tx1"/>
              </a:solidFill>
              <a:effectLst/>
              <a:latin typeface="ＭＳ ゴシック"/>
              <a:ea typeface="ＭＳ ゴシック"/>
              <a:cs typeface="+mn-cs"/>
            </a:rPr>
            <a:t>200</a:t>
          </a:r>
          <a:r>
            <a:rPr kumimoji="1" lang="ja-JP" altLang="en-US" sz="1300">
              <a:solidFill>
                <a:schemeClr val="tx1"/>
              </a:solidFill>
              <a:effectLst/>
              <a:latin typeface="ＭＳ ゴシック"/>
              <a:ea typeface="ＭＳ ゴシック"/>
              <a:cs typeface="+mn-cs"/>
            </a:rPr>
            <a:t>百万円から</a:t>
          </a:r>
          <a:r>
            <a:rPr kumimoji="1" lang="en-US" altLang="ja-JP" sz="1300">
              <a:solidFill>
                <a:schemeClr val="tx1"/>
              </a:solidFill>
              <a:effectLst/>
              <a:latin typeface="ＭＳ ゴシック"/>
              <a:ea typeface="ＭＳ ゴシック"/>
              <a:cs typeface="+mn-cs"/>
            </a:rPr>
            <a:t>300</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百万</a:t>
          </a:r>
          <a:r>
            <a:rPr kumimoji="1" lang="ja-JP" altLang="en-US" sz="1300">
              <a:solidFill>
                <a:schemeClr val="tx1"/>
              </a:solidFill>
              <a:effectLst/>
              <a:latin typeface="ＭＳ ゴシック"/>
              <a:ea typeface="ＭＳ ゴシック"/>
              <a:cs typeface="+mn-cs"/>
            </a:rPr>
            <a:t>円</a:t>
          </a:r>
          <a:r>
            <a:rPr kumimoji="1" lang="ja-JP" altLang="en-US" sz="1300">
              <a:solidFill>
                <a:schemeClr val="tx1"/>
              </a:solidFill>
              <a:effectLst/>
              <a:latin typeface="ＭＳ ゴシック"/>
              <a:ea typeface="ＭＳ ゴシック"/>
              <a:cs typeface="+mn-cs"/>
            </a:rPr>
            <a:t>の取崩しが</a:t>
          </a:r>
          <a:r>
            <a:rPr kumimoji="1" lang="ja-JP" altLang="en-US" sz="1300">
              <a:solidFill>
                <a:schemeClr val="tx1"/>
              </a:solidFill>
              <a:effectLst/>
              <a:latin typeface="ＭＳ ゴシック"/>
              <a:ea typeface="ＭＳ ゴシック"/>
              <a:cs typeface="+mn-cs"/>
            </a:rPr>
            <a:t>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令和4年度と比較して、</a:t>
          </a:r>
          <a:r>
            <a:rPr kumimoji="1" lang="ja-JP" altLang="en-US" sz="1300">
              <a:solidFill>
                <a:schemeClr val="tx1"/>
              </a:solidFill>
              <a:effectLst/>
              <a:latin typeface="ＭＳ ゴシック"/>
              <a:ea typeface="ＭＳ ゴシック"/>
              <a:cs typeface="+mn-cs"/>
            </a:rPr>
            <a:t>歳入においては</a:t>
          </a:r>
          <a:r>
            <a:rPr kumimoji="1" lang="ja-JP" altLang="en-US" sz="1300">
              <a:solidFill>
                <a:schemeClr val="tx1"/>
              </a:solidFill>
              <a:effectLst/>
              <a:latin typeface="ＭＳ ゴシック"/>
              <a:ea typeface="ＭＳ ゴシック"/>
              <a:cs typeface="+mn-cs"/>
            </a:rPr>
            <a:t>地方税や電力売払収入等が増</a:t>
          </a:r>
          <a:r>
            <a:rPr kumimoji="1" lang="ja-JP" altLang="en-US" sz="1300">
              <a:solidFill>
                <a:schemeClr val="tx1"/>
              </a:solidFill>
              <a:effectLst/>
              <a:latin typeface="ＭＳ ゴシック"/>
              <a:ea typeface="ＭＳ ゴシック"/>
              <a:cs typeface="+mn-cs"/>
            </a:rPr>
            <a:t>となったものの、</a:t>
          </a:r>
          <a:r>
            <a:rPr kumimoji="1" lang="ja-JP" altLang="en-US" sz="1300">
              <a:solidFill>
                <a:schemeClr val="tx1"/>
              </a:solidFill>
              <a:effectLst/>
              <a:latin typeface="ＭＳ ゴシック"/>
              <a:ea typeface="ＭＳ ゴシック"/>
              <a:cs typeface="+mn-cs"/>
            </a:rPr>
            <a:t>歳出において、障害福祉扶助費、及び</a:t>
          </a:r>
          <a:r>
            <a:rPr kumimoji="1" lang="ja-JP" altLang="en-US" sz="1300">
              <a:solidFill>
                <a:schemeClr val="tx1"/>
              </a:solidFill>
              <a:effectLst/>
              <a:latin typeface="ＭＳ ゴシック"/>
              <a:ea typeface="ＭＳ ゴシック"/>
              <a:cs typeface="+mn-cs"/>
            </a:rPr>
            <a:t>他会計負担金・繰出金等の増に伴い</a:t>
          </a:r>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基金を983百万円取崩したことにより、</a:t>
          </a:r>
          <a:r>
            <a:rPr kumimoji="1" lang="ja-JP" altLang="en-US" sz="1300">
              <a:solidFill>
                <a:schemeClr val="tx1"/>
              </a:solidFill>
              <a:effectLst/>
              <a:latin typeface="ＭＳ ゴシック"/>
              <a:ea typeface="ＭＳ ゴシック"/>
              <a:cs typeface="+mn-cs"/>
            </a:rPr>
            <a:t>基金残高は4,188</a:t>
          </a:r>
          <a:r>
            <a:rPr kumimoji="1" lang="ja-JP" altLang="en-US" sz="1300">
              <a:solidFill>
                <a:schemeClr val="tx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今後については、行政ニーズを的確にとらえた各種事業の推進、</a:t>
          </a:r>
          <a:r>
            <a:rPr kumimoji="1" lang="ja-JP" altLang="en-US" sz="1300">
              <a:solidFill>
                <a:schemeClr val="tx1"/>
              </a:solidFill>
              <a:effectLst/>
              <a:latin typeface="ＭＳ ゴシック"/>
              <a:ea typeface="ＭＳ ゴシック"/>
              <a:cs typeface="+mn-cs"/>
            </a:rPr>
            <a:t>春日部駅付近連続立体交差事業</a:t>
          </a:r>
          <a:r>
            <a:rPr kumimoji="1" lang="ja-JP" altLang="en-US" sz="1300">
              <a:solidFill>
                <a:schemeClr val="tx1"/>
              </a:solidFill>
              <a:effectLst/>
              <a:latin typeface="ＭＳ ゴシック"/>
              <a:ea typeface="ＭＳ ゴシック"/>
              <a:cs typeface="+mn-cs"/>
            </a:rPr>
            <a:t>をはじめとした大規模事業や、公共施設マネジメント基本計画</a:t>
          </a:r>
          <a:r>
            <a:rPr kumimoji="1" lang="ja-JP" altLang="en-US" sz="1300">
              <a:solidFill>
                <a:schemeClr val="tx1"/>
              </a:solidFill>
              <a:effectLst/>
              <a:latin typeface="ＭＳ ゴシック"/>
              <a:ea typeface="ＭＳ ゴシック"/>
              <a:cs typeface="+mn-cs"/>
            </a:rPr>
            <a:t>に基づく各種事業が控えていること、また、エネルギー価格や物価高騰への対応など、不時の支出に対する備えとしても一定規模（標準財政</a:t>
          </a:r>
          <a:r>
            <a:rPr kumimoji="1" lang="ja-JP" altLang="en-US" sz="1300">
              <a:solidFill>
                <a:schemeClr val="tx1"/>
              </a:solidFill>
              <a:effectLst/>
              <a:latin typeface="ＭＳ ゴシック"/>
              <a:ea typeface="ＭＳ ゴシック"/>
              <a:cs typeface="+mn-cs"/>
            </a:rPr>
            <a:t>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％程度）を維持する必要があると考えるが、減少傾向となる見込みである。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tx1"/>
              </a:solidFill>
              <a:effectLst/>
              <a:latin typeface="ＭＳ ゴシック"/>
              <a:ea typeface="ＭＳ ゴシック"/>
              <a:cs typeface="+mn-cs"/>
            </a:rPr>
            <a:t>令和5年度は</a:t>
          </a:r>
          <a:r>
            <a:rPr kumimoji="1" lang="ja-JP" altLang="en-US" sz="1300">
              <a:solidFill>
                <a:schemeClr val="tx1"/>
              </a:solidFill>
              <a:effectLst/>
              <a:latin typeface="ＭＳ ゴシック"/>
              <a:ea typeface="ＭＳ ゴシック"/>
              <a:cs typeface="+mn-cs"/>
            </a:rPr>
            <a:t>普通交付税の</a:t>
          </a:r>
          <a:r>
            <a:rPr kumimoji="1" lang="ja-JP" altLang="en-US" sz="1300">
              <a:solidFill>
                <a:schemeClr val="tx1"/>
              </a:solidFill>
              <a:effectLst/>
              <a:latin typeface="ＭＳ ゴシック"/>
              <a:ea typeface="ＭＳ ゴシック"/>
              <a:cs typeface="+mn-cs"/>
            </a:rPr>
            <a:t>再算定により交付された</a:t>
          </a:r>
          <a:r>
            <a:rPr kumimoji="1" lang="ja-JP" altLang="en-US" sz="1300">
              <a:solidFill>
                <a:schemeClr val="tx1"/>
              </a:solidFill>
              <a:effectLst/>
              <a:latin typeface="ＭＳ ゴシック"/>
              <a:ea typeface="ＭＳ ゴシック"/>
              <a:cs typeface="+mn-cs"/>
            </a:rPr>
            <a:t>「臨時財政対策債償還基金費」分について、令和7･8年度の</a:t>
          </a:r>
          <a:r>
            <a:rPr kumimoji="1" lang="ja-JP" altLang="en-US" sz="1300">
              <a:solidFill>
                <a:schemeClr val="tx1"/>
              </a:solidFill>
              <a:effectLst/>
              <a:latin typeface="ＭＳ ゴシック"/>
              <a:ea typeface="ＭＳ ゴシック"/>
              <a:cs typeface="+mn-cs"/>
            </a:rPr>
            <a:t>臨時財政対策債償還費用の財源として、249百万円積み立てたことにより、基金残高は249百万円増の249百万円</a:t>
          </a:r>
          <a:r>
            <a:rPr kumimoji="1" lang="ja-JP" altLang="en-US" sz="1300">
              <a:solidFill>
                <a:schemeClr val="tx1"/>
              </a:solidFill>
              <a:effectLst/>
              <a:latin typeface="ＭＳ ゴシック"/>
              <a:ea typeface="ＭＳ ゴシック"/>
              <a:cs typeface="+mn-cs"/>
            </a:rPr>
            <a:t>となっ</a:t>
          </a:r>
          <a:r>
            <a:rPr kumimoji="1" lang="ja-JP" altLang="en-US" sz="1300">
              <a:solidFill>
                <a:schemeClr val="tx1"/>
              </a:solidFill>
              <a:effectLst/>
              <a:latin typeface="ＭＳ ゴシック"/>
              <a:ea typeface="ＭＳ ゴシック"/>
              <a:cs typeface="+mn-cs"/>
            </a:rPr>
            <a:t>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今後控えている</a:t>
          </a:r>
          <a:r>
            <a:rPr kumimoji="1" lang="ja-JP" altLang="en-US" sz="1300">
              <a:solidFill>
                <a:schemeClr val="tx1"/>
              </a:solidFill>
              <a:effectLst/>
              <a:latin typeface="ＭＳ ゴシック"/>
              <a:ea typeface="ＭＳ ゴシック"/>
              <a:cs typeface="+mn-cs"/>
            </a:rPr>
            <a:t>連続立体交差推進事業</a:t>
          </a:r>
          <a:r>
            <a:rPr kumimoji="1" lang="ja-JP" altLang="en-US" sz="1300">
              <a:solidFill>
                <a:schemeClr val="tx1"/>
              </a:solidFill>
              <a:effectLst/>
              <a:latin typeface="ＭＳ ゴシック"/>
              <a:ea typeface="ＭＳ ゴシック"/>
              <a:cs typeface="+mn-cs"/>
            </a:rPr>
            <a:t>などの大規模事業に伴う地方債の償還に対し、必要に応じ積み立てや取崩しを行う。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2143_&#26149;&#26085;&#37096;&#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25"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134</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96424932</v>
      </c>
      <c r="BO4" s="216"/>
      <c r="BP4" s="216"/>
      <c r="BQ4" s="216"/>
      <c r="BR4" s="216"/>
      <c r="BS4" s="216"/>
      <c r="BT4" s="216"/>
      <c r="BU4" s="219"/>
      <c r="BV4" s="213">
        <v>90028276</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5.2</v>
      </c>
      <c r="CU4" s="237"/>
      <c r="CV4" s="237"/>
      <c r="CW4" s="237"/>
      <c r="CX4" s="237"/>
      <c r="CY4" s="237"/>
      <c r="CZ4" s="237"/>
      <c r="DA4" s="245"/>
      <c r="DB4" s="229">
        <v>8.3000000000000007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69</v>
      </c>
      <c r="AV5" s="139"/>
      <c r="AW5" s="139"/>
      <c r="AX5" s="139"/>
      <c r="AY5" s="190" t="s">
        <v>147</v>
      </c>
      <c r="AZ5" s="198"/>
      <c r="BA5" s="198"/>
      <c r="BB5" s="198"/>
      <c r="BC5" s="198"/>
      <c r="BD5" s="198"/>
      <c r="BE5" s="198"/>
      <c r="BF5" s="198"/>
      <c r="BG5" s="198"/>
      <c r="BH5" s="198"/>
      <c r="BI5" s="198"/>
      <c r="BJ5" s="198"/>
      <c r="BK5" s="198"/>
      <c r="BL5" s="198"/>
      <c r="BM5" s="209"/>
      <c r="BN5" s="214">
        <v>93631854</v>
      </c>
      <c r="BO5" s="217"/>
      <c r="BP5" s="217"/>
      <c r="BQ5" s="217"/>
      <c r="BR5" s="217"/>
      <c r="BS5" s="217"/>
      <c r="BT5" s="217"/>
      <c r="BU5" s="220"/>
      <c r="BV5" s="214">
        <v>85699016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96.1</v>
      </c>
      <c r="CU5" s="238"/>
      <c r="CV5" s="238"/>
      <c r="CW5" s="238"/>
      <c r="CX5" s="238"/>
      <c r="CY5" s="238"/>
      <c r="CZ5" s="238"/>
      <c r="DA5" s="246"/>
      <c r="DB5" s="230">
        <v>95.7</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139</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166</v>
      </c>
      <c r="AZ6" s="198"/>
      <c r="BA6" s="198"/>
      <c r="BB6" s="198"/>
      <c r="BC6" s="198"/>
      <c r="BD6" s="198"/>
      <c r="BE6" s="198"/>
      <c r="BF6" s="198"/>
      <c r="BG6" s="198"/>
      <c r="BH6" s="198"/>
      <c r="BI6" s="198"/>
      <c r="BJ6" s="198"/>
      <c r="BK6" s="198"/>
      <c r="BL6" s="198"/>
      <c r="BM6" s="209"/>
      <c r="BN6" s="214">
        <v>2793078</v>
      </c>
      <c r="BO6" s="217"/>
      <c r="BP6" s="217"/>
      <c r="BQ6" s="217"/>
      <c r="BR6" s="217"/>
      <c r="BS6" s="217"/>
      <c r="BT6" s="217"/>
      <c r="BU6" s="220"/>
      <c r="BV6" s="214">
        <v>4329260</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98.5</v>
      </c>
      <c r="CU6" s="239"/>
      <c r="CV6" s="239"/>
      <c r="CW6" s="239"/>
      <c r="CX6" s="239"/>
      <c r="CY6" s="239"/>
      <c r="CZ6" s="239"/>
      <c r="DA6" s="247"/>
      <c r="DB6" s="231">
        <v>99.7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171</v>
      </c>
      <c r="AV7" s="139"/>
      <c r="AW7" s="139"/>
      <c r="AX7" s="139"/>
      <c r="AY7" s="190" t="s">
        <v>173</v>
      </c>
      <c r="AZ7" s="198"/>
      <c r="BA7" s="198"/>
      <c r="BB7" s="198"/>
      <c r="BC7" s="198"/>
      <c r="BD7" s="198"/>
      <c r="BE7" s="198"/>
      <c r="BF7" s="198"/>
      <c r="BG7" s="198"/>
      <c r="BH7" s="198"/>
      <c r="BI7" s="198"/>
      <c r="BJ7" s="198"/>
      <c r="BK7" s="198"/>
      <c r="BL7" s="198"/>
      <c r="BM7" s="209"/>
      <c r="BN7" s="214">
        <v>348571</v>
      </c>
      <c r="BO7" s="217"/>
      <c r="BP7" s="217"/>
      <c r="BQ7" s="217"/>
      <c r="BR7" s="217"/>
      <c r="BS7" s="217"/>
      <c r="BT7" s="217"/>
      <c r="BU7" s="220"/>
      <c r="BV7" s="214">
        <v>507249</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47205093</v>
      </c>
      <c r="CU7" s="217"/>
      <c r="CV7" s="217"/>
      <c r="CW7" s="217"/>
      <c r="CX7" s="217"/>
      <c r="CY7" s="217"/>
      <c r="CZ7" s="217"/>
      <c r="DA7" s="220"/>
      <c r="DB7" s="214">
        <v>46124629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69</v>
      </c>
      <c r="AV8" s="139"/>
      <c r="AW8" s="139"/>
      <c r="AX8" s="139"/>
      <c r="AY8" s="190" t="s">
        <v>178</v>
      </c>
      <c r="AZ8" s="198"/>
      <c r="BA8" s="198"/>
      <c r="BB8" s="198"/>
      <c r="BC8" s="198"/>
      <c r="BD8" s="198"/>
      <c r="BE8" s="198"/>
      <c r="BF8" s="198"/>
      <c r="BG8" s="198"/>
      <c r="BH8" s="198"/>
      <c r="BI8" s="198"/>
      <c r="BJ8" s="198"/>
      <c r="BK8" s="198"/>
      <c r="BL8" s="198"/>
      <c r="BM8" s="209"/>
      <c r="BN8" s="214">
        <v>2444507</v>
      </c>
      <c r="BO8" s="217"/>
      <c r="BP8" s="217"/>
      <c r="BQ8" s="217"/>
      <c r="BR8" s="217"/>
      <c r="BS8" s="217"/>
      <c r="BT8" s="217"/>
      <c r="BU8" s="220"/>
      <c r="BV8" s="214">
        <v>3822011</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0.71</v>
      </c>
      <c r="CU8" s="240"/>
      <c r="CV8" s="240"/>
      <c r="CW8" s="240"/>
      <c r="CX8" s="240"/>
      <c r="CY8" s="240"/>
      <c r="CZ8" s="240"/>
      <c r="DA8" s="248"/>
      <c r="DB8" s="232">
        <v>0.73</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229792</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69</v>
      </c>
      <c r="AV9" s="139"/>
      <c r="AW9" s="139"/>
      <c r="AX9" s="139"/>
      <c r="AY9" s="190" t="s">
        <v>71</v>
      </c>
      <c r="AZ9" s="198"/>
      <c r="BA9" s="198"/>
      <c r="BB9" s="198"/>
      <c r="BC9" s="198"/>
      <c r="BD9" s="198"/>
      <c r="BE9" s="198"/>
      <c r="BF9" s="198"/>
      <c r="BG9" s="198"/>
      <c r="BH9" s="198"/>
      <c r="BI9" s="198"/>
      <c r="BJ9" s="198"/>
      <c r="BK9" s="198"/>
      <c r="BL9" s="198"/>
      <c r="BM9" s="209"/>
      <c r="BN9" s="214">
        <v>-1377504</v>
      </c>
      <c r="BO9" s="217"/>
      <c r="BP9" s="217"/>
      <c r="BQ9" s="217"/>
      <c r="BR9" s="217"/>
      <c r="BS9" s="217"/>
      <c r="BT9" s="217"/>
      <c r="BU9" s="220"/>
      <c r="BV9" s="214">
        <v>-1140518</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12.3</v>
      </c>
      <c r="CU9" s="238"/>
      <c r="CV9" s="238"/>
      <c r="CW9" s="238"/>
      <c r="CX9" s="238"/>
      <c r="CY9" s="238"/>
      <c r="CZ9" s="238"/>
      <c r="DA9" s="246"/>
      <c r="DB9" s="230">
        <v>14.4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232709</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69</v>
      </c>
      <c r="AV10" s="139"/>
      <c r="AW10" s="139"/>
      <c r="AX10" s="139"/>
      <c r="AY10" s="190" t="s">
        <v>188</v>
      </c>
      <c r="AZ10" s="198"/>
      <c r="BA10" s="198"/>
      <c r="BB10" s="198"/>
      <c r="BC10" s="198"/>
      <c r="BD10" s="198"/>
      <c r="BE10" s="198"/>
      <c r="BF10" s="198"/>
      <c r="BG10" s="198"/>
      <c r="BH10" s="198"/>
      <c r="BI10" s="198"/>
      <c r="BJ10" s="198"/>
      <c r="BK10" s="198"/>
      <c r="BL10" s="198"/>
      <c r="BM10" s="209"/>
      <c r="BN10" s="214">
        <v>161</v>
      </c>
      <c r="BO10" s="217"/>
      <c r="BP10" s="217"/>
      <c r="BQ10" s="217"/>
      <c r="BR10" s="217"/>
      <c r="BS10" s="217"/>
      <c r="BT10" s="217"/>
      <c r="BU10" s="220"/>
      <c r="BV10" s="214">
        <v>34883</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69</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1202068</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230687</v>
      </c>
      <c r="S12" s="108"/>
      <c r="T12" s="108"/>
      <c r="U12" s="108"/>
      <c r="V12" s="120"/>
      <c r="W12" s="132" t="s">
        <v>5</v>
      </c>
      <c r="X12" s="139"/>
      <c r="Y12" s="139"/>
      <c r="Z12" s="139"/>
      <c r="AA12" s="139"/>
      <c r="AB12" s="144"/>
      <c r="AC12" s="148" t="s">
        <v>110</v>
      </c>
      <c r="AD12" s="155"/>
      <c r="AE12" s="155"/>
      <c r="AF12" s="155"/>
      <c r="AG12" s="158"/>
      <c r="AH12" s="148" t="s">
        <v>203</v>
      </c>
      <c r="AI12" s="155"/>
      <c r="AJ12" s="155"/>
      <c r="AK12" s="155"/>
      <c r="AL12" s="170"/>
      <c r="AM12" s="175" t="s">
        <v>205</v>
      </c>
      <c r="AN12" s="58"/>
      <c r="AO12" s="58"/>
      <c r="AP12" s="58"/>
      <c r="AQ12" s="58"/>
      <c r="AR12" s="58"/>
      <c r="AS12" s="58"/>
      <c r="AT12" s="63"/>
      <c r="AU12" s="182" t="s">
        <v>69</v>
      </c>
      <c r="AV12" s="139"/>
      <c r="AW12" s="139"/>
      <c r="AX12" s="139"/>
      <c r="AY12" s="190" t="s">
        <v>207</v>
      </c>
      <c r="AZ12" s="198"/>
      <c r="BA12" s="198"/>
      <c r="BB12" s="198"/>
      <c r="BC12" s="198"/>
      <c r="BD12" s="198"/>
      <c r="BE12" s="198"/>
      <c r="BF12" s="198"/>
      <c r="BG12" s="198"/>
      <c r="BH12" s="198"/>
      <c r="BI12" s="198"/>
      <c r="BJ12" s="198"/>
      <c r="BK12" s="198"/>
      <c r="BL12" s="198"/>
      <c r="BM12" s="209"/>
      <c r="BN12" s="214">
        <v>982731</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225097</v>
      </c>
      <c r="S13" s="109"/>
      <c r="T13" s="109"/>
      <c r="U13" s="109"/>
      <c r="V13" s="121"/>
      <c r="W13" s="130" t="s">
        <v>212</v>
      </c>
      <c r="X13" s="56"/>
      <c r="Y13" s="56"/>
      <c r="Z13" s="56"/>
      <c r="AA13" s="56"/>
      <c r="AB13" s="25"/>
      <c r="AC13" s="72">
        <v>1154</v>
      </c>
      <c r="AD13" s="80"/>
      <c r="AE13" s="80"/>
      <c r="AF13" s="80"/>
      <c r="AG13" s="84"/>
      <c r="AH13" s="72">
        <v>1325</v>
      </c>
      <c r="AI13" s="80"/>
      <c r="AJ13" s="80"/>
      <c r="AK13" s="80"/>
      <c r="AL13" s="118"/>
      <c r="AM13" s="175" t="s">
        <v>213</v>
      </c>
      <c r="AN13" s="58"/>
      <c r="AO13" s="58"/>
      <c r="AP13" s="58"/>
      <c r="AQ13" s="58"/>
      <c r="AR13" s="58"/>
      <c r="AS13" s="58"/>
      <c r="AT13" s="63"/>
      <c r="AU13" s="182" t="s">
        <v>171</v>
      </c>
      <c r="AV13" s="139"/>
      <c r="AW13" s="139"/>
      <c r="AX13" s="139"/>
      <c r="AY13" s="190" t="s">
        <v>215</v>
      </c>
      <c r="AZ13" s="198"/>
      <c r="BA13" s="198"/>
      <c r="BB13" s="198"/>
      <c r="BC13" s="198"/>
      <c r="BD13" s="198"/>
      <c r="BE13" s="198"/>
      <c r="BF13" s="198"/>
      <c r="BG13" s="198"/>
      <c r="BH13" s="198"/>
      <c r="BI13" s="198"/>
      <c r="BJ13" s="198"/>
      <c r="BK13" s="198"/>
      <c r="BL13" s="198"/>
      <c r="BM13" s="209"/>
      <c r="BN13" s="214">
        <v>-2360074</v>
      </c>
      <c r="BO13" s="217"/>
      <c r="BP13" s="217"/>
      <c r="BQ13" s="217"/>
      <c r="BR13" s="217"/>
      <c r="BS13" s="217"/>
      <c r="BT13" s="217"/>
      <c r="BU13" s="220"/>
      <c r="BV13" s="214">
        <v>96433</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2.9</v>
      </c>
      <c r="CU13" s="238"/>
      <c r="CV13" s="238"/>
      <c r="CW13" s="238"/>
      <c r="CX13" s="238"/>
      <c r="CY13" s="238"/>
      <c r="CZ13" s="238"/>
      <c r="DA13" s="246"/>
      <c r="DB13" s="230">
        <v>2.8</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231726</v>
      </c>
      <c r="S14" s="109"/>
      <c r="T14" s="109"/>
      <c r="U14" s="109"/>
      <c r="V14" s="121"/>
      <c r="W14" s="129"/>
      <c r="X14" s="57"/>
      <c r="Y14" s="57"/>
      <c r="Z14" s="57"/>
      <c r="AA14" s="57"/>
      <c r="AB14" s="24"/>
      <c r="AC14" s="149">
        <v>1.1000000000000001</v>
      </c>
      <c r="AD14" s="156"/>
      <c r="AE14" s="156"/>
      <c r="AF14" s="156"/>
      <c r="AG14" s="159"/>
      <c r="AH14" s="149">
        <v>1.3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25.6</v>
      </c>
      <c r="CU14" s="242"/>
      <c r="CV14" s="242"/>
      <c r="CW14" s="242"/>
      <c r="CX14" s="242"/>
      <c r="CY14" s="242"/>
      <c r="CZ14" s="242"/>
      <c r="DA14" s="250"/>
      <c r="DB14" s="234">
        <v>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226746</v>
      </c>
      <c r="S15" s="109"/>
      <c r="T15" s="109"/>
      <c r="U15" s="109"/>
      <c r="V15" s="121"/>
      <c r="W15" s="130" t="s">
        <v>6</v>
      </c>
      <c r="X15" s="56"/>
      <c r="Y15" s="56"/>
      <c r="Z15" s="56"/>
      <c r="AA15" s="56"/>
      <c r="AB15" s="25"/>
      <c r="AC15" s="72">
        <v>22446</v>
      </c>
      <c r="AD15" s="80"/>
      <c r="AE15" s="80"/>
      <c r="AF15" s="80"/>
      <c r="AG15" s="84"/>
      <c r="AH15" s="72">
        <v>25122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27470006</v>
      </c>
      <c r="BO15" s="216"/>
      <c r="BP15" s="216"/>
      <c r="BQ15" s="216"/>
      <c r="BR15" s="216"/>
      <c r="BS15" s="216"/>
      <c r="BT15" s="216"/>
      <c r="BU15" s="219"/>
      <c r="BV15" s="213">
        <v>26687171</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22.3</v>
      </c>
      <c r="AD16" s="156"/>
      <c r="AE16" s="156"/>
      <c r="AF16" s="156"/>
      <c r="AG16" s="159"/>
      <c r="AH16" s="149">
        <v>23.8</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38902245</v>
      </c>
      <c r="BO16" s="217"/>
      <c r="BP16" s="217"/>
      <c r="BQ16" s="217"/>
      <c r="BR16" s="217"/>
      <c r="BS16" s="217"/>
      <c r="BT16" s="217"/>
      <c r="BU16" s="220"/>
      <c r="BV16" s="214">
        <v>37220723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230</v>
      </c>
      <c r="S17" s="110"/>
      <c r="T17" s="110"/>
      <c r="U17" s="110"/>
      <c r="V17" s="122"/>
      <c r="W17" s="130" t="s">
        <v>94</v>
      </c>
      <c r="X17" s="56"/>
      <c r="Y17" s="56"/>
      <c r="Z17" s="56"/>
      <c r="AA17" s="56"/>
      <c r="AB17" s="25"/>
      <c r="AC17" s="72">
        <v>77052</v>
      </c>
      <c r="AD17" s="80"/>
      <c r="AE17" s="80"/>
      <c r="AF17" s="80"/>
      <c r="AG17" s="84"/>
      <c r="AH17" s="72">
        <v>79247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34659187</v>
      </c>
      <c r="BO17" s="217"/>
      <c r="BP17" s="217"/>
      <c r="BQ17" s="217"/>
      <c r="BR17" s="217"/>
      <c r="BS17" s="217"/>
      <c r="BT17" s="217"/>
      <c r="BU17" s="220"/>
      <c r="BV17" s="214">
        <v>33687066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66</v>
      </c>
      <c r="M18" s="70"/>
      <c r="N18" s="70"/>
      <c r="O18" s="70"/>
      <c r="P18" s="70"/>
      <c r="Q18" s="70"/>
      <c r="R18" s="102"/>
      <c r="S18" s="102"/>
      <c r="T18" s="102"/>
      <c r="U18" s="102"/>
      <c r="V18" s="123"/>
      <c r="W18" s="131"/>
      <c r="X18" s="138"/>
      <c r="Y18" s="138"/>
      <c r="Z18" s="138"/>
      <c r="AA18" s="138"/>
      <c r="AB18" s="26"/>
      <c r="AC18" s="150">
        <v>76.599999999999994</v>
      </c>
      <c r="AD18" s="157"/>
      <c r="AE18" s="157"/>
      <c r="AF18" s="157"/>
      <c r="AG18" s="160"/>
      <c r="AH18" s="150">
        <v>75</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46156913</v>
      </c>
      <c r="BO18" s="217"/>
      <c r="BP18" s="217"/>
      <c r="BQ18" s="217"/>
      <c r="BR18" s="217"/>
      <c r="BS18" s="217"/>
      <c r="BT18" s="217"/>
      <c r="BU18" s="220"/>
      <c r="BV18" s="214">
        <v>45125732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3482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56988869</v>
      </c>
      <c r="BO19" s="217"/>
      <c r="BP19" s="217"/>
      <c r="BQ19" s="217"/>
      <c r="BR19" s="217"/>
      <c r="BS19" s="217"/>
      <c r="BT19" s="217"/>
      <c r="BU19" s="220"/>
      <c r="BV19" s="214">
        <v>58540418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97638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244</v>
      </c>
      <c r="R22" s="104"/>
      <c r="S22" s="104"/>
      <c r="T22" s="104"/>
      <c r="U22" s="104"/>
      <c r="V22" s="125"/>
      <c r="W22" s="133" t="s">
        <v>55</v>
      </c>
      <c r="X22" s="33"/>
      <c r="Y22" s="41"/>
      <c r="Z22" s="50" t="s">
        <v>5</v>
      </c>
      <c r="AA22" s="56"/>
      <c r="AB22" s="56"/>
      <c r="AC22" s="56"/>
      <c r="AD22" s="56"/>
      <c r="AE22" s="56"/>
      <c r="AF22" s="56"/>
      <c r="AG22" s="25"/>
      <c r="AH22" s="163" t="s">
        <v>183</v>
      </c>
      <c r="AI22" s="56"/>
      <c r="AJ22" s="56"/>
      <c r="AK22" s="56"/>
      <c r="AL22" s="25"/>
      <c r="AM22" s="163" t="s">
        <v>246</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72117959</v>
      </c>
      <c r="BO22" s="216"/>
      <c r="BP22" s="216"/>
      <c r="BQ22" s="216"/>
      <c r="BR22" s="216"/>
      <c r="BS22" s="216"/>
      <c r="BT22" s="216"/>
      <c r="BU22" s="219"/>
      <c r="BV22" s="213">
        <v>67143068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54733073</v>
      </c>
      <c r="BO23" s="217"/>
      <c r="BP23" s="217"/>
      <c r="BQ23" s="217"/>
      <c r="BR23" s="217"/>
      <c r="BS23" s="217"/>
      <c r="BT23" s="217"/>
      <c r="BU23" s="220"/>
      <c r="BV23" s="214">
        <v>49513046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9820</v>
      </c>
      <c r="R24" s="80"/>
      <c r="S24" s="80"/>
      <c r="T24" s="80"/>
      <c r="U24" s="80"/>
      <c r="V24" s="84"/>
      <c r="W24" s="134"/>
      <c r="X24" s="34"/>
      <c r="Y24" s="42"/>
      <c r="Z24" s="52" t="s">
        <v>253</v>
      </c>
      <c r="AA24" s="58"/>
      <c r="AB24" s="58"/>
      <c r="AC24" s="58"/>
      <c r="AD24" s="58"/>
      <c r="AE24" s="58"/>
      <c r="AF24" s="58"/>
      <c r="AG24" s="63"/>
      <c r="AH24" s="72">
        <v>1308</v>
      </c>
      <c r="AI24" s="80"/>
      <c r="AJ24" s="80"/>
      <c r="AK24" s="80"/>
      <c r="AL24" s="84"/>
      <c r="AM24" s="72">
        <v>4016868</v>
      </c>
      <c r="AN24" s="80"/>
      <c r="AO24" s="80"/>
      <c r="AP24" s="80"/>
      <c r="AQ24" s="80"/>
      <c r="AR24" s="84"/>
      <c r="AS24" s="72">
        <v>3071</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37348908</v>
      </c>
      <c r="BO24" s="217"/>
      <c r="BP24" s="217"/>
      <c r="BQ24" s="217"/>
      <c r="BR24" s="217"/>
      <c r="BS24" s="217"/>
      <c r="BT24" s="217"/>
      <c r="BU24" s="220"/>
      <c r="BV24" s="214">
        <v>30432364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2</v>
      </c>
      <c r="M25" s="80"/>
      <c r="N25" s="80"/>
      <c r="O25" s="80"/>
      <c r="P25" s="84"/>
      <c r="Q25" s="72">
        <v>8320</v>
      </c>
      <c r="R25" s="80"/>
      <c r="S25" s="80"/>
      <c r="T25" s="80"/>
      <c r="U25" s="80"/>
      <c r="V25" s="84"/>
      <c r="W25" s="134"/>
      <c r="X25" s="34"/>
      <c r="Y25" s="42"/>
      <c r="Z25" s="52" t="s">
        <v>259</v>
      </c>
      <c r="AA25" s="58"/>
      <c r="AB25" s="58"/>
      <c r="AC25" s="58"/>
      <c r="AD25" s="58"/>
      <c r="AE25" s="58"/>
      <c r="AF25" s="58"/>
      <c r="AG25" s="63"/>
      <c r="AH25" s="72">
        <v>283</v>
      </c>
      <c r="AI25" s="80"/>
      <c r="AJ25" s="80"/>
      <c r="AK25" s="80"/>
      <c r="AL25" s="84"/>
      <c r="AM25" s="72">
        <v>836831</v>
      </c>
      <c r="AN25" s="80"/>
      <c r="AO25" s="80"/>
      <c r="AP25" s="80"/>
      <c r="AQ25" s="80"/>
      <c r="AR25" s="84"/>
      <c r="AS25" s="72">
        <v>2957</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19690159</v>
      </c>
      <c r="BO25" s="216"/>
      <c r="BP25" s="216"/>
      <c r="BQ25" s="216"/>
      <c r="BR25" s="216"/>
      <c r="BS25" s="216"/>
      <c r="BT25" s="216"/>
      <c r="BU25" s="219"/>
      <c r="BV25" s="213">
        <v>30184469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7610</v>
      </c>
      <c r="R26" s="80"/>
      <c r="S26" s="80"/>
      <c r="T26" s="80"/>
      <c r="U26" s="80"/>
      <c r="V26" s="84"/>
      <c r="W26" s="134"/>
      <c r="X26" s="34"/>
      <c r="Y26" s="42"/>
      <c r="Z26" s="52" t="s">
        <v>261</v>
      </c>
      <c r="AA26" s="143"/>
      <c r="AB26" s="143"/>
      <c r="AC26" s="143"/>
      <c r="AD26" s="143"/>
      <c r="AE26" s="143"/>
      <c r="AF26" s="143"/>
      <c r="AG26" s="161"/>
      <c r="AH26" s="72">
        <v>4</v>
      </c>
      <c r="AI26" s="80"/>
      <c r="AJ26" s="80"/>
      <c r="AK26" s="80"/>
      <c r="AL26" s="84"/>
      <c r="AM26" s="72">
        <v>13136</v>
      </c>
      <c r="AN26" s="80"/>
      <c r="AO26" s="80"/>
      <c r="AP26" s="80"/>
      <c r="AQ26" s="80"/>
      <c r="AR26" s="84"/>
      <c r="AS26" s="72">
        <v>3284</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v>70000</v>
      </c>
      <c r="BO26" s="217"/>
      <c r="BP26" s="217"/>
      <c r="BQ26" s="217"/>
      <c r="BR26" s="217"/>
      <c r="BS26" s="217"/>
      <c r="BT26" s="217"/>
      <c r="BU26" s="220"/>
      <c r="BV26" s="214">
        <v>60000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5370</v>
      </c>
      <c r="R27" s="80"/>
      <c r="S27" s="80"/>
      <c r="T27" s="80"/>
      <c r="U27" s="80"/>
      <c r="V27" s="84"/>
      <c r="W27" s="134"/>
      <c r="X27" s="34"/>
      <c r="Y27" s="42"/>
      <c r="Z27" s="52" t="s">
        <v>264</v>
      </c>
      <c r="AA27" s="58"/>
      <c r="AB27" s="58"/>
      <c r="AC27" s="58"/>
      <c r="AD27" s="58"/>
      <c r="AE27" s="58"/>
      <c r="AF27" s="58"/>
      <c r="AG27" s="63"/>
      <c r="AH27" s="72">
        <v>30</v>
      </c>
      <c r="AI27" s="80"/>
      <c r="AJ27" s="80"/>
      <c r="AK27" s="80"/>
      <c r="AL27" s="84"/>
      <c r="AM27" s="72">
        <v>121236</v>
      </c>
      <c r="AN27" s="80"/>
      <c r="AO27" s="80"/>
      <c r="AP27" s="80"/>
      <c r="AQ27" s="80"/>
      <c r="AR27" s="84"/>
      <c r="AS27" s="72">
        <v>4041</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4780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269</v>
      </c>
      <c r="AZ28" s="201"/>
      <c r="BA28" s="201"/>
      <c r="BB28" s="204"/>
      <c r="BC28" s="189" t="s">
        <v>101</v>
      </c>
      <c r="BD28" s="197"/>
      <c r="BE28" s="197"/>
      <c r="BF28" s="197"/>
      <c r="BG28" s="197"/>
      <c r="BH28" s="197"/>
      <c r="BI28" s="197"/>
      <c r="BJ28" s="197"/>
      <c r="BK28" s="197"/>
      <c r="BL28" s="197"/>
      <c r="BM28" s="208"/>
      <c r="BN28" s="213">
        <v>4188461</v>
      </c>
      <c r="BO28" s="216"/>
      <c r="BP28" s="216"/>
      <c r="BQ28" s="216"/>
      <c r="BR28" s="216"/>
      <c r="BS28" s="216"/>
      <c r="BT28" s="216"/>
      <c r="BU28" s="219"/>
      <c r="BV28" s="213">
        <v>5171031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30</v>
      </c>
      <c r="M29" s="80"/>
      <c r="N29" s="80"/>
      <c r="O29" s="80"/>
      <c r="P29" s="84"/>
      <c r="Q29" s="72">
        <v>4500</v>
      </c>
      <c r="R29" s="80"/>
      <c r="S29" s="80"/>
      <c r="T29" s="80"/>
      <c r="U29" s="80"/>
      <c r="V29" s="84"/>
      <c r="W29" s="135"/>
      <c r="X29" s="140"/>
      <c r="Y29" s="142"/>
      <c r="Z29" s="52" t="s">
        <v>274</v>
      </c>
      <c r="AA29" s="58"/>
      <c r="AB29" s="58"/>
      <c r="AC29" s="58"/>
      <c r="AD29" s="58"/>
      <c r="AE29" s="58"/>
      <c r="AF29" s="58"/>
      <c r="AG29" s="63"/>
      <c r="AH29" s="72">
        <v>1338</v>
      </c>
      <c r="AI29" s="80"/>
      <c r="AJ29" s="80"/>
      <c r="AK29" s="80"/>
      <c r="AL29" s="84"/>
      <c r="AM29" s="72">
        <v>4138104</v>
      </c>
      <c r="AN29" s="80"/>
      <c r="AO29" s="80"/>
      <c r="AP29" s="80"/>
      <c r="AQ29" s="80"/>
      <c r="AR29" s="84"/>
      <c r="AS29" s="72">
        <v>3093</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249471</v>
      </c>
      <c r="BO29" s="217"/>
      <c r="BP29" s="217"/>
      <c r="BQ29" s="217"/>
      <c r="BR29" s="217"/>
      <c r="BS29" s="217"/>
      <c r="BT29" s="217"/>
      <c r="BU29" s="220"/>
      <c r="BV29" s="214">
        <v>37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98.6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4957332</v>
      </c>
      <c r="BO30" s="218"/>
      <c r="BP30" s="218"/>
      <c r="BQ30" s="218"/>
      <c r="BR30" s="218"/>
      <c r="BS30" s="218"/>
      <c r="BT30" s="218"/>
      <c r="BU30" s="221"/>
      <c r="BV30" s="215">
        <v>6162443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285</v>
      </c>
      <c r="BF33" s="54"/>
      <c r="BG33" s="54" t="s">
        <v>167</v>
      </c>
      <c r="BH33" s="54"/>
      <c r="BI33" s="54"/>
      <c r="BJ33" s="54"/>
      <c r="BK33" s="54"/>
      <c r="BL33" s="54"/>
      <c r="BM33" s="54"/>
      <c r="BN33" s="54"/>
      <c r="BO33" s="54"/>
      <c r="BP33" s="54"/>
      <c r="BQ33" s="54"/>
      <c r="BR33" s="54"/>
      <c r="BS33" s="54"/>
      <c r="BT33" s="54"/>
      <c r="BU33" s="54"/>
      <c r="BV33" s="37"/>
      <c r="BW33" s="37" t="s">
        <v>285</v>
      </c>
      <c r="BX33" s="37"/>
      <c r="BY33" s="54" t="s">
        <v>108</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西金野井第二土地区画整理事業特別会計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埼葛斎場組合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春日部市土地開発公社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看護専門学校特別会計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利根川栗橋流域水防事務組合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江戸川水防事務組合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埼玉県後期高齢者医療広域連合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埼玉県市町村総合事務組合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彩の国さいたま人づくり広域連合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埼玉県都市ボートレース企業団</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wHmq9hOQRVL7ipg3Jqv4vdgEmsH/pvEXEegZRgFvDQOyPt3rHEXa51GbS9FqiH1cJ24j95qcdbUv+NeUH2Tyg==" saltValue="b/GVU9MBL7J7Qoo+XVZc6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258</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312</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29771851</v>
      </c>
      <c r="S5" s="276"/>
      <c r="T5" s="276"/>
      <c r="U5" s="276"/>
      <c r="V5" s="276"/>
      <c r="W5" s="276"/>
      <c r="X5" s="276"/>
      <c r="Y5" s="278"/>
      <c r="Z5" s="281">
        <v>30.9</v>
      </c>
      <c r="AA5" s="281"/>
      <c r="AB5" s="281"/>
      <c r="AC5" s="281"/>
      <c r="AD5" s="286">
        <v>28072651</v>
      </c>
      <c r="AE5" s="286"/>
      <c r="AF5" s="286"/>
      <c r="AG5" s="286"/>
      <c r="AH5" s="286"/>
      <c r="AI5" s="286"/>
      <c r="AJ5" s="286"/>
      <c r="AK5" s="286"/>
      <c r="AL5" s="291">
        <v>59.9</v>
      </c>
      <c r="AM5" s="293"/>
      <c r="AN5" s="293"/>
      <c r="AO5" s="295"/>
      <c r="AP5" s="260" t="s">
        <v>319</v>
      </c>
      <c r="AQ5" s="265"/>
      <c r="AR5" s="265"/>
      <c r="AS5" s="265"/>
      <c r="AT5" s="265"/>
      <c r="AU5" s="265"/>
      <c r="AV5" s="265"/>
      <c r="AW5" s="265"/>
      <c r="AX5" s="265"/>
      <c r="AY5" s="265"/>
      <c r="AZ5" s="265"/>
      <c r="BA5" s="265"/>
      <c r="BB5" s="265"/>
      <c r="BC5" s="265"/>
      <c r="BD5" s="265"/>
      <c r="BE5" s="265"/>
      <c r="BF5" s="268"/>
      <c r="BG5" s="274">
        <v>28366391</v>
      </c>
      <c r="BH5" s="217"/>
      <c r="BI5" s="217"/>
      <c r="BJ5" s="217"/>
      <c r="BK5" s="217"/>
      <c r="BL5" s="217"/>
      <c r="BM5" s="217"/>
      <c r="BN5" s="279"/>
      <c r="BO5" s="282">
        <v>95.3</v>
      </c>
      <c r="BP5" s="282"/>
      <c r="BQ5" s="282"/>
      <c r="BR5" s="282"/>
      <c r="BS5" s="287">
        <v>294765</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231</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538219</v>
      </c>
      <c r="S6" s="217"/>
      <c r="T6" s="217"/>
      <c r="U6" s="217"/>
      <c r="V6" s="217"/>
      <c r="W6" s="217"/>
      <c r="X6" s="217"/>
      <c r="Y6" s="279"/>
      <c r="Z6" s="282">
        <v>0.6</v>
      </c>
      <c r="AA6" s="282"/>
      <c r="AB6" s="282"/>
      <c r="AC6" s="282"/>
      <c r="AD6" s="287">
        <v>538219</v>
      </c>
      <c r="AE6" s="287"/>
      <c r="AF6" s="287"/>
      <c r="AG6" s="287"/>
      <c r="AH6" s="287"/>
      <c r="AI6" s="287"/>
      <c r="AJ6" s="287"/>
      <c r="AK6" s="287"/>
      <c r="AL6" s="283">
        <v>1.1000000000000001</v>
      </c>
      <c r="AM6" s="238"/>
      <c r="AN6" s="238"/>
      <c r="AO6" s="296"/>
      <c r="AP6" s="261" t="s">
        <v>105</v>
      </c>
      <c r="AQ6" s="1"/>
      <c r="AR6" s="1"/>
      <c r="AS6" s="1"/>
      <c r="AT6" s="1"/>
      <c r="AU6" s="1"/>
      <c r="AV6" s="1"/>
      <c r="AW6" s="1"/>
      <c r="AX6" s="1"/>
      <c r="AY6" s="1"/>
      <c r="AZ6" s="1"/>
      <c r="BA6" s="1"/>
      <c r="BB6" s="1"/>
      <c r="BC6" s="1"/>
      <c r="BD6" s="1"/>
      <c r="BE6" s="1"/>
      <c r="BF6" s="269"/>
      <c r="BG6" s="274">
        <v>28366391</v>
      </c>
      <c r="BH6" s="217"/>
      <c r="BI6" s="217"/>
      <c r="BJ6" s="217"/>
      <c r="BK6" s="217"/>
      <c r="BL6" s="217"/>
      <c r="BM6" s="217"/>
      <c r="BN6" s="279"/>
      <c r="BO6" s="282">
        <v>95.3</v>
      </c>
      <c r="BP6" s="282"/>
      <c r="BQ6" s="282"/>
      <c r="BR6" s="282"/>
      <c r="BS6" s="287">
        <v>294765</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405050</v>
      </c>
      <c r="CS6" s="217"/>
      <c r="CT6" s="217"/>
      <c r="CU6" s="217"/>
      <c r="CV6" s="217"/>
      <c r="CW6" s="217"/>
      <c r="CX6" s="217"/>
      <c r="CY6" s="279"/>
      <c r="CZ6" s="291">
        <v>0.4</v>
      </c>
      <c r="DA6" s="293"/>
      <c r="DB6" s="293"/>
      <c r="DC6" s="337"/>
      <c r="DD6" s="288" t="s">
        <v>199</v>
      </c>
      <c r="DE6" s="217"/>
      <c r="DF6" s="217"/>
      <c r="DG6" s="217"/>
      <c r="DH6" s="217"/>
      <c r="DI6" s="217"/>
      <c r="DJ6" s="217"/>
      <c r="DK6" s="217"/>
      <c r="DL6" s="217"/>
      <c r="DM6" s="217"/>
      <c r="DN6" s="217"/>
      <c r="DO6" s="217"/>
      <c r="DP6" s="279"/>
      <c r="DQ6" s="288">
        <v>405050</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10811</v>
      </c>
      <c r="S7" s="217"/>
      <c r="T7" s="217"/>
      <c r="U7" s="217"/>
      <c r="V7" s="217"/>
      <c r="W7" s="217"/>
      <c r="X7" s="217"/>
      <c r="Y7" s="279"/>
      <c r="Z7" s="282">
        <v>0</v>
      </c>
      <c r="AA7" s="282"/>
      <c r="AB7" s="282"/>
      <c r="AC7" s="282"/>
      <c r="AD7" s="287">
        <v>10811</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14575877</v>
      </c>
      <c r="BH7" s="217"/>
      <c r="BI7" s="217"/>
      <c r="BJ7" s="217"/>
      <c r="BK7" s="217"/>
      <c r="BL7" s="217"/>
      <c r="BM7" s="217"/>
      <c r="BN7" s="279"/>
      <c r="BO7" s="282">
        <v>49</v>
      </c>
      <c r="BP7" s="282"/>
      <c r="BQ7" s="282"/>
      <c r="BR7" s="282"/>
      <c r="BS7" s="287">
        <v>294765</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14704459</v>
      </c>
      <c r="CS7" s="217"/>
      <c r="CT7" s="217"/>
      <c r="CU7" s="217"/>
      <c r="CV7" s="217"/>
      <c r="CW7" s="217"/>
      <c r="CX7" s="217"/>
      <c r="CY7" s="279"/>
      <c r="CZ7" s="282">
        <v>15.7</v>
      </c>
      <c r="DA7" s="282"/>
      <c r="DB7" s="282"/>
      <c r="DC7" s="282"/>
      <c r="DD7" s="288">
        <v>8023740</v>
      </c>
      <c r="DE7" s="217"/>
      <c r="DF7" s="217"/>
      <c r="DG7" s="217"/>
      <c r="DH7" s="217"/>
      <c r="DI7" s="217"/>
      <c r="DJ7" s="217"/>
      <c r="DK7" s="217"/>
      <c r="DL7" s="217"/>
      <c r="DM7" s="217"/>
      <c r="DN7" s="217"/>
      <c r="DO7" s="217"/>
      <c r="DP7" s="279"/>
      <c r="DQ7" s="288">
        <v>6051248</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197538</v>
      </c>
      <c r="S8" s="217"/>
      <c r="T8" s="217"/>
      <c r="U8" s="217"/>
      <c r="V8" s="217"/>
      <c r="W8" s="217"/>
      <c r="X8" s="217"/>
      <c r="Y8" s="279"/>
      <c r="Z8" s="282">
        <v>0.2</v>
      </c>
      <c r="AA8" s="282"/>
      <c r="AB8" s="282"/>
      <c r="AC8" s="282"/>
      <c r="AD8" s="287">
        <v>197538</v>
      </c>
      <c r="AE8" s="287"/>
      <c r="AF8" s="287"/>
      <c r="AG8" s="287"/>
      <c r="AH8" s="287"/>
      <c r="AI8" s="287"/>
      <c r="AJ8" s="287"/>
      <c r="AK8" s="287"/>
      <c r="AL8" s="283">
        <v>0.4</v>
      </c>
      <c r="AM8" s="238"/>
      <c r="AN8" s="238"/>
      <c r="AO8" s="296"/>
      <c r="AP8" s="261" t="s">
        <v>122</v>
      </c>
      <c r="AQ8" s="1"/>
      <c r="AR8" s="1"/>
      <c r="AS8" s="1"/>
      <c r="AT8" s="1"/>
      <c r="AU8" s="1"/>
      <c r="AV8" s="1"/>
      <c r="AW8" s="1"/>
      <c r="AX8" s="1"/>
      <c r="AY8" s="1"/>
      <c r="AZ8" s="1"/>
      <c r="BA8" s="1"/>
      <c r="BB8" s="1"/>
      <c r="BC8" s="1"/>
      <c r="BD8" s="1"/>
      <c r="BE8" s="1"/>
      <c r="BF8" s="269"/>
      <c r="BG8" s="274">
        <v>417903</v>
      </c>
      <c r="BH8" s="217"/>
      <c r="BI8" s="217"/>
      <c r="BJ8" s="217"/>
      <c r="BK8" s="217"/>
      <c r="BL8" s="217"/>
      <c r="BM8" s="217"/>
      <c r="BN8" s="279"/>
      <c r="BO8" s="282">
        <v>1.4</v>
      </c>
      <c r="BP8" s="282"/>
      <c r="BQ8" s="282"/>
      <c r="BR8" s="282"/>
      <c r="BS8" s="287" t="s">
        <v>199</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40712499</v>
      </c>
      <c r="CS8" s="217"/>
      <c r="CT8" s="217"/>
      <c r="CU8" s="217"/>
      <c r="CV8" s="217"/>
      <c r="CW8" s="217"/>
      <c r="CX8" s="217"/>
      <c r="CY8" s="279"/>
      <c r="CZ8" s="282">
        <v>43.5</v>
      </c>
      <c r="DA8" s="282"/>
      <c r="DB8" s="282"/>
      <c r="DC8" s="282"/>
      <c r="DD8" s="288">
        <v>87108</v>
      </c>
      <c r="DE8" s="217"/>
      <c r="DF8" s="217"/>
      <c r="DG8" s="217"/>
      <c r="DH8" s="217"/>
      <c r="DI8" s="217"/>
      <c r="DJ8" s="217"/>
      <c r="DK8" s="217"/>
      <c r="DL8" s="217"/>
      <c r="DM8" s="217"/>
      <c r="DN8" s="217"/>
      <c r="DO8" s="217"/>
      <c r="DP8" s="279"/>
      <c r="DQ8" s="288">
        <v>18636536</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229743</v>
      </c>
      <c r="S9" s="217"/>
      <c r="T9" s="217"/>
      <c r="U9" s="217"/>
      <c r="V9" s="217"/>
      <c r="W9" s="217"/>
      <c r="X9" s="217"/>
      <c r="Y9" s="279"/>
      <c r="Z9" s="282">
        <v>0.2</v>
      </c>
      <c r="AA9" s="282"/>
      <c r="AB9" s="282"/>
      <c r="AC9" s="282"/>
      <c r="AD9" s="287">
        <v>229743</v>
      </c>
      <c r="AE9" s="287"/>
      <c r="AF9" s="287"/>
      <c r="AG9" s="287"/>
      <c r="AH9" s="287"/>
      <c r="AI9" s="287"/>
      <c r="AJ9" s="287"/>
      <c r="AK9" s="287"/>
      <c r="AL9" s="283">
        <v>0.5</v>
      </c>
      <c r="AM9" s="238"/>
      <c r="AN9" s="238"/>
      <c r="AO9" s="296"/>
      <c r="AP9" s="261" t="s">
        <v>336</v>
      </c>
      <c r="AQ9" s="1"/>
      <c r="AR9" s="1"/>
      <c r="AS9" s="1"/>
      <c r="AT9" s="1"/>
      <c r="AU9" s="1"/>
      <c r="AV9" s="1"/>
      <c r="AW9" s="1"/>
      <c r="AX9" s="1"/>
      <c r="AY9" s="1"/>
      <c r="AZ9" s="1"/>
      <c r="BA9" s="1"/>
      <c r="BB9" s="1"/>
      <c r="BC9" s="1"/>
      <c r="BD9" s="1"/>
      <c r="BE9" s="1"/>
      <c r="BF9" s="269"/>
      <c r="BG9" s="274">
        <v>12495733</v>
      </c>
      <c r="BH9" s="217"/>
      <c r="BI9" s="217"/>
      <c r="BJ9" s="217"/>
      <c r="BK9" s="217"/>
      <c r="BL9" s="217"/>
      <c r="BM9" s="217"/>
      <c r="BN9" s="279"/>
      <c r="BO9" s="282">
        <v>42</v>
      </c>
      <c r="BP9" s="282"/>
      <c r="BQ9" s="282"/>
      <c r="BR9" s="282"/>
      <c r="BS9" s="287" t="s">
        <v>199</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7949560</v>
      </c>
      <c r="CS9" s="217"/>
      <c r="CT9" s="217"/>
      <c r="CU9" s="217"/>
      <c r="CV9" s="217"/>
      <c r="CW9" s="217"/>
      <c r="CX9" s="217"/>
      <c r="CY9" s="279"/>
      <c r="CZ9" s="282">
        <v>8.5</v>
      </c>
      <c r="DA9" s="282"/>
      <c r="DB9" s="282"/>
      <c r="DC9" s="282"/>
      <c r="DD9" s="288">
        <v>408681</v>
      </c>
      <c r="DE9" s="217"/>
      <c r="DF9" s="217"/>
      <c r="DG9" s="217"/>
      <c r="DH9" s="217"/>
      <c r="DI9" s="217"/>
      <c r="DJ9" s="217"/>
      <c r="DK9" s="217"/>
      <c r="DL9" s="217"/>
      <c r="DM9" s="217"/>
      <c r="DN9" s="217"/>
      <c r="DO9" s="217"/>
      <c r="DP9" s="279"/>
      <c r="DQ9" s="288">
        <v>5926705</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190</v>
      </c>
      <c r="AQ10" s="1"/>
      <c r="AR10" s="1"/>
      <c r="AS10" s="1"/>
      <c r="AT10" s="1"/>
      <c r="AU10" s="1"/>
      <c r="AV10" s="1"/>
      <c r="AW10" s="1"/>
      <c r="AX10" s="1"/>
      <c r="AY10" s="1"/>
      <c r="AZ10" s="1"/>
      <c r="BA10" s="1"/>
      <c r="BB10" s="1"/>
      <c r="BC10" s="1"/>
      <c r="BD10" s="1"/>
      <c r="BE10" s="1"/>
      <c r="BF10" s="269"/>
      <c r="BG10" s="274">
        <v>535818</v>
      </c>
      <c r="BH10" s="217"/>
      <c r="BI10" s="217"/>
      <c r="BJ10" s="217"/>
      <c r="BK10" s="217"/>
      <c r="BL10" s="217"/>
      <c r="BM10" s="217"/>
      <c r="BN10" s="279"/>
      <c r="BO10" s="282">
        <v>1.8</v>
      </c>
      <c r="BP10" s="282"/>
      <c r="BQ10" s="282"/>
      <c r="BR10" s="282"/>
      <c r="BS10" s="287" t="s">
        <v>199</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41473</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38789</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5088731</v>
      </c>
      <c r="S11" s="217"/>
      <c r="T11" s="217"/>
      <c r="U11" s="217"/>
      <c r="V11" s="217"/>
      <c r="W11" s="217"/>
      <c r="X11" s="217"/>
      <c r="Y11" s="279"/>
      <c r="Z11" s="283">
        <v>5.3</v>
      </c>
      <c r="AA11" s="238"/>
      <c r="AB11" s="238"/>
      <c r="AC11" s="285"/>
      <c r="AD11" s="288">
        <v>5088731</v>
      </c>
      <c r="AE11" s="217"/>
      <c r="AF11" s="217"/>
      <c r="AG11" s="217"/>
      <c r="AH11" s="217"/>
      <c r="AI11" s="217"/>
      <c r="AJ11" s="217"/>
      <c r="AK11" s="279"/>
      <c r="AL11" s="283">
        <v>10.9</v>
      </c>
      <c r="AM11" s="238"/>
      <c r="AN11" s="238"/>
      <c r="AO11" s="296"/>
      <c r="AP11" s="261" t="s">
        <v>341</v>
      </c>
      <c r="AQ11" s="1"/>
      <c r="AR11" s="1"/>
      <c r="AS11" s="1"/>
      <c r="AT11" s="1"/>
      <c r="AU11" s="1"/>
      <c r="AV11" s="1"/>
      <c r="AW11" s="1"/>
      <c r="AX11" s="1"/>
      <c r="AY11" s="1"/>
      <c r="AZ11" s="1"/>
      <c r="BA11" s="1"/>
      <c r="BB11" s="1"/>
      <c r="BC11" s="1"/>
      <c r="BD11" s="1"/>
      <c r="BE11" s="1"/>
      <c r="BF11" s="269"/>
      <c r="BG11" s="274">
        <v>1126423</v>
      </c>
      <c r="BH11" s="217"/>
      <c r="BI11" s="217"/>
      <c r="BJ11" s="217"/>
      <c r="BK11" s="217"/>
      <c r="BL11" s="217"/>
      <c r="BM11" s="217"/>
      <c r="BN11" s="279"/>
      <c r="BO11" s="282">
        <v>3.8</v>
      </c>
      <c r="BP11" s="282"/>
      <c r="BQ11" s="282"/>
      <c r="BR11" s="282"/>
      <c r="BS11" s="287">
        <v>294765</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499298</v>
      </c>
      <c r="CS11" s="217"/>
      <c r="CT11" s="217"/>
      <c r="CU11" s="217"/>
      <c r="CV11" s="217"/>
      <c r="CW11" s="217"/>
      <c r="CX11" s="217"/>
      <c r="CY11" s="279"/>
      <c r="CZ11" s="282">
        <v>0.5</v>
      </c>
      <c r="DA11" s="282"/>
      <c r="DB11" s="282"/>
      <c r="DC11" s="282"/>
      <c r="DD11" s="288">
        <v>157119</v>
      </c>
      <c r="DE11" s="217"/>
      <c r="DF11" s="217"/>
      <c r="DG11" s="217"/>
      <c r="DH11" s="217"/>
      <c r="DI11" s="217"/>
      <c r="DJ11" s="217"/>
      <c r="DK11" s="217"/>
      <c r="DL11" s="217"/>
      <c r="DM11" s="217"/>
      <c r="DN11" s="217"/>
      <c r="DO11" s="217"/>
      <c r="DP11" s="279"/>
      <c r="DQ11" s="288">
        <v>365572</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345</v>
      </c>
      <c r="AQ12" s="1"/>
      <c r="AR12" s="1"/>
      <c r="AS12" s="1"/>
      <c r="AT12" s="1"/>
      <c r="AU12" s="1"/>
      <c r="AV12" s="1"/>
      <c r="AW12" s="1"/>
      <c r="AX12" s="1"/>
      <c r="AY12" s="1"/>
      <c r="AZ12" s="1"/>
      <c r="BA12" s="1"/>
      <c r="BB12" s="1"/>
      <c r="BC12" s="1"/>
      <c r="BD12" s="1"/>
      <c r="BE12" s="1"/>
      <c r="BF12" s="269"/>
      <c r="BG12" s="274">
        <v>11722462</v>
      </c>
      <c r="BH12" s="217"/>
      <c r="BI12" s="217"/>
      <c r="BJ12" s="217"/>
      <c r="BK12" s="217"/>
      <c r="BL12" s="217"/>
      <c r="BM12" s="217"/>
      <c r="BN12" s="279"/>
      <c r="BO12" s="282">
        <v>39.4</v>
      </c>
      <c r="BP12" s="282"/>
      <c r="BQ12" s="282"/>
      <c r="BR12" s="282"/>
      <c r="BS12" s="287" t="s">
        <v>199</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987661</v>
      </c>
      <c r="CS12" s="217"/>
      <c r="CT12" s="217"/>
      <c r="CU12" s="217"/>
      <c r="CV12" s="217"/>
      <c r="CW12" s="217"/>
      <c r="CX12" s="217"/>
      <c r="CY12" s="279"/>
      <c r="CZ12" s="282">
        <v>1.1000000000000001</v>
      </c>
      <c r="DA12" s="282"/>
      <c r="DB12" s="282"/>
      <c r="DC12" s="282"/>
      <c r="DD12" s="288">
        <v>378173</v>
      </c>
      <c r="DE12" s="217"/>
      <c r="DF12" s="217"/>
      <c r="DG12" s="217"/>
      <c r="DH12" s="217"/>
      <c r="DI12" s="217"/>
      <c r="DJ12" s="217"/>
      <c r="DK12" s="217"/>
      <c r="DL12" s="217"/>
      <c r="DM12" s="217"/>
      <c r="DN12" s="217"/>
      <c r="DO12" s="217"/>
      <c r="DP12" s="279"/>
      <c r="DQ12" s="288">
        <v>356511</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347</v>
      </c>
      <c r="AQ13" s="1"/>
      <c r="AR13" s="1"/>
      <c r="AS13" s="1"/>
      <c r="AT13" s="1"/>
      <c r="AU13" s="1"/>
      <c r="AV13" s="1"/>
      <c r="AW13" s="1"/>
      <c r="AX13" s="1"/>
      <c r="AY13" s="1"/>
      <c r="AZ13" s="1"/>
      <c r="BA13" s="1"/>
      <c r="BB13" s="1"/>
      <c r="BC13" s="1"/>
      <c r="BD13" s="1"/>
      <c r="BE13" s="1"/>
      <c r="BF13" s="269"/>
      <c r="BG13" s="274">
        <v>11683881</v>
      </c>
      <c r="BH13" s="217"/>
      <c r="BI13" s="217"/>
      <c r="BJ13" s="217"/>
      <c r="BK13" s="217"/>
      <c r="BL13" s="217"/>
      <c r="BM13" s="217"/>
      <c r="BN13" s="279"/>
      <c r="BO13" s="282">
        <v>39.200000000000003</v>
      </c>
      <c r="BP13" s="282"/>
      <c r="BQ13" s="282"/>
      <c r="BR13" s="282"/>
      <c r="BS13" s="287" t="s">
        <v>199</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8139472</v>
      </c>
      <c r="CS13" s="217"/>
      <c r="CT13" s="217"/>
      <c r="CU13" s="217"/>
      <c r="CV13" s="217"/>
      <c r="CW13" s="217"/>
      <c r="CX13" s="217"/>
      <c r="CY13" s="279"/>
      <c r="CZ13" s="282">
        <v>8.6999999999999993</v>
      </c>
      <c r="DA13" s="282"/>
      <c r="DB13" s="282"/>
      <c r="DC13" s="282"/>
      <c r="DD13" s="288">
        <v>3488978</v>
      </c>
      <c r="DE13" s="217"/>
      <c r="DF13" s="217"/>
      <c r="DG13" s="217"/>
      <c r="DH13" s="217"/>
      <c r="DI13" s="217"/>
      <c r="DJ13" s="217"/>
      <c r="DK13" s="217"/>
      <c r="DL13" s="217"/>
      <c r="DM13" s="217"/>
      <c r="DN13" s="217"/>
      <c r="DO13" s="217"/>
      <c r="DP13" s="279"/>
      <c r="DQ13" s="288">
        <v>5586314</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5512</v>
      </c>
      <c r="S14" s="217"/>
      <c r="T14" s="217"/>
      <c r="U14" s="217"/>
      <c r="V14" s="217"/>
      <c r="W14" s="217"/>
      <c r="X14" s="217"/>
      <c r="Y14" s="279"/>
      <c r="Z14" s="282">
        <v>0</v>
      </c>
      <c r="AA14" s="282"/>
      <c r="AB14" s="282"/>
      <c r="AC14" s="282"/>
      <c r="AD14" s="287">
        <v>5512</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477093</v>
      </c>
      <c r="BH14" s="217"/>
      <c r="BI14" s="217"/>
      <c r="BJ14" s="217"/>
      <c r="BK14" s="217"/>
      <c r="BL14" s="217"/>
      <c r="BM14" s="217"/>
      <c r="BN14" s="279"/>
      <c r="BO14" s="282">
        <v>1.6</v>
      </c>
      <c r="BP14" s="282"/>
      <c r="BQ14" s="282"/>
      <c r="BR14" s="282"/>
      <c r="BS14" s="287" t="s">
        <v>199</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3178567</v>
      </c>
      <c r="CS14" s="217"/>
      <c r="CT14" s="217"/>
      <c r="CU14" s="217"/>
      <c r="CV14" s="217"/>
      <c r="CW14" s="217"/>
      <c r="CX14" s="217"/>
      <c r="CY14" s="279"/>
      <c r="CZ14" s="282">
        <v>3.4</v>
      </c>
      <c r="DA14" s="282"/>
      <c r="DB14" s="282"/>
      <c r="DC14" s="282"/>
      <c r="DD14" s="288">
        <v>740919</v>
      </c>
      <c r="DE14" s="217"/>
      <c r="DF14" s="217"/>
      <c r="DG14" s="217"/>
      <c r="DH14" s="217"/>
      <c r="DI14" s="217"/>
      <c r="DJ14" s="217"/>
      <c r="DK14" s="217"/>
      <c r="DL14" s="217"/>
      <c r="DM14" s="217"/>
      <c r="DN14" s="217"/>
      <c r="DO14" s="217"/>
      <c r="DP14" s="279"/>
      <c r="DQ14" s="288">
        <v>2595938</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352</v>
      </c>
      <c r="AQ15" s="1"/>
      <c r="AR15" s="1"/>
      <c r="AS15" s="1"/>
      <c r="AT15" s="1"/>
      <c r="AU15" s="1"/>
      <c r="AV15" s="1"/>
      <c r="AW15" s="1"/>
      <c r="AX15" s="1"/>
      <c r="AY15" s="1"/>
      <c r="AZ15" s="1"/>
      <c r="BA15" s="1"/>
      <c r="BB15" s="1"/>
      <c r="BC15" s="1"/>
      <c r="BD15" s="1"/>
      <c r="BE15" s="1"/>
      <c r="BF15" s="269"/>
      <c r="BG15" s="274">
        <v>1590959</v>
      </c>
      <c r="BH15" s="217"/>
      <c r="BI15" s="217"/>
      <c r="BJ15" s="217"/>
      <c r="BK15" s="217"/>
      <c r="BL15" s="217"/>
      <c r="BM15" s="217"/>
      <c r="BN15" s="279"/>
      <c r="BO15" s="282">
        <v>5.3</v>
      </c>
      <c r="BP15" s="282"/>
      <c r="BQ15" s="282"/>
      <c r="BR15" s="282"/>
      <c r="BS15" s="287" t="s">
        <v>199</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10002120</v>
      </c>
      <c r="CS15" s="217"/>
      <c r="CT15" s="217"/>
      <c r="CU15" s="217"/>
      <c r="CV15" s="217"/>
      <c r="CW15" s="217"/>
      <c r="CX15" s="217"/>
      <c r="CY15" s="279"/>
      <c r="CZ15" s="282">
        <v>10.7</v>
      </c>
      <c r="DA15" s="282"/>
      <c r="DB15" s="282"/>
      <c r="DC15" s="282"/>
      <c r="DD15" s="288">
        <v>1462029</v>
      </c>
      <c r="DE15" s="217"/>
      <c r="DF15" s="217"/>
      <c r="DG15" s="217"/>
      <c r="DH15" s="217"/>
      <c r="DI15" s="217"/>
      <c r="DJ15" s="217"/>
      <c r="DK15" s="217"/>
      <c r="DL15" s="217"/>
      <c r="DM15" s="217"/>
      <c r="DN15" s="217"/>
      <c r="DO15" s="217"/>
      <c r="DP15" s="279"/>
      <c r="DQ15" s="288">
        <v>7221433</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97447</v>
      </c>
      <c r="S16" s="217"/>
      <c r="T16" s="217"/>
      <c r="U16" s="217"/>
      <c r="V16" s="217"/>
      <c r="W16" s="217"/>
      <c r="X16" s="217"/>
      <c r="Y16" s="279"/>
      <c r="Z16" s="282">
        <v>0.1</v>
      </c>
      <c r="AA16" s="282"/>
      <c r="AB16" s="282"/>
      <c r="AC16" s="282"/>
      <c r="AD16" s="287">
        <v>97447</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333616</v>
      </c>
      <c r="S17" s="217"/>
      <c r="T17" s="217"/>
      <c r="U17" s="217"/>
      <c r="V17" s="217"/>
      <c r="W17" s="217"/>
      <c r="X17" s="217"/>
      <c r="Y17" s="279"/>
      <c r="Z17" s="282">
        <v>0.3</v>
      </c>
      <c r="AA17" s="282"/>
      <c r="AB17" s="282"/>
      <c r="AC17" s="282"/>
      <c r="AD17" s="287">
        <v>333616</v>
      </c>
      <c r="AE17" s="287"/>
      <c r="AF17" s="287"/>
      <c r="AG17" s="287"/>
      <c r="AH17" s="287"/>
      <c r="AI17" s="287"/>
      <c r="AJ17" s="287"/>
      <c r="AK17" s="287"/>
      <c r="AL17" s="283">
        <v>0.7</v>
      </c>
      <c r="AM17" s="238"/>
      <c r="AN17" s="238"/>
      <c r="AO17" s="296"/>
      <c r="AP17" s="261" t="s">
        <v>359</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7011695</v>
      </c>
      <c r="CS17" s="217"/>
      <c r="CT17" s="217"/>
      <c r="CU17" s="217"/>
      <c r="CV17" s="217"/>
      <c r="CW17" s="217"/>
      <c r="CX17" s="217"/>
      <c r="CY17" s="279"/>
      <c r="CZ17" s="282">
        <v>7.5</v>
      </c>
      <c r="DA17" s="282"/>
      <c r="DB17" s="282"/>
      <c r="DC17" s="282"/>
      <c r="DD17" s="288" t="s">
        <v>199</v>
      </c>
      <c r="DE17" s="217"/>
      <c r="DF17" s="217"/>
      <c r="DG17" s="217"/>
      <c r="DH17" s="217"/>
      <c r="DI17" s="217"/>
      <c r="DJ17" s="217"/>
      <c r="DK17" s="217"/>
      <c r="DL17" s="217"/>
      <c r="DM17" s="217"/>
      <c r="DN17" s="217"/>
      <c r="DO17" s="217"/>
      <c r="DP17" s="279"/>
      <c r="DQ17" s="288">
        <v>7011695</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261871</v>
      </c>
      <c r="S18" s="217"/>
      <c r="T18" s="217"/>
      <c r="U18" s="217"/>
      <c r="V18" s="217"/>
      <c r="W18" s="217"/>
      <c r="X18" s="217"/>
      <c r="Y18" s="279"/>
      <c r="Z18" s="282">
        <v>0.3</v>
      </c>
      <c r="AA18" s="282"/>
      <c r="AB18" s="282"/>
      <c r="AC18" s="282"/>
      <c r="AD18" s="287">
        <v>261871</v>
      </c>
      <c r="AE18" s="287"/>
      <c r="AF18" s="287"/>
      <c r="AG18" s="287"/>
      <c r="AH18" s="287"/>
      <c r="AI18" s="287"/>
      <c r="AJ18" s="287"/>
      <c r="AK18" s="287"/>
      <c r="AL18" s="283">
        <v>0.6</v>
      </c>
      <c r="AM18" s="238"/>
      <c r="AN18" s="238"/>
      <c r="AO18" s="296"/>
      <c r="AP18" s="261" t="s">
        <v>99</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246888</v>
      </c>
      <c r="S19" s="217"/>
      <c r="T19" s="217"/>
      <c r="U19" s="217"/>
      <c r="V19" s="217"/>
      <c r="W19" s="217"/>
      <c r="X19" s="217"/>
      <c r="Y19" s="279"/>
      <c r="Z19" s="282">
        <v>0.3</v>
      </c>
      <c r="AA19" s="282"/>
      <c r="AB19" s="282"/>
      <c r="AC19" s="282"/>
      <c r="AD19" s="287">
        <v>246888</v>
      </c>
      <c r="AE19" s="287"/>
      <c r="AF19" s="287"/>
      <c r="AG19" s="287"/>
      <c r="AH19" s="287"/>
      <c r="AI19" s="287"/>
      <c r="AJ19" s="287"/>
      <c r="AK19" s="287"/>
      <c r="AL19" s="283">
        <v>0.5</v>
      </c>
      <c r="AM19" s="238"/>
      <c r="AN19" s="238"/>
      <c r="AO19" s="296"/>
      <c r="AP19" s="261" t="s">
        <v>255</v>
      </c>
      <c r="AQ19" s="1"/>
      <c r="AR19" s="1"/>
      <c r="AS19" s="1"/>
      <c r="AT19" s="1"/>
      <c r="AU19" s="1"/>
      <c r="AV19" s="1"/>
      <c r="AW19" s="1"/>
      <c r="AX19" s="1"/>
      <c r="AY19" s="1"/>
      <c r="AZ19" s="1"/>
      <c r="BA19" s="1"/>
      <c r="BB19" s="1"/>
      <c r="BC19" s="1"/>
      <c r="BD19" s="1"/>
      <c r="BE19" s="1"/>
      <c r="BF19" s="269"/>
      <c r="BG19" s="274">
        <v>1405460</v>
      </c>
      <c r="BH19" s="217"/>
      <c r="BI19" s="217"/>
      <c r="BJ19" s="217"/>
      <c r="BK19" s="217"/>
      <c r="BL19" s="217"/>
      <c r="BM19" s="217"/>
      <c r="BN19" s="279"/>
      <c r="BO19" s="282">
        <v>4.7</v>
      </c>
      <c r="BP19" s="282"/>
      <c r="BQ19" s="282"/>
      <c r="BR19" s="282"/>
      <c r="BS19" s="287" t="s">
        <v>199</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14983</v>
      </c>
      <c r="S20" s="217"/>
      <c r="T20" s="217"/>
      <c r="U20" s="217"/>
      <c r="V20" s="217"/>
      <c r="W20" s="217"/>
      <c r="X20" s="217"/>
      <c r="Y20" s="279"/>
      <c r="Z20" s="282">
        <v>0</v>
      </c>
      <c r="AA20" s="282"/>
      <c r="AB20" s="282"/>
      <c r="AC20" s="282"/>
      <c r="AD20" s="287">
        <v>14983</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v>1405460</v>
      </c>
      <c r="BH20" s="217"/>
      <c r="BI20" s="217"/>
      <c r="BJ20" s="217"/>
      <c r="BK20" s="217"/>
      <c r="BL20" s="217"/>
      <c r="BM20" s="217"/>
      <c r="BN20" s="279"/>
      <c r="BO20" s="282">
        <v>4.7</v>
      </c>
      <c r="BP20" s="282"/>
      <c r="BQ20" s="282"/>
      <c r="BR20" s="282"/>
      <c r="BS20" s="287" t="s">
        <v>199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93631854</v>
      </c>
      <c r="CS20" s="217"/>
      <c r="CT20" s="217"/>
      <c r="CU20" s="217"/>
      <c r="CV20" s="217"/>
      <c r="CW20" s="217"/>
      <c r="CX20" s="217"/>
      <c r="CY20" s="279"/>
      <c r="CZ20" s="282">
        <v>100</v>
      </c>
      <c r="DA20" s="282"/>
      <c r="DB20" s="282"/>
      <c r="DC20" s="282"/>
      <c r="DD20" s="288">
        <v>14746747</v>
      </c>
      <c r="DE20" s="217"/>
      <c r="DF20" s="217"/>
      <c r="DG20" s="217"/>
      <c r="DH20" s="217"/>
      <c r="DI20" s="217"/>
      <c r="DJ20" s="217"/>
      <c r="DK20" s="217"/>
      <c r="DL20" s="217"/>
      <c r="DM20" s="217"/>
      <c r="DN20" s="217"/>
      <c r="DO20" s="217"/>
      <c r="DP20" s="279"/>
      <c r="DQ20" s="288">
        <v>54195791</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11797885</v>
      </c>
      <c r="S21" s="217"/>
      <c r="T21" s="217"/>
      <c r="U21" s="217"/>
      <c r="V21" s="217"/>
      <c r="W21" s="217"/>
      <c r="X21" s="217"/>
      <c r="Y21" s="279"/>
      <c r="Z21" s="282">
        <v>12.2</v>
      </c>
      <c r="AA21" s="282"/>
      <c r="AB21" s="282"/>
      <c r="AC21" s="282"/>
      <c r="AD21" s="287">
        <v>11412132</v>
      </c>
      <c r="AE21" s="287"/>
      <c r="AF21" s="287"/>
      <c r="AG21" s="287"/>
      <c r="AH21" s="287"/>
      <c r="AI21" s="287"/>
      <c r="AJ21" s="287"/>
      <c r="AK21" s="287"/>
      <c r="AL21" s="283">
        <v>24.3</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1160</v>
      </c>
      <c r="BH21" s="217"/>
      <c r="BI21" s="217"/>
      <c r="BJ21" s="217"/>
      <c r="BK21" s="217"/>
      <c r="BL21" s="217"/>
      <c r="BM21" s="217"/>
      <c r="BN21" s="279"/>
      <c r="BO21" s="282">
        <v>0</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11412132</v>
      </c>
      <c r="S22" s="217"/>
      <c r="T22" s="217"/>
      <c r="U22" s="217"/>
      <c r="V22" s="217"/>
      <c r="W22" s="217"/>
      <c r="X22" s="217"/>
      <c r="Y22" s="279"/>
      <c r="Z22" s="282">
        <v>11.8</v>
      </c>
      <c r="AA22" s="282"/>
      <c r="AB22" s="282"/>
      <c r="AC22" s="282"/>
      <c r="AD22" s="287">
        <v>11412132</v>
      </c>
      <c r="AE22" s="287"/>
      <c r="AF22" s="287"/>
      <c r="AG22" s="287"/>
      <c r="AH22" s="287"/>
      <c r="AI22" s="287"/>
      <c r="AJ22" s="287"/>
      <c r="AK22" s="287"/>
      <c r="AL22" s="283">
        <v>24.3</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385614</v>
      </c>
      <c r="S23" s="217"/>
      <c r="T23" s="217"/>
      <c r="U23" s="217"/>
      <c r="V23" s="217"/>
      <c r="W23" s="217"/>
      <c r="X23" s="217"/>
      <c r="Y23" s="279"/>
      <c r="Z23" s="282">
        <v>0.4</v>
      </c>
      <c r="AA23" s="282"/>
      <c r="AB23" s="282"/>
      <c r="AC23" s="282"/>
      <c r="AD23" s="287" t="s">
        <v>199</v>
      </c>
      <c r="AE23" s="287"/>
      <c r="AF23" s="287"/>
      <c r="AG23" s="287"/>
      <c r="AH23" s="287"/>
      <c r="AI23" s="287"/>
      <c r="AJ23" s="287"/>
      <c r="AK23" s="287"/>
      <c r="AL23" s="283" t="s">
        <v>199</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v>1404300</v>
      </c>
      <c r="BH23" s="217"/>
      <c r="BI23" s="217"/>
      <c r="BJ23" s="217"/>
      <c r="BK23" s="217"/>
      <c r="BL23" s="217"/>
      <c r="BM23" s="217"/>
      <c r="BN23" s="279"/>
      <c r="BO23" s="282">
        <v>4.7</v>
      </c>
      <c r="BP23" s="282"/>
      <c r="BQ23" s="282"/>
      <c r="BR23" s="282"/>
      <c r="BS23" s="287" t="s">
        <v>199</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378</v>
      </c>
      <c r="DA23" s="139"/>
      <c r="DB23" s="139"/>
      <c r="DC23" s="144"/>
      <c r="DD23" s="182" t="s">
        <v>299</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164</v>
      </c>
      <c r="C24" s="1"/>
      <c r="D24" s="1"/>
      <c r="E24" s="1"/>
      <c r="F24" s="1"/>
      <c r="G24" s="1"/>
      <c r="H24" s="1"/>
      <c r="I24" s="1"/>
      <c r="J24" s="1"/>
      <c r="K24" s="1"/>
      <c r="L24" s="1"/>
      <c r="M24" s="1"/>
      <c r="N24" s="1"/>
      <c r="O24" s="1"/>
      <c r="P24" s="1"/>
      <c r="Q24" s="269"/>
      <c r="R24" s="274">
        <v>139</v>
      </c>
      <c r="S24" s="217"/>
      <c r="T24" s="217"/>
      <c r="U24" s="217"/>
      <c r="V24" s="217"/>
      <c r="W24" s="217"/>
      <c r="X24" s="217"/>
      <c r="Y24" s="279"/>
      <c r="Z24" s="282">
        <v>0</v>
      </c>
      <c r="AA24" s="282"/>
      <c r="AB24" s="282"/>
      <c r="AC24" s="282"/>
      <c r="AD24" s="287" t="s">
        <v>199</v>
      </c>
      <c r="AE24" s="287"/>
      <c r="AF24" s="287"/>
      <c r="AG24" s="287"/>
      <c r="AH24" s="287"/>
      <c r="AI24" s="287"/>
      <c r="AJ24" s="287"/>
      <c r="AK24" s="287"/>
      <c r="AL24" s="283" t="s">
        <v>199</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44775217</v>
      </c>
      <c r="CS24" s="276"/>
      <c r="CT24" s="276"/>
      <c r="CU24" s="276"/>
      <c r="CV24" s="276"/>
      <c r="CW24" s="276"/>
      <c r="CX24" s="276"/>
      <c r="CY24" s="278"/>
      <c r="CZ24" s="291">
        <v>47.8</v>
      </c>
      <c r="DA24" s="293"/>
      <c r="DB24" s="293"/>
      <c r="DC24" s="337"/>
      <c r="DD24" s="341">
        <v>25376057</v>
      </c>
      <c r="DE24" s="276"/>
      <c r="DF24" s="276"/>
      <c r="DG24" s="276"/>
      <c r="DH24" s="276"/>
      <c r="DI24" s="276"/>
      <c r="DJ24" s="276"/>
      <c r="DK24" s="278"/>
      <c r="DL24" s="341">
        <v>24922700</v>
      </c>
      <c r="DM24" s="276"/>
      <c r="DN24" s="276"/>
      <c r="DO24" s="276"/>
      <c r="DP24" s="276"/>
      <c r="DQ24" s="276"/>
      <c r="DR24" s="276"/>
      <c r="DS24" s="276"/>
      <c r="DT24" s="276"/>
      <c r="DU24" s="276"/>
      <c r="DV24" s="278"/>
      <c r="DW24" s="291">
        <v>51.9</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48333224</v>
      </c>
      <c r="S25" s="217"/>
      <c r="T25" s="217"/>
      <c r="U25" s="217"/>
      <c r="V25" s="217"/>
      <c r="W25" s="217"/>
      <c r="X25" s="217"/>
      <c r="Y25" s="279"/>
      <c r="Z25" s="282">
        <v>50.1</v>
      </c>
      <c r="AA25" s="282"/>
      <c r="AB25" s="282"/>
      <c r="AC25" s="282"/>
      <c r="AD25" s="287">
        <v>46248271</v>
      </c>
      <c r="AE25" s="287"/>
      <c r="AF25" s="287"/>
      <c r="AG25" s="287"/>
      <c r="AH25" s="287"/>
      <c r="AI25" s="287"/>
      <c r="AJ25" s="287"/>
      <c r="AK25" s="287"/>
      <c r="AL25" s="283">
        <v>98.7</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11896412</v>
      </c>
      <c r="CS25" s="313"/>
      <c r="CT25" s="313"/>
      <c r="CU25" s="313"/>
      <c r="CV25" s="313"/>
      <c r="CW25" s="313"/>
      <c r="CX25" s="313"/>
      <c r="CY25" s="332"/>
      <c r="CZ25" s="283">
        <v>12.7</v>
      </c>
      <c r="DA25" s="335"/>
      <c r="DB25" s="335"/>
      <c r="DC25" s="338"/>
      <c r="DD25" s="288">
        <v>11246072</v>
      </c>
      <c r="DE25" s="313"/>
      <c r="DF25" s="313"/>
      <c r="DG25" s="313"/>
      <c r="DH25" s="313"/>
      <c r="DI25" s="313"/>
      <c r="DJ25" s="313"/>
      <c r="DK25" s="332"/>
      <c r="DL25" s="288">
        <v>10873200</v>
      </c>
      <c r="DM25" s="313"/>
      <c r="DN25" s="313"/>
      <c r="DO25" s="313"/>
      <c r="DP25" s="313"/>
      <c r="DQ25" s="313"/>
      <c r="DR25" s="313"/>
      <c r="DS25" s="313"/>
      <c r="DT25" s="313"/>
      <c r="DU25" s="313"/>
      <c r="DV25" s="332"/>
      <c r="DW25" s="283">
        <v>22.6</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20666</v>
      </c>
      <c r="S26" s="217"/>
      <c r="T26" s="217"/>
      <c r="U26" s="217"/>
      <c r="V26" s="217"/>
      <c r="W26" s="217"/>
      <c r="X26" s="217"/>
      <c r="Y26" s="279"/>
      <c r="Z26" s="282">
        <v>0</v>
      </c>
      <c r="AA26" s="282"/>
      <c r="AB26" s="282"/>
      <c r="AC26" s="282"/>
      <c r="AD26" s="287">
        <v>20666</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8505592</v>
      </c>
      <c r="CS26" s="217"/>
      <c r="CT26" s="217"/>
      <c r="CU26" s="217"/>
      <c r="CV26" s="217"/>
      <c r="CW26" s="217"/>
      <c r="CX26" s="217"/>
      <c r="CY26" s="279"/>
      <c r="CZ26" s="283">
        <v>9.1</v>
      </c>
      <c r="DA26" s="335"/>
      <c r="DB26" s="335"/>
      <c r="DC26" s="338"/>
      <c r="DD26" s="288">
        <v>8015491</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286128</v>
      </c>
      <c r="S27" s="217"/>
      <c r="T27" s="217"/>
      <c r="U27" s="217"/>
      <c r="V27" s="217"/>
      <c r="W27" s="217"/>
      <c r="X27" s="217"/>
      <c r="Y27" s="279"/>
      <c r="Z27" s="282">
        <v>0.3</v>
      </c>
      <c r="AA27" s="282"/>
      <c r="AB27" s="282"/>
      <c r="AC27" s="282"/>
      <c r="AD27" s="287" t="s">
        <v>199</v>
      </c>
      <c r="AE27" s="287"/>
      <c r="AF27" s="287"/>
      <c r="AG27" s="287"/>
      <c r="AH27" s="287"/>
      <c r="AI27" s="287"/>
      <c r="AJ27" s="287"/>
      <c r="AK27" s="287"/>
      <c r="AL27" s="283" t="s">
        <v>199</v>
      </c>
      <c r="AM27" s="238"/>
      <c r="AN27" s="238"/>
      <c r="AO27" s="296"/>
      <c r="AP27" s="261" t="s">
        <v>391</v>
      </c>
      <c r="AQ27" s="1"/>
      <c r="AR27" s="1"/>
      <c r="AS27" s="1"/>
      <c r="AT27" s="1"/>
      <c r="AU27" s="1"/>
      <c r="AV27" s="1"/>
      <c r="AW27" s="1"/>
      <c r="AX27" s="1"/>
      <c r="AY27" s="1"/>
      <c r="AZ27" s="1"/>
      <c r="BA27" s="1"/>
      <c r="BB27" s="1"/>
      <c r="BC27" s="1"/>
      <c r="BD27" s="1"/>
      <c r="BE27" s="1"/>
      <c r="BF27" s="269"/>
      <c r="BG27" s="274">
        <v>29771851</v>
      </c>
      <c r="BH27" s="217"/>
      <c r="BI27" s="217"/>
      <c r="BJ27" s="217"/>
      <c r="BK27" s="217"/>
      <c r="BL27" s="217"/>
      <c r="BM27" s="217"/>
      <c r="BN27" s="279"/>
      <c r="BO27" s="282">
        <v>100</v>
      </c>
      <c r="BP27" s="282"/>
      <c r="BQ27" s="282"/>
      <c r="BR27" s="282"/>
      <c r="BS27" s="287">
        <v>294765</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25867110</v>
      </c>
      <c r="CS27" s="313"/>
      <c r="CT27" s="313"/>
      <c r="CU27" s="313"/>
      <c r="CV27" s="313"/>
      <c r="CW27" s="313"/>
      <c r="CX27" s="313"/>
      <c r="CY27" s="332"/>
      <c r="CZ27" s="283">
        <v>27.6</v>
      </c>
      <c r="DA27" s="335"/>
      <c r="DB27" s="335"/>
      <c r="DC27" s="338"/>
      <c r="DD27" s="288">
        <v>7118290</v>
      </c>
      <c r="DE27" s="313"/>
      <c r="DF27" s="313"/>
      <c r="DG27" s="313"/>
      <c r="DH27" s="313"/>
      <c r="DI27" s="313"/>
      <c r="DJ27" s="313"/>
      <c r="DK27" s="332"/>
      <c r="DL27" s="288">
        <v>7037805</v>
      </c>
      <c r="DM27" s="313"/>
      <c r="DN27" s="313"/>
      <c r="DO27" s="313"/>
      <c r="DP27" s="313"/>
      <c r="DQ27" s="313"/>
      <c r="DR27" s="313"/>
      <c r="DS27" s="313"/>
      <c r="DT27" s="313"/>
      <c r="DU27" s="313"/>
      <c r="DV27" s="332"/>
      <c r="DW27" s="283">
        <v>14.7</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680362</v>
      </c>
      <c r="S28" s="217"/>
      <c r="T28" s="217"/>
      <c r="U28" s="217"/>
      <c r="V28" s="217"/>
      <c r="W28" s="217"/>
      <c r="X28" s="217"/>
      <c r="Y28" s="279"/>
      <c r="Z28" s="282">
        <v>0.7</v>
      </c>
      <c r="AA28" s="282"/>
      <c r="AB28" s="282"/>
      <c r="AC28" s="282"/>
      <c r="AD28" s="287">
        <v>110669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7011695</v>
      </c>
      <c r="CS28" s="217"/>
      <c r="CT28" s="217"/>
      <c r="CU28" s="217"/>
      <c r="CV28" s="217"/>
      <c r="CW28" s="217"/>
      <c r="CX28" s="217"/>
      <c r="CY28" s="279"/>
      <c r="CZ28" s="283">
        <v>7.5</v>
      </c>
      <c r="DA28" s="335"/>
      <c r="DB28" s="335"/>
      <c r="DC28" s="338"/>
      <c r="DD28" s="288">
        <v>7011695</v>
      </c>
      <c r="DE28" s="217"/>
      <c r="DF28" s="217"/>
      <c r="DG28" s="217"/>
      <c r="DH28" s="217"/>
      <c r="DI28" s="217"/>
      <c r="DJ28" s="217"/>
      <c r="DK28" s="279"/>
      <c r="DL28" s="288">
        <v>7011695</v>
      </c>
      <c r="DM28" s="217"/>
      <c r="DN28" s="217"/>
      <c r="DO28" s="217"/>
      <c r="DP28" s="217"/>
      <c r="DQ28" s="217"/>
      <c r="DR28" s="217"/>
      <c r="DS28" s="217"/>
      <c r="DT28" s="217"/>
      <c r="DU28" s="217"/>
      <c r="DV28" s="279"/>
      <c r="DW28" s="283">
        <v>14.6</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530616</v>
      </c>
      <c r="S29" s="217"/>
      <c r="T29" s="217"/>
      <c r="U29" s="217"/>
      <c r="V29" s="217"/>
      <c r="W29" s="217"/>
      <c r="X29" s="217"/>
      <c r="Y29" s="279"/>
      <c r="Z29" s="282">
        <v>0.6</v>
      </c>
      <c r="AA29" s="282"/>
      <c r="AB29" s="282"/>
      <c r="AC29" s="282"/>
      <c r="AD29" s="287">
        <v>40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7011695</v>
      </c>
      <c r="CS29" s="313"/>
      <c r="CT29" s="313"/>
      <c r="CU29" s="313"/>
      <c r="CV29" s="313"/>
      <c r="CW29" s="313"/>
      <c r="CX29" s="313"/>
      <c r="CY29" s="332"/>
      <c r="CZ29" s="283">
        <v>7.5</v>
      </c>
      <c r="DA29" s="335"/>
      <c r="DB29" s="335"/>
      <c r="DC29" s="338"/>
      <c r="DD29" s="288">
        <v>7011695</v>
      </c>
      <c r="DE29" s="313"/>
      <c r="DF29" s="313"/>
      <c r="DG29" s="313"/>
      <c r="DH29" s="313"/>
      <c r="DI29" s="313"/>
      <c r="DJ29" s="313"/>
      <c r="DK29" s="332"/>
      <c r="DL29" s="288">
        <v>7011695</v>
      </c>
      <c r="DM29" s="313"/>
      <c r="DN29" s="313"/>
      <c r="DO29" s="313"/>
      <c r="DP29" s="313"/>
      <c r="DQ29" s="313"/>
      <c r="DR29" s="313"/>
      <c r="DS29" s="313"/>
      <c r="DT29" s="313"/>
      <c r="DU29" s="313"/>
      <c r="DV29" s="332"/>
      <c r="DW29" s="283">
        <v>14.6</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19323030</v>
      </c>
      <c r="S30" s="217"/>
      <c r="T30" s="217"/>
      <c r="U30" s="217"/>
      <c r="V30" s="217"/>
      <c r="W30" s="217"/>
      <c r="X30" s="217"/>
      <c r="Y30" s="279"/>
      <c r="Z30" s="282">
        <v>20</v>
      </c>
      <c r="AA30" s="282"/>
      <c r="AB30" s="282"/>
      <c r="AC30" s="282"/>
      <c r="AD30" s="287" t="s">
        <v>199</v>
      </c>
      <c r="AE30" s="287"/>
      <c r="AF30" s="287"/>
      <c r="AG30" s="287"/>
      <c r="AH30" s="287"/>
      <c r="AI30" s="287"/>
      <c r="AJ30" s="287"/>
      <c r="AK30" s="287"/>
      <c r="AL30" s="283" t="s">
        <v>199</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6802883</v>
      </c>
      <c r="CS30" s="217"/>
      <c r="CT30" s="217"/>
      <c r="CU30" s="217"/>
      <c r="CV30" s="217"/>
      <c r="CW30" s="217"/>
      <c r="CX30" s="217"/>
      <c r="CY30" s="279"/>
      <c r="CZ30" s="283">
        <v>7.3</v>
      </c>
      <c r="DA30" s="335"/>
      <c r="DB30" s="335"/>
      <c r="DC30" s="338"/>
      <c r="DD30" s="288">
        <v>6802883</v>
      </c>
      <c r="DE30" s="217"/>
      <c r="DF30" s="217"/>
      <c r="DG30" s="217"/>
      <c r="DH30" s="217"/>
      <c r="DI30" s="217"/>
      <c r="DJ30" s="217"/>
      <c r="DK30" s="279"/>
      <c r="DL30" s="288">
        <v>6802883</v>
      </c>
      <c r="DM30" s="217"/>
      <c r="DN30" s="217"/>
      <c r="DO30" s="217"/>
      <c r="DP30" s="217"/>
      <c r="DQ30" s="217"/>
      <c r="DR30" s="217"/>
      <c r="DS30" s="217"/>
      <c r="DT30" s="217"/>
      <c r="DU30" s="217"/>
      <c r="DV30" s="279"/>
      <c r="DW30" s="283">
        <v>14.2</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4</v>
      </c>
      <c r="AQ31" s="178"/>
      <c r="AR31" s="178"/>
      <c r="AS31" s="178"/>
      <c r="AT31" s="306" t="s">
        <v>194</v>
      </c>
      <c r="AU31" s="265"/>
      <c r="AV31" s="265"/>
      <c r="AW31" s="265"/>
      <c r="AX31" s="260" t="s">
        <v>274</v>
      </c>
      <c r="AY31" s="265"/>
      <c r="AZ31" s="265"/>
      <c r="BA31" s="265"/>
      <c r="BB31" s="265"/>
      <c r="BC31" s="265"/>
      <c r="BD31" s="265"/>
      <c r="BE31" s="265"/>
      <c r="BF31" s="268"/>
      <c r="BG31" s="318">
        <v>99.1</v>
      </c>
      <c r="BH31" s="322"/>
      <c r="BI31" s="322"/>
      <c r="BJ31" s="322"/>
      <c r="BK31" s="322"/>
      <c r="BL31" s="322"/>
      <c r="BM31" s="293">
        <v>97.6</v>
      </c>
      <c r="BN31" s="322"/>
      <c r="BO31" s="322"/>
      <c r="BP31" s="322"/>
      <c r="BQ31" s="324"/>
      <c r="BR31" s="318">
        <v>99.1</v>
      </c>
      <c r="BS31" s="322"/>
      <c r="BT31" s="322"/>
      <c r="BU31" s="322"/>
      <c r="BV31" s="322"/>
      <c r="BW31" s="322"/>
      <c r="BX31" s="293">
        <v>97.3</v>
      </c>
      <c r="BY31" s="322"/>
      <c r="BZ31" s="322"/>
      <c r="CA31" s="322"/>
      <c r="CB31" s="324"/>
      <c r="CD31" s="134"/>
      <c r="CE31" s="42"/>
      <c r="CF31" s="261" t="s">
        <v>316</v>
      </c>
      <c r="CG31" s="1"/>
      <c r="CH31" s="1"/>
      <c r="CI31" s="1"/>
      <c r="CJ31" s="1"/>
      <c r="CK31" s="1"/>
      <c r="CL31" s="1"/>
      <c r="CM31" s="1"/>
      <c r="CN31" s="1"/>
      <c r="CO31" s="1"/>
      <c r="CP31" s="1"/>
      <c r="CQ31" s="269"/>
      <c r="CR31" s="274">
        <v>208812</v>
      </c>
      <c r="CS31" s="313"/>
      <c r="CT31" s="313"/>
      <c r="CU31" s="313"/>
      <c r="CV31" s="313"/>
      <c r="CW31" s="313"/>
      <c r="CX31" s="313"/>
      <c r="CY31" s="332"/>
      <c r="CZ31" s="283">
        <v>0.2</v>
      </c>
      <c r="DA31" s="335"/>
      <c r="DB31" s="335"/>
      <c r="DC31" s="338"/>
      <c r="DD31" s="288">
        <v>208812</v>
      </c>
      <c r="DE31" s="313"/>
      <c r="DF31" s="313"/>
      <c r="DG31" s="313"/>
      <c r="DH31" s="313"/>
      <c r="DI31" s="313"/>
      <c r="DJ31" s="313"/>
      <c r="DK31" s="332"/>
      <c r="DL31" s="288">
        <v>208812</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6042488</v>
      </c>
      <c r="S32" s="217"/>
      <c r="T32" s="217"/>
      <c r="U32" s="217"/>
      <c r="V32" s="217"/>
      <c r="W32" s="217"/>
      <c r="X32" s="217"/>
      <c r="Y32" s="279"/>
      <c r="Z32" s="282">
        <v>6.3</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248</v>
      </c>
      <c r="AX32" s="261" t="s">
        <v>376</v>
      </c>
      <c r="AY32" s="1"/>
      <c r="AZ32" s="1"/>
      <c r="BA32" s="1"/>
      <c r="BB32" s="1"/>
      <c r="BC32" s="1"/>
      <c r="BD32" s="1"/>
      <c r="BE32" s="1"/>
      <c r="BF32" s="269"/>
      <c r="BG32" s="319">
        <v>98.9</v>
      </c>
      <c r="BH32" s="313"/>
      <c r="BI32" s="313"/>
      <c r="BJ32" s="313"/>
      <c r="BK32" s="313"/>
      <c r="BL32" s="313"/>
      <c r="BM32" s="238">
        <v>96.8</v>
      </c>
      <c r="BN32" s="313"/>
      <c r="BO32" s="313"/>
      <c r="BP32" s="313"/>
      <c r="BQ32" s="316"/>
      <c r="BR32" s="319">
        <v>98.9</v>
      </c>
      <c r="BS32" s="313"/>
      <c r="BT32" s="313"/>
      <c r="BU32" s="313"/>
      <c r="BV32" s="313"/>
      <c r="BW32" s="313"/>
      <c r="BX32" s="238">
        <v>96.5</v>
      </c>
      <c r="BY32" s="313"/>
      <c r="BZ32" s="313"/>
      <c r="CA32" s="313"/>
      <c r="CB32" s="316"/>
      <c r="CD32" s="135"/>
      <c r="CE32" s="142"/>
      <c r="CF32" s="261" t="s">
        <v>398</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41557</v>
      </c>
      <c r="S33" s="217"/>
      <c r="T33" s="217"/>
      <c r="U33" s="217"/>
      <c r="V33" s="217"/>
      <c r="W33" s="217"/>
      <c r="X33" s="217"/>
      <c r="Y33" s="279"/>
      <c r="Z33" s="282">
        <v>0</v>
      </c>
      <c r="AA33" s="282"/>
      <c r="AB33" s="282"/>
      <c r="AC33" s="282"/>
      <c r="AD33" s="287">
        <v>1500</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99.3</v>
      </c>
      <c r="BH33" s="312"/>
      <c r="BI33" s="312"/>
      <c r="BJ33" s="312"/>
      <c r="BK33" s="312"/>
      <c r="BL33" s="312"/>
      <c r="BM33" s="294">
        <v>98.3</v>
      </c>
      <c r="BN33" s="312"/>
      <c r="BO33" s="312"/>
      <c r="BP33" s="312"/>
      <c r="BQ33" s="317"/>
      <c r="BR33" s="320">
        <v>99.3</v>
      </c>
      <c r="BS33" s="312"/>
      <c r="BT33" s="312"/>
      <c r="BU33" s="312"/>
      <c r="BV33" s="312"/>
      <c r="BW33" s="312"/>
      <c r="BX33" s="294">
        <v>98.1</v>
      </c>
      <c r="BY33" s="312"/>
      <c r="BZ33" s="312"/>
      <c r="CA33" s="312"/>
      <c r="CB33" s="317"/>
      <c r="CD33" s="261" t="s">
        <v>400</v>
      </c>
      <c r="CE33" s="1"/>
      <c r="CF33" s="1"/>
      <c r="CG33" s="1"/>
      <c r="CH33" s="1"/>
      <c r="CI33" s="1"/>
      <c r="CJ33" s="1"/>
      <c r="CK33" s="1"/>
      <c r="CL33" s="1"/>
      <c r="CM33" s="1"/>
      <c r="CN33" s="1"/>
      <c r="CO33" s="1"/>
      <c r="CP33" s="1"/>
      <c r="CQ33" s="269"/>
      <c r="CR33" s="274">
        <v>34109890</v>
      </c>
      <c r="CS33" s="313"/>
      <c r="CT33" s="313"/>
      <c r="CU33" s="313"/>
      <c r="CV33" s="313"/>
      <c r="CW33" s="313"/>
      <c r="CX33" s="313"/>
      <c r="CY33" s="332"/>
      <c r="CZ33" s="283">
        <v>36.4</v>
      </c>
      <c r="DA33" s="335"/>
      <c r="DB33" s="335"/>
      <c r="DC33" s="338"/>
      <c r="DD33" s="288">
        <v>26538552</v>
      </c>
      <c r="DE33" s="313"/>
      <c r="DF33" s="313"/>
      <c r="DG33" s="313"/>
      <c r="DH33" s="313"/>
      <c r="DI33" s="313"/>
      <c r="DJ33" s="313"/>
      <c r="DK33" s="332"/>
      <c r="DL33" s="288">
        <v>21234213</v>
      </c>
      <c r="DM33" s="313"/>
      <c r="DN33" s="313"/>
      <c r="DO33" s="313"/>
      <c r="DP33" s="313"/>
      <c r="DQ33" s="313"/>
      <c r="DR33" s="313"/>
      <c r="DS33" s="313"/>
      <c r="DT33" s="313"/>
      <c r="DU33" s="313"/>
      <c r="DV33" s="332"/>
      <c r="DW33" s="283">
        <v>44.2</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133667</v>
      </c>
      <c r="S34" s="217"/>
      <c r="T34" s="217"/>
      <c r="U34" s="217"/>
      <c r="V34" s="217"/>
      <c r="W34" s="217"/>
      <c r="X34" s="217"/>
      <c r="Y34" s="279"/>
      <c r="Z34" s="282">
        <v>0.1</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14677054</v>
      </c>
      <c r="CS34" s="217"/>
      <c r="CT34" s="217"/>
      <c r="CU34" s="217"/>
      <c r="CV34" s="217"/>
      <c r="CW34" s="217"/>
      <c r="CX34" s="217"/>
      <c r="CY34" s="279"/>
      <c r="CZ34" s="283">
        <v>15.7</v>
      </c>
      <c r="DA34" s="335"/>
      <c r="DB34" s="335"/>
      <c r="DC34" s="338"/>
      <c r="DD34" s="288">
        <v>11423013</v>
      </c>
      <c r="DE34" s="217"/>
      <c r="DF34" s="217"/>
      <c r="DG34" s="217"/>
      <c r="DH34" s="217"/>
      <c r="DI34" s="217"/>
      <c r="DJ34" s="217"/>
      <c r="DK34" s="279"/>
      <c r="DL34" s="288">
        <v>10120324</v>
      </c>
      <c r="DM34" s="217"/>
      <c r="DN34" s="217"/>
      <c r="DO34" s="217"/>
      <c r="DP34" s="217"/>
      <c r="DQ34" s="217"/>
      <c r="DR34" s="217"/>
      <c r="DS34" s="217"/>
      <c r="DT34" s="217"/>
      <c r="DU34" s="217"/>
      <c r="DV34" s="279"/>
      <c r="DW34" s="283">
        <v>21.1</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2835172</v>
      </c>
      <c r="S35" s="217"/>
      <c r="T35" s="217"/>
      <c r="U35" s="217"/>
      <c r="V35" s="217"/>
      <c r="W35" s="217"/>
      <c r="X35" s="217"/>
      <c r="Y35" s="279"/>
      <c r="Z35" s="282">
        <v>2.9</v>
      </c>
      <c r="AA35" s="282"/>
      <c r="AB35" s="282"/>
      <c r="AC35" s="282"/>
      <c r="AD35" s="287" t="s">
        <v>199</v>
      </c>
      <c r="AE35" s="287"/>
      <c r="AF35" s="287"/>
      <c r="AG35" s="287"/>
      <c r="AH35" s="287"/>
      <c r="AI35" s="287"/>
      <c r="AJ35" s="287"/>
      <c r="AK35" s="287"/>
      <c r="AL35" s="283" t="s">
        <v>199</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1619443</v>
      </c>
      <c r="CS35" s="313"/>
      <c r="CT35" s="313"/>
      <c r="CU35" s="313"/>
      <c r="CV35" s="313"/>
      <c r="CW35" s="313"/>
      <c r="CX35" s="313"/>
      <c r="CY35" s="332"/>
      <c r="CZ35" s="283">
        <v>1.7</v>
      </c>
      <c r="DA35" s="335"/>
      <c r="DB35" s="335"/>
      <c r="DC35" s="338"/>
      <c r="DD35" s="288">
        <v>1437340</v>
      </c>
      <c r="DE35" s="313"/>
      <c r="DF35" s="313"/>
      <c r="DG35" s="313"/>
      <c r="DH35" s="313"/>
      <c r="DI35" s="313"/>
      <c r="DJ35" s="313"/>
      <c r="DK35" s="332"/>
      <c r="DL35" s="288">
        <v>1413393</v>
      </c>
      <c r="DM35" s="313"/>
      <c r="DN35" s="313"/>
      <c r="DO35" s="313"/>
      <c r="DP35" s="313"/>
      <c r="DQ35" s="313"/>
      <c r="DR35" s="313"/>
      <c r="DS35" s="313"/>
      <c r="DT35" s="313"/>
      <c r="DU35" s="313"/>
      <c r="DV35" s="332"/>
      <c r="DW35" s="283">
        <v>2.9</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4329260</v>
      </c>
      <c r="S36" s="217"/>
      <c r="T36" s="217"/>
      <c r="U36" s="217"/>
      <c r="V36" s="217"/>
      <c r="W36" s="217"/>
      <c r="X36" s="217"/>
      <c r="Y36" s="279"/>
      <c r="Z36" s="282">
        <v>4.5</v>
      </c>
      <c r="AA36" s="282"/>
      <c r="AB36" s="282"/>
      <c r="AC36" s="282"/>
      <c r="AD36" s="287" t="s">
        <v>199</v>
      </c>
      <c r="AE36" s="287"/>
      <c r="AF36" s="287"/>
      <c r="AG36" s="287"/>
      <c r="AH36" s="287"/>
      <c r="AI36" s="287"/>
      <c r="AJ36" s="287"/>
      <c r="AK36" s="287"/>
      <c r="AL36" s="283" t="s">
        <v>199</v>
      </c>
      <c r="AM36" s="238"/>
      <c r="AN36" s="238"/>
      <c r="AO36" s="296"/>
      <c r="AP36" s="95"/>
      <c r="AQ36" s="301" t="s">
        <v>391</v>
      </c>
      <c r="AR36" s="304"/>
      <c r="AS36" s="304"/>
      <c r="AT36" s="304"/>
      <c r="AU36" s="304"/>
      <c r="AV36" s="304"/>
      <c r="AW36" s="304"/>
      <c r="AX36" s="304"/>
      <c r="AY36" s="309"/>
      <c r="AZ36" s="273">
        <v>12116921</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-106522</v>
      </c>
      <c r="BW36" s="276"/>
      <c r="BX36" s="276"/>
      <c r="BY36" s="276"/>
      <c r="BZ36" s="276"/>
      <c r="CA36" s="276"/>
      <c r="CB36" s="315"/>
      <c r="CD36" s="261" t="s">
        <v>28</v>
      </c>
      <c r="CE36" s="1"/>
      <c r="CF36" s="1"/>
      <c r="CG36" s="1"/>
      <c r="CH36" s="1"/>
      <c r="CI36" s="1"/>
      <c r="CJ36" s="1"/>
      <c r="CK36" s="1"/>
      <c r="CL36" s="1"/>
      <c r="CM36" s="1"/>
      <c r="CN36" s="1"/>
      <c r="CO36" s="1"/>
      <c r="CP36" s="1"/>
      <c r="CQ36" s="269"/>
      <c r="CR36" s="274">
        <v>7617731</v>
      </c>
      <c r="CS36" s="217"/>
      <c r="CT36" s="217"/>
      <c r="CU36" s="217"/>
      <c r="CV36" s="217"/>
      <c r="CW36" s="217"/>
      <c r="CX36" s="217"/>
      <c r="CY36" s="279"/>
      <c r="CZ36" s="283">
        <v>8.1</v>
      </c>
      <c r="DA36" s="335"/>
      <c r="DB36" s="335"/>
      <c r="DC36" s="338"/>
      <c r="DD36" s="288">
        <v>5321437</v>
      </c>
      <c r="DE36" s="217"/>
      <c r="DF36" s="217"/>
      <c r="DG36" s="217"/>
      <c r="DH36" s="217"/>
      <c r="DI36" s="217"/>
      <c r="DJ36" s="217"/>
      <c r="DK36" s="279"/>
      <c r="DL36" s="288">
        <v>2762269</v>
      </c>
      <c r="DM36" s="217"/>
      <c r="DN36" s="217"/>
      <c r="DO36" s="217"/>
      <c r="DP36" s="217"/>
      <c r="DQ36" s="217"/>
      <c r="DR36" s="217"/>
      <c r="DS36" s="217"/>
      <c r="DT36" s="217"/>
      <c r="DU36" s="217"/>
      <c r="DV36" s="279"/>
      <c r="DW36" s="283">
        <v>5.8</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2090988</v>
      </c>
      <c r="S37" s="217"/>
      <c r="T37" s="217"/>
      <c r="U37" s="217"/>
      <c r="V37" s="217"/>
      <c r="W37" s="217"/>
      <c r="X37" s="217"/>
      <c r="Y37" s="279"/>
      <c r="Z37" s="282">
        <v>2.2000000000000002</v>
      </c>
      <c r="AA37" s="282"/>
      <c r="AB37" s="282"/>
      <c r="AC37" s="282"/>
      <c r="AD37" s="287">
        <v>494756</v>
      </c>
      <c r="AE37" s="287"/>
      <c r="AF37" s="287"/>
      <c r="AG37" s="287"/>
      <c r="AH37" s="287"/>
      <c r="AI37" s="287"/>
      <c r="AJ37" s="287"/>
      <c r="AK37" s="287"/>
      <c r="AL37" s="283">
        <v>1.1000000000000001</v>
      </c>
      <c r="AM37" s="238"/>
      <c r="AN37" s="238"/>
      <c r="AO37" s="296"/>
      <c r="AQ37" s="302" t="s">
        <v>412</v>
      </c>
      <c r="AR37" s="111"/>
      <c r="AS37" s="111"/>
      <c r="AT37" s="111"/>
      <c r="AU37" s="111"/>
      <c r="AV37" s="111"/>
      <c r="AW37" s="111"/>
      <c r="AX37" s="111"/>
      <c r="AY37" s="310"/>
      <c r="AZ37" s="274">
        <v>1626532</v>
      </c>
      <c r="BA37" s="217"/>
      <c r="BB37" s="217"/>
      <c r="BC37" s="217"/>
      <c r="BD37" s="313"/>
      <c r="BE37" s="313"/>
      <c r="BF37" s="316"/>
      <c r="BG37" s="261" t="s">
        <v>413</v>
      </c>
      <c r="BH37" s="1"/>
      <c r="BI37" s="1"/>
      <c r="BJ37" s="1"/>
      <c r="BK37" s="1"/>
      <c r="BL37" s="1"/>
      <c r="BM37" s="1"/>
      <c r="BN37" s="1"/>
      <c r="BO37" s="1"/>
      <c r="BP37" s="1"/>
      <c r="BQ37" s="1"/>
      <c r="BR37" s="1"/>
      <c r="BS37" s="1"/>
      <c r="BT37" s="1"/>
      <c r="BU37" s="269"/>
      <c r="BV37" s="274">
        <v>-566913</v>
      </c>
      <c r="BW37" s="217"/>
      <c r="BX37" s="217"/>
      <c r="BY37" s="217"/>
      <c r="BZ37" s="217"/>
      <c r="CA37" s="217"/>
      <c r="CB37" s="326"/>
      <c r="CD37" s="261" t="s">
        <v>162</v>
      </c>
      <c r="CE37" s="1"/>
      <c r="CF37" s="1"/>
      <c r="CG37" s="1"/>
      <c r="CH37" s="1"/>
      <c r="CI37" s="1"/>
      <c r="CJ37" s="1"/>
      <c r="CK37" s="1"/>
      <c r="CL37" s="1"/>
      <c r="CM37" s="1"/>
      <c r="CN37" s="1"/>
      <c r="CO37" s="1"/>
      <c r="CP37" s="1"/>
      <c r="CQ37" s="269"/>
      <c r="CR37" s="274">
        <v>126884</v>
      </c>
      <c r="CS37" s="313"/>
      <c r="CT37" s="313"/>
      <c r="CU37" s="313"/>
      <c r="CV37" s="313"/>
      <c r="CW37" s="313"/>
      <c r="CX37" s="313"/>
      <c r="CY37" s="332"/>
      <c r="CZ37" s="283">
        <v>0.1</v>
      </c>
      <c r="DA37" s="335"/>
      <c r="DB37" s="335"/>
      <c r="DC37" s="338"/>
      <c r="DD37" s="288">
        <v>126884</v>
      </c>
      <c r="DE37" s="313"/>
      <c r="DF37" s="313"/>
      <c r="DG37" s="313"/>
      <c r="DH37" s="313"/>
      <c r="DI37" s="313"/>
      <c r="DJ37" s="313"/>
      <c r="DK37" s="332"/>
      <c r="DL37" s="288">
        <v>126884</v>
      </c>
      <c r="DM37" s="313"/>
      <c r="DN37" s="313"/>
      <c r="DO37" s="313"/>
      <c r="DP37" s="313"/>
      <c r="DQ37" s="313"/>
      <c r="DR37" s="313"/>
      <c r="DS37" s="313"/>
      <c r="DT37" s="313"/>
      <c r="DU37" s="313"/>
      <c r="DV37" s="332"/>
      <c r="DW37" s="283">
        <v>0.3</v>
      </c>
      <c r="DX37" s="335"/>
      <c r="DY37" s="335"/>
      <c r="DZ37" s="335"/>
      <c r="EA37" s="335"/>
      <c r="EB37" s="335"/>
      <c r="EC37" s="360"/>
    </row>
    <row r="38" spans="2:133" ht="11.25" customHeight="1">
      <c r="B38" s="261" t="s">
        <v>141</v>
      </c>
      <c r="C38" s="1"/>
      <c r="D38" s="1"/>
      <c r="E38" s="1"/>
      <c r="F38" s="1"/>
      <c r="G38" s="1"/>
      <c r="H38" s="1"/>
      <c r="I38" s="1"/>
      <c r="J38" s="1"/>
      <c r="K38" s="1"/>
      <c r="L38" s="1"/>
      <c r="M38" s="1"/>
      <c r="N38" s="1"/>
      <c r="O38" s="1"/>
      <c r="P38" s="1"/>
      <c r="Q38" s="269"/>
      <c r="R38" s="274">
        <v>11777774</v>
      </c>
      <c r="S38" s="217"/>
      <c r="T38" s="217"/>
      <c r="U38" s="217"/>
      <c r="V38" s="217"/>
      <c r="W38" s="217"/>
      <c r="X38" s="217"/>
      <c r="Y38" s="279"/>
      <c r="Z38" s="282">
        <v>12.2</v>
      </c>
      <c r="AA38" s="282"/>
      <c r="AB38" s="282"/>
      <c r="AC38" s="282"/>
      <c r="AD38" s="287" t="s">
        <v>199</v>
      </c>
      <c r="AE38" s="287"/>
      <c r="AF38" s="287"/>
      <c r="AG38" s="287"/>
      <c r="AH38" s="287"/>
      <c r="AI38" s="287"/>
      <c r="AJ38" s="287"/>
      <c r="AK38" s="287"/>
      <c r="AL38" s="283" t="s">
        <v>199</v>
      </c>
      <c r="AM38" s="238"/>
      <c r="AN38" s="238"/>
      <c r="AO38" s="296"/>
      <c r="AQ38" s="302" t="s">
        <v>417</v>
      </c>
      <c r="AR38" s="111"/>
      <c r="AS38" s="111"/>
      <c r="AT38" s="111"/>
      <c r="AU38" s="111"/>
      <c r="AV38" s="111"/>
      <c r="AW38" s="111"/>
      <c r="AX38" s="111"/>
      <c r="AY38" s="310"/>
      <c r="AZ38" s="274">
        <v>1255860</v>
      </c>
      <c r="BA38" s="217"/>
      <c r="BB38" s="217"/>
      <c r="BC38" s="217"/>
      <c r="BD38" s="313"/>
      <c r="BE38" s="313"/>
      <c r="BF38" s="316"/>
      <c r="BG38" s="261" t="s">
        <v>419</v>
      </c>
      <c r="BH38" s="1"/>
      <c r="BI38" s="1"/>
      <c r="BJ38" s="1"/>
      <c r="BK38" s="1"/>
      <c r="BL38" s="1"/>
      <c r="BM38" s="1"/>
      <c r="BN38" s="1"/>
      <c r="BO38" s="1"/>
      <c r="BP38" s="1"/>
      <c r="BQ38" s="1"/>
      <c r="BR38" s="1"/>
      <c r="BS38" s="1"/>
      <c r="BT38" s="1"/>
      <c r="BU38" s="269"/>
      <c r="BV38" s="274">
        <v>31286</v>
      </c>
      <c r="BW38" s="217"/>
      <c r="BX38" s="217"/>
      <c r="BY38" s="217"/>
      <c r="BZ38" s="217"/>
      <c r="CA38" s="217"/>
      <c r="CB38" s="326"/>
      <c r="CD38" s="261" t="s">
        <v>420</v>
      </c>
      <c r="CE38" s="1"/>
      <c r="CF38" s="1"/>
      <c r="CG38" s="1"/>
      <c r="CH38" s="1"/>
      <c r="CI38" s="1"/>
      <c r="CJ38" s="1"/>
      <c r="CK38" s="1"/>
      <c r="CL38" s="1"/>
      <c r="CM38" s="1"/>
      <c r="CN38" s="1"/>
      <c r="CO38" s="1"/>
      <c r="CP38" s="1"/>
      <c r="CQ38" s="269"/>
      <c r="CR38" s="274">
        <v>9203481</v>
      </c>
      <c r="CS38" s="217"/>
      <c r="CT38" s="217"/>
      <c r="CU38" s="217"/>
      <c r="CV38" s="217"/>
      <c r="CW38" s="217"/>
      <c r="CX38" s="217"/>
      <c r="CY38" s="279"/>
      <c r="CZ38" s="283">
        <v>9.8000000000000007</v>
      </c>
      <c r="DA38" s="335"/>
      <c r="DB38" s="335"/>
      <c r="DC38" s="338"/>
      <c r="DD38" s="288">
        <v>7707599</v>
      </c>
      <c r="DE38" s="217"/>
      <c r="DF38" s="217"/>
      <c r="DG38" s="217"/>
      <c r="DH38" s="217"/>
      <c r="DI38" s="217"/>
      <c r="DJ38" s="217"/>
      <c r="DK38" s="279"/>
      <c r="DL38" s="288">
        <v>6938227</v>
      </c>
      <c r="DM38" s="217"/>
      <c r="DN38" s="217"/>
      <c r="DO38" s="217"/>
      <c r="DP38" s="217"/>
      <c r="DQ38" s="217"/>
      <c r="DR38" s="217"/>
      <c r="DS38" s="217"/>
      <c r="DT38" s="217"/>
      <c r="DU38" s="217"/>
      <c r="DV38" s="279"/>
      <c r="DW38" s="283">
        <v>14.5</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32</v>
      </c>
      <c r="AR39" s="111"/>
      <c r="AS39" s="111"/>
      <c r="AT39" s="111"/>
      <c r="AU39" s="111"/>
      <c r="AV39" s="111"/>
      <c r="AW39" s="111"/>
      <c r="AX39" s="111"/>
      <c r="AY39" s="310"/>
      <c r="AZ39" s="274">
        <v>379143</v>
      </c>
      <c r="BA39" s="217"/>
      <c r="BB39" s="217"/>
      <c r="BC39" s="217"/>
      <c r="BD39" s="313"/>
      <c r="BE39" s="313"/>
      <c r="BF39" s="316"/>
      <c r="BG39" s="261" t="s">
        <v>335</v>
      </c>
      <c r="BH39" s="1"/>
      <c r="BI39" s="1"/>
      <c r="BJ39" s="1"/>
      <c r="BK39" s="1"/>
      <c r="BL39" s="1"/>
      <c r="BM39" s="1"/>
      <c r="BN39" s="1"/>
      <c r="BO39" s="1"/>
      <c r="BP39" s="1"/>
      <c r="BQ39" s="1"/>
      <c r="BR39" s="1"/>
      <c r="BS39" s="1"/>
      <c r="BT39" s="1"/>
      <c r="BU39" s="269"/>
      <c r="BV39" s="274">
        <v>45052</v>
      </c>
      <c r="BW39" s="217"/>
      <c r="BX39" s="217"/>
      <c r="BY39" s="217"/>
      <c r="BZ39" s="217"/>
      <c r="CA39" s="217"/>
      <c r="CB39" s="326"/>
      <c r="CD39" s="261" t="s">
        <v>422</v>
      </c>
      <c r="CE39" s="1"/>
      <c r="CF39" s="1"/>
      <c r="CG39" s="1"/>
      <c r="CH39" s="1"/>
      <c r="CI39" s="1"/>
      <c r="CJ39" s="1"/>
      <c r="CK39" s="1"/>
      <c r="CL39" s="1"/>
      <c r="CM39" s="1"/>
      <c r="CN39" s="1"/>
      <c r="CO39" s="1"/>
      <c r="CP39" s="1"/>
      <c r="CQ39" s="269"/>
      <c r="CR39" s="274">
        <v>421022</v>
      </c>
      <c r="CS39" s="313"/>
      <c r="CT39" s="313"/>
      <c r="CU39" s="313"/>
      <c r="CV39" s="313"/>
      <c r="CW39" s="313"/>
      <c r="CX39" s="313"/>
      <c r="CY39" s="332"/>
      <c r="CZ39" s="283">
        <v>0.4</v>
      </c>
      <c r="DA39" s="335"/>
      <c r="DB39" s="335"/>
      <c r="DC39" s="338"/>
      <c r="DD39" s="288">
        <v>331104</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1133774</v>
      </c>
      <c r="S40" s="217"/>
      <c r="T40" s="217"/>
      <c r="U40" s="217"/>
      <c r="V40" s="217"/>
      <c r="W40" s="217"/>
      <c r="X40" s="217"/>
      <c r="Y40" s="279"/>
      <c r="Z40" s="282">
        <v>1.2</v>
      </c>
      <c r="AA40" s="282"/>
      <c r="AB40" s="282"/>
      <c r="AC40" s="282"/>
      <c r="AD40" s="287" t="s">
        <v>199</v>
      </c>
      <c r="AE40" s="287"/>
      <c r="AF40" s="287"/>
      <c r="AG40" s="287"/>
      <c r="AH40" s="287"/>
      <c r="AI40" s="287"/>
      <c r="AJ40" s="287"/>
      <c r="AK40" s="287"/>
      <c r="AL40" s="283" t="s">
        <v>199</v>
      </c>
      <c r="AM40" s="238"/>
      <c r="AN40" s="238"/>
      <c r="AO40" s="296"/>
      <c r="AQ40" s="302" t="s">
        <v>307</v>
      </c>
      <c r="AR40" s="111"/>
      <c r="AS40" s="111"/>
      <c r="AT40" s="111"/>
      <c r="AU40" s="111"/>
      <c r="AV40" s="111"/>
      <c r="AW40" s="111"/>
      <c r="AX40" s="111"/>
      <c r="AY40" s="310"/>
      <c r="AZ40" s="274">
        <v>31048</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91</v>
      </c>
      <c r="BW40" s="217"/>
      <c r="BX40" s="217"/>
      <c r="BY40" s="217"/>
      <c r="BZ40" s="217"/>
      <c r="CA40" s="217"/>
      <c r="CB40" s="326"/>
      <c r="CD40" s="261" t="s">
        <v>373</v>
      </c>
      <c r="CE40" s="1"/>
      <c r="CF40" s="1"/>
      <c r="CG40" s="1"/>
      <c r="CH40" s="1"/>
      <c r="CI40" s="1"/>
      <c r="CJ40" s="1"/>
      <c r="CK40" s="1"/>
      <c r="CL40" s="1"/>
      <c r="CM40" s="1"/>
      <c r="CN40" s="1"/>
      <c r="CO40" s="1"/>
      <c r="CP40" s="1"/>
      <c r="CQ40" s="269"/>
      <c r="CR40" s="274">
        <v>571159</v>
      </c>
      <c r="CS40" s="217"/>
      <c r="CT40" s="217"/>
      <c r="CU40" s="217"/>
      <c r="CV40" s="217"/>
      <c r="CW40" s="217"/>
      <c r="CX40" s="217"/>
      <c r="CY40" s="279"/>
      <c r="CZ40" s="283">
        <v>0.6</v>
      </c>
      <c r="DA40" s="335"/>
      <c r="DB40" s="335"/>
      <c r="DC40" s="338"/>
      <c r="DD40" s="288">
        <v>318059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96424932</v>
      </c>
      <c r="S41" s="277"/>
      <c r="T41" s="277"/>
      <c r="U41" s="277"/>
      <c r="V41" s="277"/>
      <c r="W41" s="277"/>
      <c r="X41" s="277"/>
      <c r="Y41" s="280"/>
      <c r="Z41" s="284">
        <v>100</v>
      </c>
      <c r="AA41" s="284"/>
      <c r="AB41" s="284"/>
      <c r="AC41" s="284"/>
      <c r="AD41" s="289">
        <v>46875902</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1970961</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199</v>
      </c>
      <c r="BW41" s="217"/>
      <c r="BX41" s="217"/>
      <c r="BY41" s="217"/>
      <c r="BZ41" s="217"/>
      <c r="CA41" s="217"/>
      <c r="CB41" s="326"/>
      <c r="CD41" s="261" t="s">
        <v>286</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6853377</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336</v>
      </c>
      <c r="BW42" s="277"/>
      <c r="BX42" s="277"/>
      <c r="BY42" s="277"/>
      <c r="BZ42" s="277"/>
      <c r="CA42" s="277"/>
      <c r="CB42" s="327"/>
      <c r="CD42" s="261" t="s">
        <v>278</v>
      </c>
      <c r="CE42" s="1"/>
      <c r="CF42" s="1"/>
      <c r="CG42" s="1"/>
      <c r="CH42" s="1"/>
      <c r="CI42" s="1"/>
      <c r="CJ42" s="1"/>
      <c r="CK42" s="1"/>
      <c r="CL42" s="1"/>
      <c r="CM42" s="1"/>
      <c r="CN42" s="1"/>
      <c r="CO42" s="1"/>
      <c r="CP42" s="1"/>
      <c r="CQ42" s="269"/>
      <c r="CR42" s="274">
        <v>14746747</v>
      </c>
      <c r="CS42" s="313"/>
      <c r="CT42" s="313"/>
      <c r="CU42" s="313"/>
      <c r="CV42" s="313"/>
      <c r="CW42" s="313"/>
      <c r="CX42" s="313"/>
      <c r="CY42" s="332"/>
      <c r="CZ42" s="283">
        <v>15.7</v>
      </c>
      <c r="DA42" s="335"/>
      <c r="DB42" s="335"/>
      <c r="DC42" s="338"/>
      <c r="DD42" s="288">
        <v>2281182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82</v>
      </c>
      <c r="CE43" s="1"/>
      <c r="CF43" s="1"/>
      <c r="CG43" s="1"/>
      <c r="CH43" s="1"/>
      <c r="CI43" s="1"/>
      <c r="CJ43" s="1"/>
      <c r="CK43" s="1"/>
      <c r="CL43" s="1"/>
      <c r="CM43" s="1"/>
      <c r="CN43" s="1"/>
      <c r="CO43" s="1"/>
      <c r="CP43" s="1"/>
      <c r="CQ43" s="269"/>
      <c r="CR43" s="274">
        <v>413664</v>
      </c>
      <c r="CS43" s="313"/>
      <c r="CT43" s="313"/>
      <c r="CU43" s="313"/>
      <c r="CV43" s="313"/>
      <c r="CW43" s="313"/>
      <c r="CX43" s="313"/>
      <c r="CY43" s="332"/>
      <c r="CZ43" s="283">
        <v>0.4</v>
      </c>
      <c r="DA43" s="335"/>
      <c r="DB43" s="335"/>
      <c r="DC43" s="338"/>
      <c r="DD43" s="288">
        <v>413664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433</v>
      </c>
      <c r="CG44" s="1"/>
      <c r="CH44" s="1"/>
      <c r="CI44" s="1"/>
      <c r="CJ44" s="1"/>
      <c r="CK44" s="1"/>
      <c r="CL44" s="1"/>
      <c r="CM44" s="1"/>
      <c r="CN44" s="1"/>
      <c r="CO44" s="1"/>
      <c r="CP44" s="1"/>
      <c r="CQ44" s="269"/>
      <c r="CR44" s="274">
        <v>14746747</v>
      </c>
      <c r="CS44" s="217"/>
      <c r="CT44" s="217"/>
      <c r="CU44" s="217"/>
      <c r="CV44" s="217"/>
      <c r="CW44" s="217"/>
      <c r="CX44" s="217"/>
      <c r="CY44" s="279"/>
      <c r="CZ44" s="283">
        <v>15.7</v>
      </c>
      <c r="DA44" s="238"/>
      <c r="DB44" s="238"/>
      <c r="DC44" s="285"/>
      <c r="DD44" s="288">
        <v>2281182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1253989</v>
      </c>
      <c r="CS45" s="313"/>
      <c r="CT45" s="313"/>
      <c r="CU45" s="313"/>
      <c r="CV45" s="313"/>
      <c r="CW45" s="313"/>
      <c r="CX45" s="313"/>
      <c r="CY45" s="332"/>
      <c r="CZ45" s="283">
        <v>1.3</v>
      </c>
      <c r="DA45" s="335"/>
      <c r="DB45" s="335"/>
      <c r="DC45" s="338"/>
      <c r="DD45" s="288">
        <v>131618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12620274</v>
      </c>
      <c r="CS46" s="217"/>
      <c r="CT46" s="217"/>
      <c r="CU46" s="217"/>
      <c r="CV46" s="217"/>
      <c r="CW46" s="217"/>
      <c r="CX46" s="217"/>
      <c r="CY46" s="279"/>
      <c r="CZ46" s="283">
        <v>13.5</v>
      </c>
      <c r="DA46" s="238"/>
      <c r="DB46" s="238"/>
      <c r="DC46" s="285"/>
      <c r="DD46" s="288">
        <v>2110003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439</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93631854</v>
      </c>
      <c r="CS49" s="312"/>
      <c r="CT49" s="312"/>
      <c r="CU49" s="312"/>
      <c r="CV49" s="312"/>
      <c r="CW49" s="312"/>
      <c r="CX49" s="312"/>
      <c r="CY49" s="333"/>
      <c r="CZ49" s="292">
        <v>100</v>
      </c>
      <c r="DA49" s="336"/>
      <c r="DB49" s="336"/>
      <c r="DC49" s="339"/>
      <c r="DD49" s="342">
        <v>54195791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nycjKo8esU14GIH1eKHcBRG1OWu3aBNR1rfVfp5O7wP/ViLPv4h2NejVk4sU5zzHv+u0OK07UdL9wvRfancoA==" saltValue="MPu5Zr/WKzD5PKMXxfLW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70" zoomScaleNormal="70" zoomScaleSheetLayoutView="70" workbookViewId="0">
      <selection activeCell="AA10" sqref="AA10:AE10"/>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301</v>
      </c>
      <c r="DK2" s="709"/>
      <c r="DL2" s="709"/>
      <c r="DM2" s="709"/>
      <c r="DN2" s="709"/>
      <c r="DO2" s="712"/>
      <c r="DP2" s="368"/>
      <c r="DQ2" s="708" t="s">
        <v>302</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181</v>
      </c>
      <c r="R5" s="447"/>
      <c r="S5" s="447"/>
      <c r="T5" s="447"/>
      <c r="U5" s="458"/>
      <c r="V5" s="435" t="s">
        <v>443</v>
      </c>
      <c r="W5" s="447"/>
      <c r="X5" s="447"/>
      <c r="Y5" s="447"/>
      <c r="Z5" s="458"/>
      <c r="AA5" s="435" t="s">
        <v>444</v>
      </c>
      <c r="AB5" s="447"/>
      <c r="AC5" s="447"/>
      <c r="AD5" s="447"/>
      <c r="AE5" s="447"/>
      <c r="AF5" s="504" t="s">
        <v>178</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232</v>
      </c>
      <c r="CN5" s="447"/>
      <c r="CO5" s="447"/>
      <c r="CP5" s="447"/>
      <c r="CQ5" s="458"/>
      <c r="CR5" s="435" t="s">
        <v>245</v>
      </c>
      <c r="CS5" s="447"/>
      <c r="CT5" s="447"/>
      <c r="CU5" s="447"/>
      <c r="CV5" s="458"/>
      <c r="CW5" s="435" t="s">
        <v>52</v>
      </c>
      <c r="CX5" s="447"/>
      <c r="CY5" s="447"/>
      <c r="CZ5" s="447"/>
      <c r="DA5" s="458"/>
      <c r="DB5" s="435" t="s">
        <v>415</v>
      </c>
      <c r="DC5" s="447"/>
      <c r="DD5" s="447"/>
      <c r="DE5" s="447"/>
      <c r="DF5" s="458"/>
      <c r="DG5" s="702" t="s">
        <v>242</v>
      </c>
      <c r="DH5" s="705"/>
      <c r="DI5" s="705"/>
      <c r="DJ5" s="705"/>
      <c r="DK5" s="710"/>
      <c r="DL5" s="702" t="s">
        <v>451</v>
      </c>
      <c r="DM5" s="705"/>
      <c r="DN5" s="705"/>
      <c r="DO5" s="705"/>
      <c r="DP5" s="710"/>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3"/>
      <c r="DH6" s="706"/>
      <c r="DI6" s="706"/>
      <c r="DJ6" s="706"/>
      <c r="DK6" s="711"/>
      <c r="DL6" s="703"/>
      <c r="DM6" s="706"/>
      <c r="DN6" s="706"/>
      <c r="DO6" s="706"/>
      <c r="DP6" s="711"/>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96618</v>
      </c>
      <c r="R7" s="449"/>
      <c r="S7" s="449"/>
      <c r="T7" s="449"/>
      <c r="U7" s="449"/>
      <c r="V7" s="449">
        <v>93850</v>
      </c>
      <c r="W7" s="449"/>
      <c r="X7" s="449"/>
      <c r="Y7" s="449"/>
      <c r="Z7" s="449"/>
      <c r="AA7" s="449">
        <v>2768</v>
      </c>
      <c r="AB7" s="449"/>
      <c r="AC7" s="449"/>
      <c r="AD7" s="449"/>
      <c r="AE7" s="492"/>
      <c r="AF7" s="506">
        <v>2419</v>
      </c>
      <c r="AG7" s="519"/>
      <c r="AH7" s="519"/>
      <c r="AI7" s="519"/>
      <c r="AJ7" s="524"/>
      <c r="AK7" s="532" t="s">
        <v>199</v>
      </c>
      <c r="AL7" s="449"/>
      <c r="AM7" s="449"/>
      <c r="AN7" s="449"/>
      <c r="AO7" s="449"/>
      <c r="AP7" s="449">
        <v>72019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9"/>
      <c r="BS7" s="399" t="s">
        <v>235</v>
      </c>
      <c r="BT7" s="419"/>
      <c r="BU7" s="419"/>
      <c r="BV7" s="419"/>
      <c r="BW7" s="419"/>
      <c r="BX7" s="419"/>
      <c r="BY7" s="419"/>
      <c r="BZ7" s="419"/>
      <c r="CA7" s="419"/>
      <c r="CB7" s="419"/>
      <c r="CC7" s="419"/>
      <c r="CD7" s="419"/>
      <c r="CE7" s="419"/>
      <c r="CF7" s="419"/>
      <c r="CG7" s="431"/>
      <c r="CH7" s="665">
        <v>0</v>
      </c>
      <c r="CI7" s="668"/>
      <c r="CJ7" s="668"/>
      <c r="CK7" s="668"/>
      <c r="CL7" s="683"/>
      <c r="CM7" s="665">
        <v>5</v>
      </c>
      <c r="CN7" s="668"/>
      <c r="CO7" s="668"/>
      <c r="CP7" s="668"/>
      <c r="CQ7" s="683"/>
      <c r="CR7" s="665">
        <v>5</v>
      </c>
      <c r="CS7" s="668"/>
      <c r="CT7" s="668"/>
      <c r="CU7" s="668"/>
      <c r="CV7" s="683"/>
      <c r="CW7" s="665">
        <v>15</v>
      </c>
      <c r="CX7" s="668"/>
      <c r="CY7" s="668"/>
      <c r="CZ7" s="668"/>
      <c r="DA7" s="683"/>
      <c r="DB7" s="665">
        <v>0</v>
      </c>
      <c r="DC7" s="668"/>
      <c r="DD7" s="668"/>
      <c r="DE7" s="668"/>
      <c r="DF7" s="683"/>
      <c r="DG7" s="665">
        <v>4934</v>
      </c>
      <c r="DH7" s="668"/>
      <c r="DI7" s="668"/>
      <c r="DJ7" s="668"/>
      <c r="DK7" s="683"/>
      <c r="DL7" s="665">
        <v>0</v>
      </c>
      <c r="DM7" s="668"/>
      <c r="DN7" s="668"/>
      <c r="DO7" s="668"/>
      <c r="DP7" s="683"/>
      <c r="DQ7" s="665">
        <v>0</v>
      </c>
      <c r="DR7" s="668"/>
      <c r="DS7" s="668"/>
      <c r="DT7" s="668"/>
      <c r="DU7" s="683"/>
      <c r="DV7" s="399"/>
      <c r="DW7" s="419"/>
      <c r="DX7" s="419"/>
      <c r="DY7" s="419"/>
      <c r="DZ7" s="719"/>
      <c r="EA7" s="576"/>
    </row>
    <row r="8" spans="1:131" s="364" customFormat="1" ht="26.25" customHeight="1">
      <c r="A8" s="373">
        <v>2</v>
      </c>
      <c r="B8" s="400" t="s">
        <v>238</v>
      </c>
      <c r="C8" s="420"/>
      <c r="D8" s="420"/>
      <c r="E8" s="420"/>
      <c r="F8" s="420"/>
      <c r="G8" s="420"/>
      <c r="H8" s="420"/>
      <c r="I8" s="420"/>
      <c r="J8" s="420"/>
      <c r="K8" s="420"/>
      <c r="L8" s="420"/>
      <c r="M8" s="420"/>
      <c r="N8" s="420"/>
      <c r="O8" s="420"/>
      <c r="P8" s="432"/>
      <c r="Q8" s="438">
        <v>163</v>
      </c>
      <c r="R8" s="450"/>
      <c r="S8" s="450"/>
      <c r="T8" s="450"/>
      <c r="U8" s="450"/>
      <c r="V8" s="450">
        <v>156</v>
      </c>
      <c r="W8" s="450"/>
      <c r="X8" s="450"/>
      <c r="Y8" s="450"/>
      <c r="Z8" s="450"/>
      <c r="AA8" s="450">
        <v>7</v>
      </c>
      <c r="AB8" s="450"/>
      <c r="AC8" s="450"/>
      <c r="AD8" s="450"/>
      <c r="AE8" s="461"/>
      <c r="AF8" s="507">
        <v>7</v>
      </c>
      <c r="AG8" s="456"/>
      <c r="AH8" s="456"/>
      <c r="AI8" s="456"/>
      <c r="AJ8" s="525"/>
      <c r="AK8" s="460">
        <v>40</v>
      </c>
      <c r="AL8" s="450"/>
      <c r="AM8" s="450"/>
      <c r="AN8" s="450"/>
      <c r="AO8" s="450"/>
      <c r="AP8" s="450">
        <v>33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0"/>
      <c r="BS8" s="400"/>
      <c r="BT8" s="420"/>
      <c r="BU8" s="420"/>
      <c r="BV8" s="420"/>
      <c r="BW8" s="420"/>
      <c r="BX8" s="420"/>
      <c r="BY8" s="420"/>
      <c r="BZ8" s="420"/>
      <c r="CA8" s="420"/>
      <c r="CB8" s="420"/>
      <c r="CC8" s="420"/>
      <c r="CD8" s="420"/>
      <c r="CE8" s="420"/>
      <c r="CF8" s="420"/>
      <c r="CG8" s="432"/>
      <c r="CH8" s="444"/>
      <c r="CI8" s="456"/>
      <c r="CJ8" s="456"/>
      <c r="CK8" s="456"/>
      <c r="CL8" s="684"/>
      <c r="CM8" s="444"/>
      <c r="CN8" s="456"/>
      <c r="CO8" s="456"/>
      <c r="CP8" s="456"/>
      <c r="CQ8" s="684"/>
      <c r="CR8" s="444"/>
      <c r="CS8" s="456"/>
      <c r="CT8" s="456"/>
      <c r="CU8" s="456"/>
      <c r="CV8" s="684"/>
      <c r="CW8" s="444"/>
      <c r="CX8" s="456"/>
      <c r="CY8" s="456"/>
      <c r="CZ8" s="456"/>
      <c r="DA8" s="684"/>
      <c r="DB8" s="444"/>
      <c r="DC8" s="456"/>
      <c r="DD8" s="456"/>
      <c r="DE8" s="456"/>
      <c r="DF8" s="684"/>
      <c r="DG8" s="444"/>
      <c r="DH8" s="456"/>
      <c r="DI8" s="456"/>
      <c r="DJ8" s="456"/>
      <c r="DK8" s="684"/>
      <c r="DL8" s="444"/>
      <c r="DM8" s="456"/>
      <c r="DN8" s="456"/>
      <c r="DO8" s="456"/>
      <c r="DP8" s="684"/>
      <c r="DQ8" s="444"/>
      <c r="DR8" s="456"/>
      <c r="DS8" s="456"/>
      <c r="DT8" s="456"/>
      <c r="DU8" s="684"/>
      <c r="DV8" s="400"/>
      <c r="DW8" s="420"/>
      <c r="DX8" s="420"/>
      <c r="DY8" s="420"/>
      <c r="DZ8" s="609"/>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0"/>
      <c r="BS9" s="400"/>
      <c r="BT9" s="420"/>
      <c r="BU9" s="420"/>
      <c r="BV9" s="420"/>
      <c r="BW9" s="420"/>
      <c r="BX9" s="420"/>
      <c r="BY9" s="420"/>
      <c r="BZ9" s="420"/>
      <c r="CA9" s="420"/>
      <c r="CB9" s="420"/>
      <c r="CC9" s="420"/>
      <c r="CD9" s="420"/>
      <c r="CE9" s="420"/>
      <c r="CF9" s="420"/>
      <c r="CG9" s="432"/>
      <c r="CH9" s="444"/>
      <c r="CI9" s="456"/>
      <c r="CJ9" s="456"/>
      <c r="CK9" s="456"/>
      <c r="CL9" s="684"/>
      <c r="CM9" s="444"/>
      <c r="CN9" s="456"/>
      <c r="CO9" s="456"/>
      <c r="CP9" s="456"/>
      <c r="CQ9" s="684"/>
      <c r="CR9" s="444"/>
      <c r="CS9" s="456"/>
      <c r="CT9" s="456"/>
      <c r="CU9" s="456"/>
      <c r="CV9" s="684"/>
      <c r="CW9" s="444"/>
      <c r="CX9" s="456"/>
      <c r="CY9" s="456"/>
      <c r="CZ9" s="456"/>
      <c r="DA9" s="684"/>
      <c r="DB9" s="444"/>
      <c r="DC9" s="456"/>
      <c r="DD9" s="456"/>
      <c r="DE9" s="456"/>
      <c r="DF9" s="684"/>
      <c r="DG9" s="444"/>
      <c r="DH9" s="456"/>
      <c r="DI9" s="456"/>
      <c r="DJ9" s="456"/>
      <c r="DK9" s="684"/>
      <c r="DL9" s="444"/>
      <c r="DM9" s="456"/>
      <c r="DN9" s="456"/>
      <c r="DO9" s="456"/>
      <c r="DP9" s="684"/>
      <c r="DQ9" s="444"/>
      <c r="DR9" s="456"/>
      <c r="DS9" s="456"/>
      <c r="DT9" s="456"/>
      <c r="DU9" s="684"/>
      <c r="DV9" s="400"/>
      <c r="DW9" s="420"/>
      <c r="DX9" s="420"/>
      <c r="DY9" s="420"/>
      <c r="DZ9" s="609"/>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0"/>
      <c r="BS10" s="400"/>
      <c r="BT10" s="420"/>
      <c r="BU10" s="420"/>
      <c r="BV10" s="420"/>
      <c r="BW10" s="420"/>
      <c r="BX10" s="420"/>
      <c r="BY10" s="420"/>
      <c r="BZ10" s="420"/>
      <c r="CA10" s="420"/>
      <c r="CB10" s="420"/>
      <c r="CC10" s="420"/>
      <c r="CD10" s="420"/>
      <c r="CE10" s="420"/>
      <c r="CF10" s="420"/>
      <c r="CG10" s="432"/>
      <c r="CH10" s="444"/>
      <c r="CI10" s="456"/>
      <c r="CJ10" s="456"/>
      <c r="CK10" s="456"/>
      <c r="CL10" s="684"/>
      <c r="CM10" s="444"/>
      <c r="CN10" s="456"/>
      <c r="CO10" s="456"/>
      <c r="CP10" s="456"/>
      <c r="CQ10" s="684"/>
      <c r="CR10" s="444"/>
      <c r="CS10" s="456"/>
      <c r="CT10" s="456"/>
      <c r="CU10" s="456"/>
      <c r="CV10" s="684"/>
      <c r="CW10" s="444"/>
      <c r="CX10" s="456"/>
      <c r="CY10" s="456"/>
      <c r="CZ10" s="456"/>
      <c r="DA10" s="684"/>
      <c r="DB10" s="444"/>
      <c r="DC10" s="456"/>
      <c r="DD10" s="456"/>
      <c r="DE10" s="456"/>
      <c r="DF10" s="684"/>
      <c r="DG10" s="444"/>
      <c r="DH10" s="456"/>
      <c r="DI10" s="456"/>
      <c r="DJ10" s="456"/>
      <c r="DK10" s="684"/>
      <c r="DL10" s="444"/>
      <c r="DM10" s="456"/>
      <c r="DN10" s="456"/>
      <c r="DO10" s="456"/>
      <c r="DP10" s="684"/>
      <c r="DQ10" s="444"/>
      <c r="DR10" s="456"/>
      <c r="DS10" s="456"/>
      <c r="DT10" s="456"/>
      <c r="DU10" s="684"/>
      <c r="DV10" s="400"/>
      <c r="DW10" s="420"/>
      <c r="DX10" s="420"/>
      <c r="DY10" s="420"/>
      <c r="DZ10" s="609"/>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0"/>
      <c r="BS11" s="400"/>
      <c r="BT11" s="420"/>
      <c r="BU11" s="420"/>
      <c r="BV11" s="420"/>
      <c r="BW11" s="420"/>
      <c r="BX11" s="420"/>
      <c r="BY11" s="420"/>
      <c r="BZ11" s="420"/>
      <c r="CA11" s="420"/>
      <c r="CB11" s="420"/>
      <c r="CC11" s="420"/>
      <c r="CD11" s="420"/>
      <c r="CE11" s="420"/>
      <c r="CF11" s="420"/>
      <c r="CG11" s="432"/>
      <c r="CH11" s="444"/>
      <c r="CI11" s="456"/>
      <c r="CJ11" s="456"/>
      <c r="CK11" s="456"/>
      <c r="CL11" s="684"/>
      <c r="CM11" s="444"/>
      <c r="CN11" s="456"/>
      <c r="CO11" s="456"/>
      <c r="CP11" s="456"/>
      <c r="CQ11" s="684"/>
      <c r="CR11" s="444"/>
      <c r="CS11" s="456"/>
      <c r="CT11" s="456"/>
      <c r="CU11" s="456"/>
      <c r="CV11" s="684"/>
      <c r="CW11" s="444"/>
      <c r="CX11" s="456"/>
      <c r="CY11" s="456"/>
      <c r="CZ11" s="456"/>
      <c r="DA11" s="684"/>
      <c r="DB11" s="444"/>
      <c r="DC11" s="456"/>
      <c r="DD11" s="456"/>
      <c r="DE11" s="456"/>
      <c r="DF11" s="684"/>
      <c r="DG11" s="444"/>
      <c r="DH11" s="456"/>
      <c r="DI11" s="456"/>
      <c r="DJ11" s="456"/>
      <c r="DK11" s="684"/>
      <c r="DL11" s="444"/>
      <c r="DM11" s="456"/>
      <c r="DN11" s="456"/>
      <c r="DO11" s="456"/>
      <c r="DP11" s="684"/>
      <c r="DQ11" s="444"/>
      <c r="DR11" s="456"/>
      <c r="DS11" s="456"/>
      <c r="DT11" s="456"/>
      <c r="DU11" s="684"/>
      <c r="DV11" s="400"/>
      <c r="DW11" s="420"/>
      <c r="DX11" s="420"/>
      <c r="DY11" s="420"/>
      <c r="DZ11" s="609"/>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0"/>
      <c r="BS12" s="400"/>
      <c r="BT12" s="420"/>
      <c r="BU12" s="420"/>
      <c r="BV12" s="420"/>
      <c r="BW12" s="420"/>
      <c r="BX12" s="420"/>
      <c r="BY12" s="420"/>
      <c r="BZ12" s="420"/>
      <c r="CA12" s="420"/>
      <c r="CB12" s="420"/>
      <c r="CC12" s="420"/>
      <c r="CD12" s="420"/>
      <c r="CE12" s="420"/>
      <c r="CF12" s="420"/>
      <c r="CG12" s="432"/>
      <c r="CH12" s="444"/>
      <c r="CI12" s="456"/>
      <c r="CJ12" s="456"/>
      <c r="CK12" s="456"/>
      <c r="CL12" s="684"/>
      <c r="CM12" s="444"/>
      <c r="CN12" s="456"/>
      <c r="CO12" s="456"/>
      <c r="CP12" s="456"/>
      <c r="CQ12" s="684"/>
      <c r="CR12" s="444"/>
      <c r="CS12" s="456"/>
      <c r="CT12" s="456"/>
      <c r="CU12" s="456"/>
      <c r="CV12" s="684"/>
      <c r="CW12" s="444"/>
      <c r="CX12" s="456"/>
      <c r="CY12" s="456"/>
      <c r="CZ12" s="456"/>
      <c r="DA12" s="684"/>
      <c r="DB12" s="444"/>
      <c r="DC12" s="456"/>
      <c r="DD12" s="456"/>
      <c r="DE12" s="456"/>
      <c r="DF12" s="684"/>
      <c r="DG12" s="444"/>
      <c r="DH12" s="456"/>
      <c r="DI12" s="456"/>
      <c r="DJ12" s="456"/>
      <c r="DK12" s="684"/>
      <c r="DL12" s="444"/>
      <c r="DM12" s="456"/>
      <c r="DN12" s="456"/>
      <c r="DO12" s="456"/>
      <c r="DP12" s="684"/>
      <c r="DQ12" s="444"/>
      <c r="DR12" s="456"/>
      <c r="DS12" s="456"/>
      <c r="DT12" s="456"/>
      <c r="DU12" s="684"/>
      <c r="DV12" s="400"/>
      <c r="DW12" s="420"/>
      <c r="DX12" s="420"/>
      <c r="DY12" s="420"/>
      <c r="DZ12" s="609"/>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0"/>
      <c r="BS13" s="400"/>
      <c r="BT13" s="420"/>
      <c r="BU13" s="420"/>
      <c r="BV13" s="420"/>
      <c r="BW13" s="420"/>
      <c r="BX13" s="420"/>
      <c r="BY13" s="420"/>
      <c r="BZ13" s="420"/>
      <c r="CA13" s="420"/>
      <c r="CB13" s="420"/>
      <c r="CC13" s="420"/>
      <c r="CD13" s="420"/>
      <c r="CE13" s="420"/>
      <c r="CF13" s="420"/>
      <c r="CG13" s="432"/>
      <c r="CH13" s="444"/>
      <c r="CI13" s="456"/>
      <c r="CJ13" s="456"/>
      <c r="CK13" s="456"/>
      <c r="CL13" s="684"/>
      <c r="CM13" s="444"/>
      <c r="CN13" s="456"/>
      <c r="CO13" s="456"/>
      <c r="CP13" s="456"/>
      <c r="CQ13" s="684"/>
      <c r="CR13" s="444"/>
      <c r="CS13" s="456"/>
      <c r="CT13" s="456"/>
      <c r="CU13" s="456"/>
      <c r="CV13" s="684"/>
      <c r="CW13" s="444"/>
      <c r="CX13" s="456"/>
      <c r="CY13" s="456"/>
      <c r="CZ13" s="456"/>
      <c r="DA13" s="684"/>
      <c r="DB13" s="444"/>
      <c r="DC13" s="456"/>
      <c r="DD13" s="456"/>
      <c r="DE13" s="456"/>
      <c r="DF13" s="684"/>
      <c r="DG13" s="444"/>
      <c r="DH13" s="456"/>
      <c r="DI13" s="456"/>
      <c r="DJ13" s="456"/>
      <c r="DK13" s="684"/>
      <c r="DL13" s="444"/>
      <c r="DM13" s="456"/>
      <c r="DN13" s="456"/>
      <c r="DO13" s="456"/>
      <c r="DP13" s="684"/>
      <c r="DQ13" s="444"/>
      <c r="DR13" s="456"/>
      <c r="DS13" s="456"/>
      <c r="DT13" s="456"/>
      <c r="DU13" s="684"/>
      <c r="DV13" s="400"/>
      <c r="DW13" s="420"/>
      <c r="DX13" s="420"/>
      <c r="DY13" s="420"/>
      <c r="DZ13" s="609"/>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0"/>
      <c r="BS14" s="400"/>
      <c r="BT14" s="420"/>
      <c r="BU14" s="420"/>
      <c r="BV14" s="420"/>
      <c r="BW14" s="420"/>
      <c r="BX14" s="420"/>
      <c r="BY14" s="420"/>
      <c r="BZ14" s="420"/>
      <c r="CA14" s="420"/>
      <c r="CB14" s="420"/>
      <c r="CC14" s="420"/>
      <c r="CD14" s="420"/>
      <c r="CE14" s="420"/>
      <c r="CF14" s="420"/>
      <c r="CG14" s="432"/>
      <c r="CH14" s="444"/>
      <c r="CI14" s="456"/>
      <c r="CJ14" s="456"/>
      <c r="CK14" s="456"/>
      <c r="CL14" s="684"/>
      <c r="CM14" s="444"/>
      <c r="CN14" s="456"/>
      <c r="CO14" s="456"/>
      <c r="CP14" s="456"/>
      <c r="CQ14" s="684"/>
      <c r="CR14" s="444"/>
      <c r="CS14" s="456"/>
      <c r="CT14" s="456"/>
      <c r="CU14" s="456"/>
      <c r="CV14" s="684"/>
      <c r="CW14" s="444"/>
      <c r="CX14" s="456"/>
      <c r="CY14" s="456"/>
      <c r="CZ14" s="456"/>
      <c r="DA14" s="684"/>
      <c r="DB14" s="444"/>
      <c r="DC14" s="456"/>
      <c r="DD14" s="456"/>
      <c r="DE14" s="456"/>
      <c r="DF14" s="684"/>
      <c r="DG14" s="444"/>
      <c r="DH14" s="456"/>
      <c r="DI14" s="456"/>
      <c r="DJ14" s="456"/>
      <c r="DK14" s="684"/>
      <c r="DL14" s="444"/>
      <c r="DM14" s="456"/>
      <c r="DN14" s="456"/>
      <c r="DO14" s="456"/>
      <c r="DP14" s="684"/>
      <c r="DQ14" s="444"/>
      <c r="DR14" s="456"/>
      <c r="DS14" s="456"/>
      <c r="DT14" s="456"/>
      <c r="DU14" s="684"/>
      <c r="DV14" s="400"/>
      <c r="DW14" s="420"/>
      <c r="DX14" s="420"/>
      <c r="DY14" s="420"/>
      <c r="DZ14" s="609"/>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0"/>
      <c r="BS15" s="400"/>
      <c r="BT15" s="420"/>
      <c r="BU15" s="420"/>
      <c r="BV15" s="420"/>
      <c r="BW15" s="420"/>
      <c r="BX15" s="420"/>
      <c r="BY15" s="420"/>
      <c r="BZ15" s="420"/>
      <c r="CA15" s="420"/>
      <c r="CB15" s="420"/>
      <c r="CC15" s="420"/>
      <c r="CD15" s="420"/>
      <c r="CE15" s="420"/>
      <c r="CF15" s="420"/>
      <c r="CG15" s="432"/>
      <c r="CH15" s="444"/>
      <c r="CI15" s="456"/>
      <c r="CJ15" s="456"/>
      <c r="CK15" s="456"/>
      <c r="CL15" s="684"/>
      <c r="CM15" s="444"/>
      <c r="CN15" s="456"/>
      <c r="CO15" s="456"/>
      <c r="CP15" s="456"/>
      <c r="CQ15" s="684"/>
      <c r="CR15" s="444"/>
      <c r="CS15" s="456"/>
      <c r="CT15" s="456"/>
      <c r="CU15" s="456"/>
      <c r="CV15" s="684"/>
      <c r="CW15" s="444"/>
      <c r="CX15" s="456"/>
      <c r="CY15" s="456"/>
      <c r="CZ15" s="456"/>
      <c r="DA15" s="684"/>
      <c r="DB15" s="444"/>
      <c r="DC15" s="456"/>
      <c r="DD15" s="456"/>
      <c r="DE15" s="456"/>
      <c r="DF15" s="684"/>
      <c r="DG15" s="444"/>
      <c r="DH15" s="456"/>
      <c r="DI15" s="456"/>
      <c r="DJ15" s="456"/>
      <c r="DK15" s="684"/>
      <c r="DL15" s="444"/>
      <c r="DM15" s="456"/>
      <c r="DN15" s="456"/>
      <c r="DO15" s="456"/>
      <c r="DP15" s="684"/>
      <c r="DQ15" s="444"/>
      <c r="DR15" s="456"/>
      <c r="DS15" s="456"/>
      <c r="DT15" s="456"/>
      <c r="DU15" s="684"/>
      <c r="DV15" s="400"/>
      <c r="DW15" s="420"/>
      <c r="DX15" s="420"/>
      <c r="DY15" s="420"/>
      <c r="DZ15" s="609"/>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0"/>
      <c r="BS16" s="400"/>
      <c r="BT16" s="420"/>
      <c r="BU16" s="420"/>
      <c r="BV16" s="420"/>
      <c r="BW16" s="420"/>
      <c r="BX16" s="420"/>
      <c r="BY16" s="420"/>
      <c r="BZ16" s="420"/>
      <c r="CA16" s="420"/>
      <c r="CB16" s="420"/>
      <c r="CC16" s="420"/>
      <c r="CD16" s="420"/>
      <c r="CE16" s="420"/>
      <c r="CF16" s="420"/>
      <c r="CG16" s="432"/>
      <c r="CH16" s="444"/>
      <c r="CI16" s="456"/>
      <c r="CJ16" s="456"/>
      <c r="CK16" s="456"/>
      <c r="CL16" s="684"/>
      <c r="CM16" s="444"/>
      <c r="CN16" s="456"/>
      <c r="CO16" s="456"/>
      <c r="CP16" s="456"/>
      <c r="CQ16" s="684"/>
      <c r="CR16" s="444"/>
      <c r="CS16" s="456"/>
      <c r="CT16" s="456"/>
      <c r="CU16" s="456"/>
      <c r="CV16" s="684"/>
      <c r="CW16" s="444"/>
      <c r="CX16" s="456"/>
      <c r="CY16" s="456"/>
      <c r="CZ16" s="456"/>
      <c r="DA16" s="684"/>
      <c r="DB16" s="444"/>
      <c r="DC16" s="456"/>
      <c r="DD16" s="456"/>
      <c r="DE16" s="456"/>
      <c r="DF16" s="684"/>
      <c r="DG16" s="444"/>
      <c r="DH16" s="456"/>
      <c r="DI16" s="456"/>
      <c r="DJ16" s="456"/>
      <c r="DK16" s="684"/>
      <c r="DL16" s="444"/>
      <c r="DM16" s="456"/>
      <c r="DN16" s="456"/>
      <c r="DO16" s="456"/>
      <c r="DP16" s="684"/>
      <c r="DQ16" s="444"/>
      <c r="DR16" s="456"/>
      <c r="DS16" s="456"/>
      <c r="DT16" s="456"/>
      <c r="DU16" s="684"/>
      <c r="DV16" s="400"/>
      <c r="DW16" s="420"/>
      <c r="DX16" s="420"/>
      <c r="DY16" s="420"/>
      <c r="DZ16" s="609"/>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0"/>
      <c r="BS17" s="400"/>
      <c r="BT17" s="420"/>
      <c r="BU17" s="420"/>
      <c r="BV17" s="420"/>
      <c r="BW17" s="420"/>
      <c r="BX17" s="420"/>
      <c r="BY17" s="420"/>
      <c r="BZ17" s="420"/>
      <c r="CA17" s="420"/>
      <c r="CB17" s="420"/>
      <c r="CC17" s="420"/>
      <c r="CD17" s="420"/>
      <c r="CE17" s="420"/>
      <c r="CF17" s="420"/>
      <c r="CG17" s="432"/>
      <c r="CH17" s="444"/>
      <c r="CI17" s="456"/>
      <c r="CJ17" s="456"/>
      <c r="CK17" s="456"/>
      <c r="CL17" s="684"/>
      <c r="CM17" s="444"/>
      <c r="CN17" s="456"/>
      <c r="CO17" s="456"/>
      <c r="CP17" s="456"/>
      <c r="CQ17" s="684"/>
      <c r="CR17" s="444"/>
      <c r="CS17" s="456"/>
      <c r="CT17" s="456"/>
      <c r="CU17" s="456"/>
      <c r="CV17" s="684"/>
      <c r="CW17" s="444"/>
      <c r="CX17" s="456"/>
      <c r="CY17" s="456"/>
      <c r="CZ17" s="456"/>
      <c r="DA17" s="684"/>
      <c r="DB17" s="444"/>
      <c r="DC17" s="456"/>
      <c r="DD17" s="456"/>
      <c r="DE17" s="456"/>
      <c r="DF17" s="684"/>
      <c r="DG17" s="444"/>
      <c r="DH17" s="456"/>
      <c r="DI17" s="456"/>
      <c r="DJ17" s="456"/>
      <c r="DK17" s="684"/>
      <c r="DL17" s="444"/>
      <c r="DM17" s="456"/>
      <c r="DN17" s="456"/>
      <c r="DO17" s="456"/>
      <c r="DP17" s="684"/>
      <c r="DQ17" s="444"/>
      <c r="DR17" s="456"/>
      <c r="DS17" s="456"/>
      <c r="DT17" s="456"/>
      <c r="DU17" s="684"/>
      <c r="DV17" s="400"/>
      <c r="DW17" s="420"/>
      <c r="DX17" s="420"/>
      <c r="DY17" s="420"/>
      <c r="DZ17" s="609"/>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0"/>
      <c r="BS18" s="400"/>
      <c r="BT18" s="420"/>
      <c r="BU18" s="420"/>
      <c r="BV18" s="420"/>
      <c r="BW18" s="420"/>
      <c r="BX18" s="420"/>
      <c r="BY18" s="420"/>
      <c r="BZ18" s="420"/>
      <c r="CA18" s="420"/>
      <c r="CB18" s="420"/>
      <c r="CC18" s="420"/>
      <c r="CD18" s="420"/>
      <c r="CE18" s="420"/>
      <c r="CF18" s="420"/>
      <c r="CG18" s="432"/>
      <c r="CH18" s="444"/>
      <c r="CI18" s="456"/>
      <c r="CJ18" s="456"/>
      <c r="CK18" s="456"/>
      <c r="CL18" s="684"/>
      <c r="CM18" s="444"/>
      <c r="CN18" s="456"/>
      <c r="CO18" s="456"/>
      <c r="CP18" s="456"/>
      <c r="CQ18" s="684"/>
      <c r="CR18" s="444"/>
      <c r="CS18" s="456"/>
      <c r="CT18" s="456"/>
      <c r="CU18" s="456"/>
      <c r="CV18" s="684"/>
      <c r="CW18" s="444"/>
      <c r="CX18" s="456"/>
      <c r="CY18" s="456"/>
      <c r="CZ18" s="456"/>
      <c r="DA18" s="684"/>
      <c r="DB18" s="444"/>
      <c r="DC18" s="456"/>
      <c r="DD18" s="456"/>
      <c r="DE18" s="456"/>
      <c r="DF18" s="684"/>
      <c r="DG18" s="444"/>
      <c r="DH18" s="456"/>
      <c r="DI18" s="456"/>
      <c r="DJ18" s="456"/>
      <c r="DK18" s="684"/>
      <c r="DL18" s="444"/>
      <c r="DM18" s="456"/>
      <c r="DN18" s="456"/>
      <c r="DO18" s="456"/>
      <c r="DP18" s="684"/>
      <c r="DQ18" s="444"/>
      <c r="DR18" s="456"/>
      <c r="DS18" s="456"/>
      <c r="DT18" s="456"/>
      <c r="DU18" s="684"/>
      <c r="DV18" s="400"/>
      <c r="DW18" s="420"/>
      <c r="DX18" s="420"/>
      <c r="DY18" s="420"/>
      <c r="DZ18" s="609"/>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0"/>
      <c r="BS19" s="400"/>
      <c r="BT19" s="420"/>
      <c r="BU19" s="420"/>
      <c r="BV19" s="420"/>
      <c r="BW19" s="420"/>
      <c r="BX19" s="420"/>
      <c r="BY19" s="420"/>
      <c r="BZ19" s="420"/>
      <c r="CA19" s="420"/>
      <c r="CB19" s="420"/>
      <c r="CC19" s="420"/>
      <c r="CD19" s="420"/>
      <c r="CE19" s="420"/>
      <c r="CF19" s="420"/>
      <c r="CG19" s="432"/>
      <c r="CH19" s="444"/>
      <c r="CI19" s="456"/>
      <c r="CJ19" s="456"/>
      <c r="CK19" s="456"/>
      <c r="CL19" s="684"/>
      <c r="CM19" s="444"/>
      <c r="CN19" s="456"/>
      <c r="CO19" s="456"/>
      <c r="CP19" s="456"/>
      <c r="CQ19" s="684"/>
      <c r="CR19" s="444"/>
      <c r="CS19" s="456"/>
      <c r="CT19" s="456"/>
      <c r="CU19" s="456"/>
      <c r="CV19" s="684"/>
      <c r="CW19" s="444"/>
      <c r="CX19" s="456"/>
      <c r="CY19" s="456"/>
      <c r="CZ19" s="456"/>
      <c r="DA19" s="684"/>
      <c r="DB19" s="444"/>
      <c r="DC19" s="456"/>
      <c r="DD19" s="456"/>
      <c r="DE19" s="456"/>
      <c r="DF19" s="684"/>
      <c r="DG19" s="444"/>
      <c r="DH19" s="456"/>
      <c r="DI19" s="456"/>
      <c r="DJ19" s="456"/>
      <c r="DK19" s="684"/>
      <c r="DL19" s="444"/>
      <c r="DM19" s="456"/>
      <c r="DN19" s="456"/>
      <c r="DO19" s="456"/>
      <c r="DP19" s="684"/>
      <c r="DQ19" s="444"/>
      <c r="DR19" s="456"/>
      <c r="DS19" s="456"/>
      <c r="DT19" s="456"/>
      <c r="DU19" s="684"/>
      <c r="DV19" s="400"/>
      <c r="DW19" s="420"/>
      <c r="DX19" s="420"/>
      <c r="DY19" s="420"/>
      <c r="DZ19" s="609"/>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0"/>
      <c r="BS20" s="400"/>
      <c r="BT20" s="420"/>
      <c r="BU20" s="420"/>
      <c r="BV20" s="420"/>
      <c r="BW20" s="420"/>
      <c r="BX20" s="420"/>
      <c r="BY20" s="420"/>
      <c r="BZ20" s="420"/>
      <c r="CA20" s="420"/>
      <c r="CB20" s="420"/>
      <c r="CC20" s="420"/>
      <c r="CD20" s="420"/>
      <c r="CE20" s="420"/>
      <c r="CF20" s="420"/>
      <c r="CG20" s="432"/>
      <c r="CH20" s="444"/>
      <c r="CI20" s="456"/>
      <c r="CJ20" s="456"/>
      <c r="CK20" s="456"/>
      <c r="CL20" s="684"/>
      <c r="CM20" s="444"/>
      <c r="CN20" s="456"/>
      <c r="CO20" s="456"/>
      <c r="CP20" s="456"/>
      <c r="CQ20" s="684"/>
      <c r="CR20" s="444"/>
      <c r="CS20" s="456"/>
      <c r="CT20" s="456"/>
      <c r="CU20" s="456"/>
      <c r="CV20" s="684"/>
      <c r="CW20" s="444"/>
      <c r="CX20" s="456"/>
      <c r="CY20" s="456"/>
      <c r="CZ20" s="456"/>
      <c r="DA20" s="684"/>
      <c r="DB20" s="444"/>
      <c r="DC20" s="456"/>
      <c r="DD20" s="456"/>
      <c r="DE20" s="456"/>
      <c r="DF20" s="684"/>
      <c r="DG20" s="444"/>
      <c r="DH20" s="456"/>
      <c r="DI20" s="456"/>
      <c r="DJ20" s="456"/>
      <c r="DK20" s="684"/>
      <c r="DL20" s="444"/>
      <c r="DM20" s="456"/>
      <c r="DN20" s="456"/>
      <c r="DO20" s="456"/>
      <c r="DP20" s="684"/>
      <c r="DQ20" s="444"/>
      <c r="DR20" s="456"/>
      <c r="DS20" s="456"/>
      <c r="DT20" s="456"/>
      <c r="DU20" s="684"/>
      <c r="DV20" s="400"/>
      <c r="DW20" s="420"/>
      <c r="DX20" s="420"/>
      <c r="DY20" s="420"/>
      <c r="DZ20" s="609"/>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0"/>
      <c r="BS21" s="400"/>
      <c r="BT21" s="420"/>
      <c r="BU21" s="420"/>
      <c r="BV21" s="420"/>
      <c r="BW21" s="420"/>
      <c r="BX21" s="420"/>
      <c r="BY21" s="420"/>
      <c r="BZ21" s="420"/>
      <c r="CA21" s="420"/>
      <c r="CB21" s="420"/>
      <c r="CC21" s="420"/>
      <c r="CD21" s="420"/>
      <c r="CE21" s="420"/>
      <c r="CF21" s="420"/>
      <c r="CG21" s="432"/>
      <c r="CH21" s="444"/>
      <c r="CI21" s="456"/>
      <c r="CJ21" s="456"/>
      <c r="CK21" s="456"/>
      <c r="CL21" s="684"/>
      <c r="CM21" s="444"/>
      <c r="CN21" s="456"/>
      <c r="CO21" s="456"/>
      <c r="CP21" s="456"/>
      <c r="CQ21" s="684"/>
      <c r="CR21" s="444"/>
      <c r="CS21" s="456"/>
      <c r="CT21" s="456"/>
      <c r="CU21" s="456"/>
      <c r="CV21" s="684"/>
      <c r="CW21" s="444"/>
      <c r="CX21" s="456"/>
      <c r="CY21" s="456"/>
      <c r="CZ21" s="456"/>
      <c r="DA21" s="684"/>
      <c r="DB21" s="444"/>
      <c r="DC21" s="456"/>
      <c r="DD21" s="456"/>
      <c r="DE21" s="456"/>
      <c r="DF21" s="684"/>
      <c r="DG21" s="444"/>
      <c r="DH21" s="456"/>
      <c r="DI21" s="456"/>
      <c r="DJ21" s="456"/>
      <c r="DK21" s="684"/>
      <c r="DL21" s="444"/>
      <c r="DM21" s="456"/>
      <c r="DN21" s="456"/>
      <c r="DO21" s="456"/>
      <c r="DP21" s="684"/>
      <c r="DQ21" s="444"/>
      <c r="DR21" s="456"/>
      <c r="DS21" s="456"/>
      <c r="DT21" s="456"/>
      <c r="DU21" s="684"/>
      <c r="DV21" s="400"/>
      <c r="DW21" s="420"/>
      <c r="DX21" s="420"/>
      <c r="DY21" s="420"/>
      <c r="DZ21" s="609"/>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7"/>
      <c r="BE22" s="576"/>
      <c r="BF22" s="576"/>
      <c r="BG22" s="576"/>
      <c r="BH22" s="576"/>
      <c r="BI22" s="576"/>
      <c r="BJ22" s="576"/>
      <c r="BK22" s="576"/>
      <c r="BL22" s="576"/>
      <c r="BM22" s="576"/>
      <c r="BN22" s="576"/>
      <c r="BO22" s="576"/>
      <c r="BP22" s="576"/>
      <c r="BQ22" s="373">
        <v>16</v>
      </c>
      <c r="BR22" s="640"/>
      <c r="BS22" s="400"/>
      <c r="BT22" s="420"/>
      <c r="BU22" s="420"/>
      <c r="BV22" s="420"/>
      <c r="BW22" s="420"/>
      <c r="BX22" s="420"/>
      <c r="BY22" s="420"/>
      <c r="BZ22" s="420"/>
      <c r="CA22" s="420"/>
      <c r="CB22" s="420"/>
      <c r="CC22" s="420"/>
      <c r="CD22" s="420"/>
      <c r="CE22" s="420"/>
      <c r="CF22" s="420"/>
      <c r="CG22" s="432"/>
      <c r="CH22" s="444"/>
      <c r="CI22" s="456"/>
      <c r="CJ22" s="456"/>
      <c r="CK22" s="456"/>
      <c r="CL22" s="684"/>
      <c r="CM22" s="444"/>
      <c r="CN22" s="456"/>
      <c r="CO22" s="456"/>
      <c r="CP22" s="456"/>
      <c r="CQ22" s="684"/>
      <c r="CR22" s="444"/>
      <c r="CS22" s="456"/>
      <c r="CT22" s="456"/>
      <c r="CU22" s="456"/>
      <c r="CV22" s="684"/>
      <c r="CW22" s="444"/>
      <c r="CX22" s="456"/>
      <c r="CY22" s="456"/>
      <c r="CZ22" s="456"/>
      <c r="DA22" s="684"/>
      <c r="DB22" s="444"/>
      <c r="DC22" s="456"/>
      <c r="DD22" s="456"/>
      <c r="DE22" s="456"/>
      <c r="DF22" s="684"/>
      <c r="DG22" s="444"/>
      <c r="DH22" s="456"/>
      <c r="DI22" s="456"/>
      <c r="DJ22" s="456"/>
      <c r="DK22" s="684"/>
      <c r="DL22" s="444"/>
      <c r="DM22" s="456"/>
      <c r="DN22" s="456"/>
      <c r="DO22" s="456"/>
      <c r="DP22" s="684"/>
      <c r="DQ22" s="444"/>
      <c r="DR22" s="456"/>
      <c r="DS22" s="456"/>
      <c r="DT22" s="456"/>
      <c r="DU22" s="684"/>
      <c r="DV22" s="400"/>
      <c r="DW22" s="420"/>
      <c r="DX22" s="420"/>
      <c r="DY22" s="420"/>
      <c r="DZ22" s="609"/>
      <c r="EA22" s="576"/>
    </row>
    <row r="23" spans="1:131" s="364" customFormat="1" ht="26.25" customHeight="1">
      <c r="A23" s="374" t="s">
        <v>252</v>
      </c>
      <c r="B23" s="401" t="s">
        <v>304</v>
      </c>
      <c r="C23" s="421"/>
      <c r="D23" s="421"/>
      <c r="E23" s="421"/>
      <c r="F23" s="421"/>
      <c r="G23" s="421"/>
      <c r="H23" s="421"/>
      <c r="I23" s="421"/>
      <c r="J23" s="421"/>
      <c r="K23" s="421"/>
      <c r="L23" s="421"/>
      <c r="M23" s="421"/>
      <c r="N23" s="421"/>
      <c r="O23" s="421"/>
      <c r="P23" s="433"/>
      <c r="Q23" s="440">
        <v>96635</v>
      </c>
      <c r="R23" s="452"/>
      <c r="S23" s="452"/>
      <c r="T23" s="452"/>
      <c r="U23" s="452"/>
      <c r="V23" s="452">
        <v>93860</v>
      </c>
      <c r="W23" s="452"/>
      <c r="X23" s="452"/>
      <c r="Y23" s="452"/>
      <c r="Z23" s="452"/>
      <c r="AA23" s="452">
        <v>2775</v>
      </c>
      <c r="AB23" s="452"/>
      <c r="AC23" s="452"/>
      <c r="AD23" s="452"/>
      <c r="AE23" s="494"/>
      <c r="AF23" s="508">
        <v>2427</v>
      </c>
      <c r="AG23" s="452"/>
      <c r="AH23" s="452"/>
      <c r="AI23" s="452"/>
      <c r="AJ23" s="526"/>
      <c r="AK23" s="534"/>
      <c r="AL23" s="455"/>
      <c r="AM23" s="455"/>
      <c r="AN23" s="455"/>
      <c r="AO23" s="455"/>
      <c r="AP23" s="452">
        <v>72052</v>
      </c>
      <c r="AQ23" s="452"/>
      <c r="AR23" s="452"/>
      <c r="AS23" s="452"/>
      <c r="AT23" s="452"/>
      <c r="AU23" s="567"/>
      <c r="AV23" s="567"/>
      <c r="AW23" s="567"/>
      <c r="AX23" s="567"/>
      <c r="AY23" s="590"/>
      <c r="AZ23" s="595" t="s">
        <v>199</v>
      </c>
      <c r="BA23" s="605"/>
      <c r="BB23" s="605"/>
      <c r="BC23" s="605"/>
      <c r="BD23" s="608"/>
      <c r="BE23" s="576"/>
      <c r="BF23" s="576"/>
      <c r="BG23" s="576"/>
      <c r="BH23" s="576"/>
      <c r="BI23" s="576"/>
      <c r="BJ23" s="576"/>
      <c r="BK23" s="576"/>
      <c r="BL23" s="576"/>
      <c r="BM23" s="576"/>
      <c r="BN23" s="576"/>
      <c r="BO23" s="576"/>
      <c r="BP23" s="576"/>
      <c r="BQ23" s="373">
        <v>17</v>
      </c>
      <c r="BR23" s="640"/>
      <c r="BS23" s="400"/>
      <c r="BT23" s="420"/>
      <c r="BU23" s="420"/>
      <c r="BV23" s="420"/>
      <c r="BW23" s="420"/>
      <c r="BX23" s="420"/>
      <c r="BY23" s="420"/>
      <c r="BZ23" s="420"/>
      <c r="CA23" s="420"/>
      <c r="CB23" s="420"/>
      <c r="CC23" s="420"/>
      <c r="CD23" s="420"/>
      <c r="CE23" s="420"/>
      <c r="CF23" s="420"/>
      <c r="CG23" s="432"/>
      <c r="CH23" s="444"/>
      <c r="CI23" s="456"/>
      <c r="CJ23" s="456"/>
      <c r="CK23" s="456"/>
      <c r="CL23" s="684"/>
      <c r="CM23" s="444"/>
      <c r="CN23" s="456"/>
      <c r="CO23" s="456"/>
      <c r="CP23" s="456"/>
      <c r="CQ23" s="684"/>
      <c r="CR23" s="444"/>
      <c r="CS23" s="456"/>
      <c r="CT23" s="456"/>
      <c r="CU23" s="456"/>
      <c r="CV23" s="684"/>
      <c r="CW23" s="444"/>
      <c r="CX23" s="456"/>
      <c r="CY23" s="456"/>
      <c r="CZ23" s="456"/>
      <c r="DA23" s="684"/>
      <c r="DB23" s="444"/>
      <c r="DC23" s="456"/>
      <c r="DD23" s="456"/>
      <c r="DE23" s="456"/>
      <c r="DF23" s="684"/>
      <c r="DG23" s="444"/>
      <c r="DH23" s="456"/>
      <c r="DI23" s="456"/>
      <c r="DJ23" s="456"/>
      <c r="DK23" s="684"/>
      <c r="DL23" s="444"/>
      <c r="DM23" s="456"/>
      <c r="DN23" s="456"/>
      <c r="DO23" s="456"/>
      <c r="DP23" s="684"/>
      <c r="DQ23" s="444"/>
      <c r="DR23" s="456"/>
      <c r="DS23" s="456"/>
      <c r="DT23" s="456"/>
      <c r="DU23" s="684"/>
      <c r="DV23" s="400"/>
      <c r="DW23" s="420"/>
      <c r="DX23" s="420"/>
      <c r="DY23" s="420"/>
      <c r="DZ23" s="609"/>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0"/>
      <c r="BS24" s="400"/>
      <c r="BT24" s="420"/>
      <c r="BU24" s="420"/>
      <c r="BV24" s="420"/>
      <c r="BW24" s="420"/>
      <c r="BX24" s="420"/>
      <c r="BY24" s="420"/>
      <c r="BZ24" s="420"/>
      <c r="CA24" s="420"/>
      <c r="CB24" s="420"/>
      <c r="CC24" s="420"/>
      <c r="CD24" s="420"/>
      <c r="CE24" s="420"/>
      <c r="CF24" s="420"/>
      <c r="CG24" s="432"/>
      <c r="CH24" s="444"/>
      <c r="CI24" s="456"/>
      <c r="CJ24" s="456"/>
      <c r="CK24" s="456"/>
      <c r="CL24" s="684"/>
      <c r="CM24" s="444"/>
      <c r="CN24" s="456"/>
      <c r="CO24" s="456"/>
      <c r="CP24" s="456"/>
      <c r="CQ24" s="684"/>
      <c r="CR24" s="444"/>
      <c r="CS24" s="456"/>
      <c r="CT24" s="456"/>
      <c r="CU24" s="456"/>
      <c r="CV24" s="684"/>
      <c r="CW24" s="444"/>
      <c r="CX24" s="456"/>
      <c r="CY24" s="456"/>
      <c r="CZ24" s="456"/>
      <c r="DA24" s="684"/>
      <c r="DB24" s="444"/>
      <c r="DC24" s="456"/>
      <c r="DD24" s="456"/>
      <c r="DE24" s="456"/>
      <c r="DF24" s="684"/>
      <c r="DG24" s="444"/>
      <c r="DH24" s="456"/>
      <c r="DI24" s="456"/>
      <c r="DJ24" s="456"/>
      <c r="DK24" s="684"/>
      <c r="DL24" s="444"/>
      <c r="DM24" s="456"/>
      <c r="DN24" s="456"/>
      <c r="DO24" s="456"/>
      <c r="DP24" s="684"/>
      <c r="DQ24" s="444"/>
      <c r="DR24" s="456"/>
      <c r="DS24" s="456"/>
      <c r="DT24" s="456"/>
      <c r="DU24" s="684"/>
      <c r="DV24" s="400"/>
      <c r="DW24" s="420"/>
      <c r="DX24" s="420"/>
      <c r="DY24" s="420"/>
      <c r="DZ24" s="609"/>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4"/>
      <c r="CI25" s="456"/>
      <c r="CJ25" s="456"/>
      <c r="CK25" s="456"/>
      <c r="CL25" s="684"/>
      <c r="CM25" s="444"/>
      <c r="CN25" s="456"/>
      <c r="CO25" s="456"/>
      <c r="CP25" s="456"/>
      <c r="CQ25" s="684"/>
      <c r="CR25" s="444"/>
      <c r="CS25" s="456"/>
      <c r="CT25" s="456"/>
      <c r="CU25" s="456"/>
      <c r="CV25" s="684"/>
      <c r="CW25" s="444"/>
      <c r="CX25" s="456"/>
      <c r="CY25" s="456"/>
      <c r="CZ25" s="456"/>
      <c r="DA25" s="684"/>
      <c r="DB25" s="444"/>
      <c r="DC25" s="456"/>
      <c r="DD25" s="456"/>
      <c r="DE25" s="456"/>
      <c r="DF25" s="684"/>
      <c r="DG25" s="444"/>
      <c r="DH25" s="456"/>
      <c r="DI25" s="456"/>
      <c r="DJ25" s="456"/>
      <c r="DK25" s="684"/>
      <c r="DL25" s="444"/>
      <c r="DM25" s="456"/>
      <c r="DN25" s="456"/>
      <c r="DO25" s="456"/>
      <c r="DP25" s="684"/>
      <c r="DQ25" s="444"/>
      <c r="DR25" s="456"/>
      <c r="DS25" s="456"/>
      <c r="DT25" s="456"/>
      <c r="DU25" s="684"/>
      <c r="DV25" s="400"/>
      <c r="DW25" s="420"/>
      <c r="DX25" s="420"/>
      <c r="DY25" s="420"/>
      <c r="DZ25" s="609"/>
      <c r="EA25" s="365"/>
    </row>
    <row r="26" spans="1:131" ht="26.25" customHeight="1">
      <c r="A26" s="370" t="s">
        <v>442</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249</v>
      </c>
      <c r="AG26" s="520"/>
      <c r="AH26" s="520"/>
      <c r="AI26" s="520"/>
      <c r="AJ26" s="527"/>
      <c r="AK26" s="447" t="s">
        <v>392</v>
      </c>
      <c r="AL26" s="447"/>
      <c r="AM26" s="447"/>
      <c r="AN26" s="447"/>
      <c r="AO26" s="458"/>
      <c r="AP26" s="435" t="s">
        <v>360</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4"/>
      <c r="CI26" s="456"/>
      <c r="CJ26" s="456"/>
      <c r="CK26" s="456"/>
      <c r="CL26" s="684"/>
      <c r="CM26" s="444"/>
      <c r="CN26" s="456"/>
      <c r="CO26" s="456"/>
      <c r="CP26" s="456"/>
      <c r="CQ26" s="684"/>
      <c r="CR26" s="444"/>
      <c r="CS26" s="456"/>
      <c r="CT26" s="456"/>
      <c r="CU26" s="456"/>
      <c r="CV26" s="684"/>
      <c r="CW26" s="444"/>
      <c r="CX26" s="456"/>
      <c r="CY26" s="456"/>
      <c r="CZ26" s="456"/>
      <c r="DA26" s="684"/>
      <c r="DB26" s="444"/>
      <c r="DC26" s="456"/>
      <c r="DD26" s="456"/>
      <c r="DE26" s="456"/>
      <c r="DF26" s="684"/>
      <c r="DG26" s="444"/>
      <c r="DH26" s="456"/>
      <c r="DI26" s="456"/>
      <c r="DJ26" s="456"/>
      <c r="DK26" s="684"/>
      <c r="DL26" s="444"/>
      <c r="DM26" s="456"/>
      <c r="DN26" s="456"/>
      <c r="DO26" s="456"/>
      <c r="DP26" s="684"/>
      <c r="DQ26" s="444"/>
      <c r="DR26" s="456"/>
      <c r="DS26" s="456"/>
      <c r="DT26" s="456"/>
      <c r="DU26" s="684"/>
      <c r="DV26" s="400"/>
      <c r="DW26" s="420"/>
      <c r="DX26" s="420"/>
      <c r="DY26" s="420"/>
      <c r="DZ26" s="60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4"/>
      <c r="CI27" s="456"/>
      <c r="CJ27" s="456"/>
      <c r="CK27" s="456"/>
      <c r="CL27" s="684"/>
      <c r="CM27" s="444"/>
      <c r="CN27" s="456"/>
      <c r="CO27" s="456"/>
      <c r="CP27" s="456"/>
      <c r="CQ27" s="684"/>
      <c r="CR27" s="444"/>
      <c r="CS27" s="456"/>
      <c r="CT27" s="456"/>
      <c r="CU27" s="456"/>
      <c r="CV27" s="684"/>
      <c r="CW27" s="444"/>
      <c r="CX27" s="456"/>
      <c r="CY27" s="456"/>
      <c r="CZ27" s="456"/>
      <c r="DA27" s="684"/>
      <c r="DB27" s="444"/>
      <c r="DC27" s="456"/>
      <c r="DD27" s="456"/>
      <c r="DE27" s="456"/>
      <c r="DF27" s="684"/>
      <c r="DG27" s="444"/>
      <c r="DH27" s="456"/>
      <c r="DI27" s="456"/>
      <c r="DJ27" s="456"/>
      <c r="DK27" s="684"/>
      <c r="DL27" s="444"/>
      <c r="DM27" s="456"/>
      <c r="DN27" s="456"/>
      <c r="DO27" s="456"/>
      <c r="DP27" s="684"/>
      <c r="DQ27" s="444"/>
      <c r="DR27" s="456"/>
      <c r="DS27" s="456"/>
      <c r="DT27" s="456"/>
      <c r="DU27" s="684"/>
      <c r="DV27" s="400"/>
      <c r="DW27" s="420"/>
      <c r="DX27" s="420"/>
      <c r="DY27" s="420"/>
      <c r="DZ27" s="609"/>
      <c r="EA27" s="365"/>
    </row>
    <row r="28" spans="1:131" ht="26.25" customHeight="1">
      <c r="A28" s="376">
        <v>1</v>
      </c>
      <c r="B28" s="399" t="s">
        <v>229</v>
      </c>
      <c r="C28" s="419"/>
      <c r="D28" s="419"/>
      <c r="E28" s="419"/>
      <c r="F28" s="419"/>
      <c r="G28" s="419"/>
      <c r="H28" s="419"/>
      <c r="I28" s="419"/>
      <c r="J28" s="419"/>
      <c r="K28" s="419"/>
      <c r="L28" s="419"/>
      <c r="M28" s="419"/>
      <c r="N28" s="419"/>
      <c r="O28" s="419"/>
      <c r="P28" s="431"/>
      <c r="Q28" s="441">
        <v>22218</v>
      </c>
      <c r="R28" s="453"/>
      <c r="S28" s="453"/>
      <c r="T28" s="453"/>
      <c r="U28" s="453"/>
      <c r="V28" s="453">
        <v>22215</v>
      </c>
      <c r="W28" s="453"/>
      <c r="X28" s="453"/>
      <c r="Y28" s="453"/>
      <c r="Z28" s="453"/>
      <c r="AA28" s="453">
        <v>3</v>
      </c>
      <c r="AB28" s="453"/>
      <c r="AC28" s="453"/>
      <c r="AD28" s="453"/>
      <c r="AE28" s="495"/>
      <c r="AF28" s="511">
        <v>3</v>
      </c>
      <c r="AG28" s="453"/>
      <c r="AH28" s="453"/>
      <c r="AI28" s="453"/>
      <c r="AJ28" s="529"/>
      <c r="AK28" s="535">
        <v>11000</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11"/>
      <c r="BF28" s="611"/>
      <c r="BG28" s="611"/>
      <c r="BH28" s="611"/>
      <c r="BI28" s="623"/>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4"/>
      <c r="CI28" s="456"/>
      <c r="CJ28" s="456"/>
      <c r="CK28" s="456"/>
      <c r="CL28" s="684"/>
      <c r="CM28" s="444"/>
      <c r="CN28" s="456"/>
      <c r="CO28" s="456"/>
      <c r="CP28" s="456"/>
      <c r="CQ28" s="684"/>
      <c r="CR28" s="444"/>
      <c r="CS28" s="456"/>
      <c r="CT28" s="456"/>
      <c r="CU28" s="456"/>
      <c r="CV28" s="684"/>
      <c r="CW28" s="444"/>
      <c r="CX28" s="456"/>
      <c r="CY28" s="456"/>
      <c r="CZ28" s="456"/>
      <c r="DA28" s="684"/>
      <c r="DB28" s="444"/>
      <c r="DC28" s="456"/>
      <c r="DD28" s="456"/>
      <c r="DE28" s="456"/>
      <c r="DF28" s="684"/>
      <c r="DG28" s="444"/>
      <c r="DH28" s="456"/>
      <c r="DI28" s="456"/>
      <c r="DJ28" s="456"/>
      <c r="DK28" s="684"/>
      <c r="DL28" s="444"/>
      <c r="DM28" s="456"/>
      <c r="DN28" s="456"/>
      <c r="DO28" s="456"/>
      <c r="DP28" s="684"/>
      <c r="DQ28" s="444"/>
      <c r="DR28" s="456"/>
      <c r="DS28" s="456"/>
      <c r="DT28" s="456"/>
      <c r="DU28" s="684"/>
      <c r="DV28" s="400"/>
      <c r="DW28" s="420"/>
      <c r="DX28" s="420"/>
      <c r="DY28" s="420"/>
      <c r="DZ28" s="609"/>
      <c r="EA28" s="365"/>
    </row>
    <row r="29" spans="1:131" ht="26.25" customHeight="1">
      <c r="A29" s="376">
        <v>2</v>
      </c>
      <c r="B29" s="400" t="s">
        <v>225</v>
      </c>
      <c r="C29" s="420"/>
      <c r="D29" s="420"/>
      <c r="E29" s="420"/>
      <c r="F29" s="420"/>
      <c r="G29" s="420"/>
      <c r="H29" s="420"/>
      <c r="I29" s="420"/>
      <c r="J29" s="420"/>
      <c r="K29" s="420"/>
      <c r="L29" s="420"/>
      <c r="M29" s="420"/>
      <c r="N29" s="420"/>
      <c r="O29" s="420"/>
      <c r="P29" s="432"/>
      <c r="Q29" s="438">
        <v>3783</v>
      </c>
      <c r="R29" s="450"/>
      <c r="S29" s="450"/>
      <c r="T29" s="450"/>
      <c r="U29" s="450"/>
      <c r="V29" s="450">
        <v>3758</v>
      </c>
      <c r="W29" s="450"/>
      <c r="X29" s="450"/>
      <c r="Y29" s="450"/>
      <c r="Z29" s="450"/>
      <c r="AA29" s="450">
        <v>24</v>
      </c>
      <c r="AB29" s="450"/>
      <c r="AC29" s="450"/>
      <c r="AD29" s="450"/>
      <c r="AE29" s="461"/>
      <c r="AF29" s="507">
        <v>24</v>
      </c>
      <c r="AG29" s="456"/>
      <c r="AH29" s="456"/>
      <c r="AI29" s="456"/>
      <c r="AJ29" s="525"/>
      <c r="AK29" s="460">
        <v>40</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4"/>
      <c r="CI29" s="456"/>
      <c r="CJ29" s="456"/>
      <c r="CK29" s="456"/>
      <c r="CL29" s="684"/>
      <c r="CM29" s="444"/>
      <c r="CN29" s="456"/>
      <c r="CO29" s="456"/>
      <c r="CP29" s="456"/>
      <c r="CQ29" s="684"/>
      <c r="CR29" s="444"/>
      <c r="CS29" s="456"/>
      <c r="CT29" s="456"/>
      <c r="CU29" s="456"/>
      <c r="CV29" s="684"/>
      <c r="CW29" s="444"/>
      <c r="CX29" s="456"/>
      <c r="CY29" s="456"/>
      <c r="CZ29" s="456"/>
      <c r="DA29" s="684"/>
      <c r="DB29" s="444"/>
      <c r="DC29" s="456"/>
      <c r="DD29" s="456"/>
      <c r="DE29" s="456"/>
      <c r="DF29" s="684"/>
      <c r="DG29" s="444"/>
      <c r="DH29" s="456"/>
      <c r="DI29" s="456"/>
      <c r="DJ29" s="456"/>
      <c r="DK29" s="684"/>
      <c r="DL29" s="444"/>
      <c r="DM29" s="456"/>
      <c r="DN29" s="456"/>
      <c r="DO29" s="456"/>
      <c r="DP29" s="684"/>
      <c r="DQ29" s="444"/>
      <c r="DR29" s="456"/>
      <c r="DS29" s="456"/>
      <c r="DT29" s="456"/>
      <c r="DU29" s="684"/>
      <c r="DV29" s="400"/>
      <c r="DW29" s="420"/>
      <c r="DX29" s="420"/>
      <c r="DY29" s="420"/>
      <c r="DZ29" s="609"/>
      <c r="EA29" s="365"/>
    </row>
    <row r="30" spans="1:131" ht="26.25" customHeight="1">
      <c r="A30" s="376">
        <v>3</v>
      </c>
      <c r="B30" s="400" t="s">
        <v>25</v>
      </c>
      <c r="C30" s="420"/>
      <c r="D30" s="420"/>
      <c r="E30" s="420"/>
      <c r="F30" s="420"/>
      <c r="G30" s="420"/>
      <c r="H30" s="420"/>
      <c r="I30" s="420"/>
      <c r="J30" s="420"/>
      <c r="K30" s="420"/>
      <c r="L30" s="420"/>
      <c r="M30" s="420"/>
      <c r="N30" s="420"/>
      <c r="O30" s="420"/>
      <c r="P30" s="432"/>
      <c r="Q30" s="438">
        <v>22565</v>
      </c>
      <c r="R30" s="450"/>
      <c r="S30" s="450"/>
      <c r="T30" s="450"/>
      <c r="U30" s="450"/>
      <c r="V30" s="450">
        <v>21229</v>
      </c>
      <c r="W30" s="450"/>
      <c r="X30" s="450"/>
      <c r="Y30" s="450"/>
      <c r="Z30" s="450"/>
      <c r="AA30" s="450">
        <v>1337</v>
      </c>
      <c r="AB30" s="450"/>
      <c r="AC30" s="450"/>
      <c r="AD30" s="450"/>
      <c r="AE30" s="461"/>
      <c r="AF30" s="507">
        <v>1337</v>
      </c>
      <c r="AG30" s="456"/>
      <c r="AH30" s="456"/>
      <c r="AI30" s="456"/>
      <c r="AJ30" s="525"/>
      <c r="AK30" s="460">
        <v>2648</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4"/>
      <c r="CI30" s="456"/>
      <c r="CJ30" s="456"/>
      <c r="CK30" s="456"/>
      <c r="CL30" s="684"/>
      <c r="CM30" s="444"/>
      <c r="CN30" s="456"/>
      <c r="CO30" s="456"/>
      <c r="CP30" s="456"/>
      <c r="CQ30" s="684"/>
      <c r="CR30" s="444"/>
      <c r="CS30" s="456"/>
      <c r="CT30" s="456"/>
      <c r="CU30" s="456"/>
      <c r="CV30" s="684"/>
      <c r="CW30" s="444"/>
      <c r="CX30" s="456"/>
      <c r="CY30" s="456"/>
      <c r="CZ30" s="456"/>
      <c r="DA30" s="684"/>
      <c r="DB30" s="444"/>
      <c r="DC30" s="456"/>
      <c r="DD30" s="456"/>
      <c r="DE30" s="456"/>
      <c r="DF30" s="684"/>
      <c r="DG30" s="444"/>
      <c r="DH30" s="456"/>
      <c r="DI30" s="456"/>
      <c r="DJ30" s="456"/>
      <c r="DK30" s="684"/>
      <c r="DL30" s="444"/>
      <c r="DM30" s="456"/>
      <c r="DN30" s="456"/>
      <c r="DO30" s="456"/>
      <c r="DP30" s="684"/>
      <c r="DQ30" s="444"/>
      <c r="DR30" s="456"/>
      <c r="DS30" s="456"/>
      <c r="DT30" s="456"/>
      <c r="DU30" s="684"/>
      <c r="DV30" s="400"/>
      <c r="DW30" s="420"/>
      <c r="DX30" s="420"/>
      <c r="DY30" s="420"/>
      <c r="DZ30" s="609"/>
      <c r="EA30" s="365"/>
    </row>
    <row r="31" spans="1:131" ht="26.25" customHeight="1">
      <c r="A31" s="376">
        <v>4</v>
      </c>
      <c r="B31" s="400" t="s">
        <v>463</v>
      </c>
      <c r="C31" s="420"/>
      <c r="D31" s="420"/>
      <c r="E31" s="420"/>
      <c r="F31" s="420"/>
      <c r="G31" s="420"/>
      <c r="H31" s="420"/>
      <c r="I31" s="420"/>
      <c r="J31" s="420"/>
      <c r="K31" s="420"/>
      <c r="L31" s="420"/>
      <c r="M31" s="420"/>
      <c r="N31" s="420"/>
      <c r="O31" s="420"/>
      <c r="P31" s="432"/>
      <c r="Q31" s="438">
        <v>4131</v>
      </c>
      <c r="R31" s="450"/>
      <c r="S31" s="450"/>
      <c r="T31" s="450"/>
      <c r="U31" s="450"/>
      <c r="V31" s="450">
        <v>3977</v>
      </c>
      <c r="W31" s="450"/>
      <c r="X31" s="450"/>
      <c r="Y31" s="450"/>
      <c r="Z31" s="450"/>
      <c r="AA31" s="450">
        <v>154</v>
      </c>
      <c r="AB31" s="450"/>
      <c r="AC31" s="450"/>
      <c r="AD31" s="450"/>
      <c r="AE31" s="461"/>
      <c r="AF31" s="507">
        <v>2390</v>
      </c>
      <c r="AG31" s="456"/>
      <c r="AH31" s="456"/>
      <c r="AI31" s="456"/>
      <c r="AJ31" s="525"/>
      <c r="AK31" s="460">
        <v>21</v>
      </c>
      <c r="AL31" s="450"/>
      <c r="AM31" s="450"/>
      <c r="AN31" s="450"/>
      <c r="AO31" s="450"/>
      <c r="AP31" s="450">
        <v>6037</v>
      </c>
      <c r="AQ31" s="450"/>
      <c r="AR31" s="450"/>
      <c r="AS31" s="450"/>
      <c r="AT31" s="450"/>
      <c r="AU31" s="450">
        <v>36</v>
      </c>
      <c r="AV31" s="450"/>
      <c r="AW31" s="450"/>
      <c r="AX31" s="450"/>
      <c r="AY31" s="450"/>
      <c r="AZ31" s="597" t="s">
        <v>199</v>
      </c>
      <c r="BA31" s="597"/>
      <c r="BB31" s="597"/>
      <c r="BC31" s="597"/>
      <c r="BD31" s="597"/>
      <c r="BE31" s="565" t="s">
        <v>465</v>
      </c>
      <c r="BF31" s="565"/>
      <c r="BG31" s="565"/>
      <c r="BH31" s="565"/>
      <c r="BI31" s="588"/>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4"/>
      <c r="CI31" s="456"/>
      <c r="CJ31" s="456"/>
      <c r="CK31" s="456"/>
      <c r="CL31" s="684"/>
      <c r="CM31" s="444"/>
      <c r="CN31" s="456"/>
      <c r="CO31" s="456"/>
      <c r="CP31" s="456"/>
      <c r="CQ31" s="684"/>
      <c r="CR31" s="444"/>
      <c r="CS31" s="456"/>
      <c r="CT31" s="456"/>
      <c r="CU31" s="456"/>
      <c r="CV31" s="684"/>
      <c r="CW31" s="444"/>
      <c r="CX31" s="456"/>
      <c r="CY31" s="456"/>
      <c r="CZ31" s="456"/>
      <c r="DA31" s="684"/>
      <c r="DB31" s="444"/>
      <c r="DC31" s="456"/>
      <c r="DD31" s="456"/>
      <c r="DE31" s="456"/>
      <c r="DF31" s="684"/>
      <c r="DG31" s="444"/>
      <c r="DH31" s="456"/>
      <c r="DI31" s="456"/>
      <c r="DJ31" s="456"/>
      <c r="DK31" s="684"/>
      <c r="DL31" s="444"/>
      <c r="DM31" s="456"/>
      <c r="DN31" s="456"/>
      <c r="DO31" s="456"/>
      <c r="DP31" s="684"/>
      <c r="DQ31" s="444"/>
      <c r="DR31" s="456"/>
      <c r="DS31" s="456"/>
      <c r="DT31" s="456"/>
      <c r="DU31" s="684"/>
      <c r="DV31" s="400"/>
      <c r="DW31" s="420"/>
      <c r="DX31" s="420"/>
      <c r="DY31" s="420"/>
      <c r="DZ31" s="609"/>
      <c r="EA31" s="365"/>
    </row>
    <row r="32" spans="1:131" ht="26.25" customHeight="1">
      <c r="A32" s="376">
        <v>5</v>
      </c>
      <c r="B32" s="400" t="s">
        <v>466</v>
      </c>
      <c r="C32" s="420"/>
      <c r="D32" s="420"/>
      <c r="E32" s="420"/>
      <c r="F32" s="420"/>
      <c r="G32" s="420"/>
      <c r="H32" s="420"/>
      <c r="I32" s="420"/>
      <c r="J32" s="420"/>
      <c r="K32" s="420"/>
      <c r="L32" s="420"/>
      <c r="M32" s="420"/>
      <c r="N32" s="420"/>
      <c r="O32" s="420"/>
      <c r="P32" s="432"/>
      <c r="Q32" s="438">
        <v>11806</v>
      </c>
      <c r="R32" s="450"/>
      <c r="S32" s="450"/>
      <c r="T32" s="450"/>
      <c r="U32" s="450"/>
      <c r="V32" s="450">
        <v>12504</v>
      </c>
      <c r="W32" s="450"/>
      <c r="X32" s="450"/>
      <c r="Y32" s="450"/>
      <c r="Z32" s="450"/>
      <c r="AA32" s="450">
        <v>-699</v>
      </c>
      <c r="AB32" s="450"/>
      <c r="AC32" s="450"/>
      <c r="AD32" s="450"/>
      <c r="AE32" s="461"/>
      <c r="AF32" s="507">
        <v>1190</v>
      </c>
      <c r="AG32" s="456"/>
      <c r="AH32" s="456"/>
      <c r="AI32" s="456"/>
      <c r="AJ32" s="525"/>
      <c r="AK32" s="460">
        <v>938</v>
      </c>
      <c r="AL32" s="450"/>
      <c r="AM32" s="450"/>
      <c r="AN32" s="450"/>
      <c r="AO32" s="450"/>
      <c r="AP32" s="450">
        <v>8489</v>
      </c>
      <c r="AQ32" s="450"/>
      <c r="AR32" s="450"/>
      <c r="AS32" s="450"/>
      <c r="AT32" s="450"/>
      <c r="AU32" s="450">
        <v>4482</v>
      </c>
      <c r="AV32" s="450"/>
      <c r="AW32" s="450"/>
      <c r="AX32" s="450"/>
      <c r="AY32" s="450"/>
      <c r="AZ32" s="597" t="s">
        <v>199</v>
      </c>
      <c r="BA32" s="597"/>
      <c r="BB32" s="597"/>
      <c r="BC32" s="597"/>
      <c r="BD32" s="597"/>
      <c r="BE32" s="565" t="s">
        <v>465</v>
      </c>
      <c r="BF32" s="565"/>
      <c r="BG32" s="565"/>
      <c r="BH32" s="565"/>
      <c r="BI32" s="588"/>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4"/>
      <c r="CI32" s="456"/>
      <c r="CJ32" s="456"/>
      <c r="CK32" s="456"/>
      <c r="CL32" s="684"/>
      <c r="CM32" s="444"/>
      <c r="CN32" s="456"/>
      <c r="CO32" s="456"/>
      <c r="CP32" s="456"/>
      <c r="CQ32" s="684"/>
      <c r="CR32" s="444"/>
      <c r="CS32" s="456"/>
      <c r="CT32" s="456"/>
      <c r="CU32" s="456"/>
      <c r="CV32" s="684"/>
      <c r="CW32" s="444"/>
      <c r="CX32" s="456"/>
      <c r="CY32" s="456"/>
      <c r="CZ32" s="456"/>
      <c r="DA32" s="684"/>
      <c r="DB32" s="444"/>
      <c r="DC32" s="456"/>
      <c r="DD32" s="456"/>
      <c r="DE32" s="456"/>
      <c r="DF32" s="684"/>
      <c r="DG32" s="444"/>
      <c r="DH32" s="456"/>
      <c r="DI32" s="456"/>
      <c r="DJ32" s="456"/>
      <c r="DK32" s="684"/>
      <c r="DL32" s="444"/>
      <c r="DM32" s="456"/>
      <c r="DN32" s="456"/>
      <c r="DO32" s="456"/>
      <c r="DP32" s="684"/>
      <c r="DQ32" s="444"/>
      <c r="DR32" s="456"/>
      <c r="DS32" s="456"/>
      <c r="DT32" s="456"/>
      <c r="DU32" s="684"/>
      <c r="DV32" s="400"/>
      <c r="DW32" s="420"/>
      <c r="DX32" s="420"/>
      <c r="DY32" s="420"/>
      <c r="DZ32" s="609"/>
      <c r="EA32" s="365"/>
    </row>
    <row r="33" spans="1:131" ht="26.25" customHeight="1">
      <c r="A33" s="376">
        <v>6</v>
      </c>
      <c r="B33" s="400" t="s">
        <v>353</v>
      </c>
      <c r="C33" s="420"/>
      <c r="D33" s="420"/>
      <c r="E33" s="420"/>
      <c r="F33" s="420"/>
      <c r="G33" s="420"/>
      <c r="H33" s="420"/>
      <c r="I33" s="420"/>
      <c r="J33" s="420"/>
      <c r="K33" s="420"/>
      <c r="L33" s="420"/>
      <c r="M33" s="420"/>
      <c r="N33" s="420"/>
      <c r="O33" s="420"/>
      <c r="P33" s="432"/>
      <c r="Q33" s="438">
        <v>4788</v>
      </c>
      <c r="R33" s="450"/>
      <c r="S33" s="450"/>
      <c r="T33" s="450"/>
      <c r="U33" s="450"/>
      <c r="V33" s="450">
        <v>3980</v>
      </c>
      <c r="W33" s="450"/>
      <c r="X33" s="450"/>
      <c r="Y33" s="450"/>
      <c r="Z33" s="450"/>
      <c r="AA33" s="450">
        <v>808</v>
      </c>
      <c r="AB33" s="450"/>
      <c r="AC33" s="450"/>
      <c r="AD33" s="450"/>
      <c r="AE33" s="461"/>
      <c r="AF33" s="507">
        <v>1063</v>
      </c>
      <c r="AG33" s="456"/>
      <c r="AH33" s="456"/>
      <c r="AI33" s="456"/>
      <c r="AJ33" s="525"/>
      <c r="AK33" s="460">
        <v>1585</v>
      </c>
      <c r="AL33" s="450"/>
      <c r="AM33" s="450"/>
      <c r="AN33" s="450"/>
      <c r="AO33" s="450"/>
      <c r="AP33" s="450">
        <v>30022</v>
      </c>
      <c r="AQ33" s="450"/>
      <c r="AR33" s="450"/>
      <c r="AS33" s="450"/>
      <c r="AT33" s="450"/>
      <c r="AU33" s="450">
        <v>11529</v>
      </c>
      <c r="AV33" s="450"/>
      <c r="AW33" s="450"/>
      <c r="AX33" s="450"/>
      <c r="AY33" s="450"/>
      <c r="AZ33" s="597" t="s">
        <v>199</v>
      </c>
      <c r="BA33" s="597"/>
      <c r="BB33" s="597"/>
      <c r="BC33" s="597"/>
      <c r="BD33" s="597"/>
      <c r="BE33" s="565" t="s">
        <v>465</v>
      </c>
      <c r="BF33" s="565"/>
      <c r="BG33" s="565"/>
      <c r="BH33" s="565"/>
      <c r="BI33" s="588"/>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4"/>
      <c r="CI33" s="456"/>
      <c r="CJ33" s="456"/>
      <c r="CK33" s="456"/>
      <c r="CL33" s="684"/>
      <c r="CM33" s="444"/>
      <c r="CN33" s="456"/>
      <c r="CO33" s="456"/>
      <c r="CP33" s="456"/>
      <c r="CQ33" s="684"/>
      <c r="CR33" s="444"/>
      <c r="CS33" s="456"/>
      <c r="CT33" s="456"/>
      <c r="CU33" s="456"/>
      <c r="CV33" s="684"/>
      <c r="CW33" s="444"/>
      <c r="CX33" s="456"/>
      <c r="CY33" s="456"/>
      <c r="CZ33" s="456"/>
      <c r="DA33" s="684"/>
      <c r="DB33" s="444"/>
      <c r="DC33" s="456"/>
      <c r="DD33" s="456"/>
      <c r="DE33" s="456"/>
      <c r="DF33" s="684"/>
      <c r="DG33" s="444"/>
      <c r="DH33" s="456"/>
      <c r="DI33" s="456"/>
      <c r="DJ33" s="456"/>
      <c r="DK33" s="684"/>
      <c r="DL33" s="444"/>
      <c r="DM33" s="456"/>
      <c r="DN33" s="456"/>
      <c r="DO33" s="456"/>
      <c r="DP33" s="684"/>
      <c r="DQ33" s="444"/>
      <c r="DR33" s="456"/>
      <c r="DS33" s="456"/>
      <c r="DT33" s="456"/>
      <c r="DU33" s="684"/>
      <c r="DV33" s="400"/>
      <c r="DW33" s="420"/>
      <c r="DX33" s="420"/>
      <c r="DY33" s="420"/>
      <c r="DZ33" s="609"/>
      <c r="EA33" s="365"/>
    </row>
    <row r="34" spans="1:131" ht="26.25" customHeight="1">
      <c r="A34" s="376">
        <v>7</v>
      </c>
      <c r="B34" s="400" t="s">
        <v>467</v>
      </c>
      <c r="C34" s="420"/>
      <c r="D34" s="420"/>
      <c r="E34" s="420"/>
      <c r="F34" s="420"/>
      <c r="G34" s="420"/>
      <c r="H34" s="420"/>
      <c r="I34" s="420"/>
      <c r="J34" s="420"/>
      <c r="K34" s="420"/>
      <c r="L34" s="420"/>
      <c r="M34" s="420"/>
      <c r="N34" s="420"/>
      <c r="O34" s="420"/>
      <c r="P34" s="432"/>
      <c r="Q34" s="438">
        <v>552</v>
      </c>
      <c r="R34" s="450"/>
      <c r="S34" s="450"/>
      <c r="T34" s="450"/>
      <c r="U34" s="450"/>
      <c r="V34" s="450">
        <v>379</v>
      </c>
      <c r="W34" s="450"/>
      <c r="X34" s="450"/>
      <c r="Y34" s="450"/>
      <c r="Z34" s="450"/>
      <c r="AA34" s="450">
        <v>172</v>
      </c>
      <c r="AB34" s="450"/>
      <c r="AC34" s="450"/>
      <c r="AD34" s="450"/>
      <c r="AE34" s="461"/>
      <c r="AF34" s="507" t="s">
        <v>199</v>
      </c>
      <c r="AG34" s="456"/>
      <c r="AH34" s="456"/>
      <c r="AI34" s="456"/>
      <c r="AJ34" s="525"/>
      <c r="AK34" s="460">
        <v>108</v>
      </c>
      <c r="AL34" s="450"/>
      <c r="AM34" s="450"/>
      <c r="AN34" s="450"/>
      <c r="AO34" s="450"/>
      <c r="AP34" s="450">
        <v>0</v>
      </c>
      <c r="AQ34" s="450"/>
      <c r="AR34" s="450"/>
      <c r="AS34" s="450"/>
      <c r="AT34" s="450"/>
      <c r="AU34" s="450">
        <v>66</v>
      </c>
      <c r="AV34" s="450"/>
      <c r="AW34" s="450"/>
      <c r="AX34" s="450"/>
      <c r="AY34" s="450"/>
      <c r="AZ34" s="597" t="s">
        <v>199</v>
      </c>
      <c r="BA34" s="597"/>
      <c r="BB34" s="597"/>
      <c r="BC34" s="597"/>
      <c r="BD34" s="597"/>
      <c r="BE34" s="565" t="s">
        <v>22</v>
      </c>
      <c r="BF34" s="565"/>
      <c r="BG34" s="565"/>
      <c r="BH34" s="565"/>
      <c r="BI34" s="588"/>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4"/>
      <c r="CI34" s="456"/>
      <c r="CJ34" s="456"/>
      <c r="CK34" s="456"/>
      <c r="CL34" s="684"/>
      <c r="CM34" s="444"/>
      <c r="CN34" s="456"/>
      <c r="CO34" s="456"/>
      <c r="CP34" s="456"/>
      <c r="CQ34" s="684"/>
      <c r="CR34" s="444"/>
      <c r="CS34" s="456"/>
      <c r="CT34" s="456"/>
      <c r="CU34" s="456"/>
      <c r="CV34" s="684"/>
      <c r="CW34" s="444"/>
      <c r="CX34" s="456"/>
      <c r="CY34" s="456"/>
      <c r="CZ34" s="456"/>
      <c r="DA34" s="684"/>
      <c r="DB34" s="444"/>
      <c r="DC34" s="456"/>
      <c r="DD34" s="456"/>
      <c r="DE34" s="456"/>
      <c r="DF34" s="684"/>
      <c r="DG34" s="444"/>
      <c r="DH34" s="456"/>
      <c r="DI34" s="456"/>
      <c r="DJ34" s="456"/>
      <c r="DK34" s="684"/>
      <c r="DL34" s="444"/>
      <c r="DM34" s="456"/>
      <c r="DN34" s="456"/>
      <c r="DO34" s="456"/>
      <c r="DP34" s="684"/>
      <c r="DQ34" s="444"/>
      <c r="DR34" s="456"/>
      <c r="DS34" s="456"/>
      <c r="DT34" s="456"/>
      <c r="DU34" s="684"/>
      <c r="DV34" s="400"/>
      <c r="DW34" s="420"/>
      <c r="DX34" s="420"/>
      <c r="DY34" s="420"/>
      <c r="DZ34" s="60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4"/>
      <c r="CI35" s="456"/>
      <c r="CJ35" s="456"/>
      <c r="CK35" s="456"/>
      <c r="CL35" s="684"/>
      <c r="CM35" s="444"/>
      <c r="CN35" s="456"/>
      <c r="CO35" s="456"/>
      <c r="CP35" s="456"/>
      <c r="CQ35" s="684"/>
      <c r="CR35" s="444"/>
      <c r="CS35" s="456"/>
      <c r="CT35" s="456"/>
      <c r="CU35" s="456"/>
      <c r="CV35" s="684"/>
      <c r="CW35" s="444"/>
      <c r="CX35" s="456"/>
      <c r="CY35" s="456"/>
      <c r="CZ35" s="456"/>
      <c r="DA35" s="684"/>
      <c r="DB35" s="444"/>
      <c r="DC35" s="456"/>
      <c r="DD35" s="456"/>
      <c r="DE35" s="456"/>
      <c r="DF35" s="684"/>
      <c r="DG35" s="444"/>
      <c r="DH35" s="456"/>
      <c r="DI35" s="456"/>
      <c r="DJ35" s="456"/>
      <c r="DK35" s="684"/>
      <c r="DL35" s="444"/>
      <c r="DM35" s="456"/>
      <c r="DN35" s="456"/>
      <c r="DO35" s="456"/>
      <c r="DP35" s="684"/>
      <c r="DQ35" s="444"/>
      <c r="DR35" s="456"/>
      <c r="DS35" s="456"/>
      <c r="DT35" s="456"/>
      <c r="DU35" s="684"/>
      <c r="DV35" s="400"/>
      <c r="DW35" s="420"/>
      <c r="DX35" s="420"/>
      <c r="DY35" s="420"/>
      <c r="DZ35" s="60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4"/>
      <c r="CI36" s="456"/>
      <c r="CJ36" s="456"/>
      <c r="CK36" s="456"/>
      <c r="CL36" s="684"/>
      <c r="CM36" s="444"/>
      <c r="CN36" s="456"/>
      <c r="CO36" s="456"/>
      <c r="CP36" s="456"/>
      <c r="CQ36" s="684"/>
      <c r="CR36" s="444"/>
      <c r="CS36" s="456"/>
      <c r="CT36" s="456"/>
      <c r="CU36" s="456"/>
      <c r="CV36" s="684"/>
      <c r="CW36" s="444"/>
      <c r="CX36" s="456"/>
      <c r="CY36" s="456"/>
      <c r="CZ36" s="456"/>
      <c r="DA36" s="684"/>
      <c r="DB36" s="444"/>
      <c r="DC36" s="456"/>
      <c r="DD36" s="456"/>
      <c r="DE36" s="456"/>
      <c r="DF36" s="684"/>
      <c r="DG36" s="444"/>
      <c r="DH36" s="456"/>
      <c r="DI36" s="456"/>
      <c r="DJ36" s="456"/>
      <c r="DK36" s="684"/>
      <c r="DL36" s="444"/>
      <c r="DM36" s="456"/>
      <c r="DN36" s="456"/>
      <c r="DO36" s="456"/>
      <c r="DP36" s="684"/>
      <c r="DQ36" s="444"/>
      <c r="DR36" s="456"/>
      <c r="DS36" s="456"/>
      <c r="DT36" s="456"/>
      <c r="DU36" s="684"/>
      <c r="DV36" s="400"/>
      <c r="DW36" s="420"/>
      <c r="DX36" s="420"/>
      <c r="DY36" s="420"/>
      <c r="DZ36" s="60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4"/>
      <c r="CI37" s="456"/>
      <c r="CJ37" s="456"/>
      <c r="CK37" s="456"/>
      <c r="CL37" s="684"/>
      <c r="CM37" s="444"/>
      <c r="CN37" s="456"/>
      <c r="CO37" s="456"/>
      <c r="CP37" s="456"/>
      <c r="CQ37" s="684"/>
      <c r="CR37" s="444"/>
      <c r="CS37" s="456"/>
      <c r="CT37" s="456"/>
      <c r="CU37" s="456"/>
      <c r="CV37" s="684"/>
      <c r="CW37" s="444"/>
      <c r="CX37" s="456"/>
      <c r="CY37" s="456"/>
      <c r="CZ37" s="456"/>
      <c r="DA37" s="684"/>
      <c r="DB37" s="444"/>
      <c r="DC37" s="456"/>
      <c r="DD37" s="456"/>
      <c r="DE37" s="456"/>
      <c r="DF37" s="684"/>
      <c r="DG37" s="444"/>
      <c r="DH37" s="456"/>
      <c r="DI37" s="456"/>
      <c r="DJ37" s="456"/>
      <c r="DK37" s="684"/>
      <c r="DL37" s="444"/>
      <c r="DM37" s="456"/>
      <c r="DN37" s="456"/>
      <c r="DO37" s="456"/>
      <c r="DP37" s="684"/>
      <c r="DQ37" s="444"/>
      <c r="DR37" s="456"/>
      <c r="DS37" s="456"/>
      <c r="DT37" s="456"/>
      <c r="DU37" s="684"/>
      <c r="DV37" s="400"/>
      <c r="DW37" s="420"/>
      <c r="DX37" s="420"/>
      <c r="DY37" s="420"/>
      <c r="DZ37" s="60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4"/>
      <c r="CI38" s="456"/>
      <c r="CJ38" s="456"/>
      <c r="CK38" s="456"/>
      <c r="CL38" s="684"/>
      <c r="CM38" s="444"/>
      <c r="CN38" s="456"/>
      <c r="CO38" s="456"/>
      <c r="CP38" s="456"/>
      <c r="CQ38" s="684"/>
      <c r="CR38" s="444"/>
      <c r="CS38" s="456"/>
      <c r="CT38" s="456"/>
      <c r="CU38" s="456"/>
      <c r="CV38" s="684"/>
      <c r="CW38" s="444"/>
      <c r="CX38" s="456"/>
      <c r="CY38" s="456"/>
      <c r="CZ38" s="456"/>
      <c r="DA38" s="684"/>
      <c r="DB38" s="444"/>
      <c r="DC38" s="456"/>
      <c r="DD38" s="456"/>
      <c r="DE38" s="456"/>
      <c r="DF38" s="684"/>
      <c r="DG38" s="444"/>
      <c r="DH38" s="456"/>
      <c r="DI38" s="456"/>
      <c r="DJ38" s="456"/>
      <c r="DK38" s="684"/>
      <c r="DL38" s="444"/>
      <c r="DM38" s="456"/>
      <c r="DN38" s="456"/>
      <c r="DO38" s="456"/>
      <c r="DP38" s="684"/>
      <c r="DQ38" s="444"/>
      <c r="DR38" s="456"/>
      <c r="DS38" s="456"/>
      <c r="DT38" s="456"/>
      <c r="DU38" s="684"/>
      <c r="DV38" s="400"/>
      <c r="DW38" s="420"/>
      <c r="DX38" s="420"/>
      <c r="DY38" s="420"/>
      <c r="DZ38" s="60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4"/>
      <c r="CI39" s="456"/>
      <c r="CJ39" s="456"/>
      <c r="CK39" s="456"/>
      <c r="CL39" s="684"/>
      <c r="CM39" s="444"/>
      <c r="CN39" s="456"/>
      <c r="CO39" s="456"/>
      <c r="CP39" s="456"/>
      <c r="CQ39" s="684"/>
      <c r="CR39" s="444"/>
      <c r="CS39" s="456"/>
      <c r="CT39" s="456"/>
      <c r="CU39" s="456"/>
      <c r="CV39" s="684"/>
      <c r="CW39" s="444"/>
      <c r="CX39" s="456"/>
      <c r="CY39" s="456"/>
      <c r="CZ39" s="456"/>
      <c r="DA39" s="684"/>
      <c r="DB39" s="444"/>
      <c r="DC39" s="456"/>
      <c r="DD39" s="456"/>
      <c r="DE39" s="456"/>
      <c r="DF39" s="684"/>
      <c r="DG39" s="444"/>
      <c r="DH39" s="456"/>
      <c r="DI39" s="456"/>
      <c r="DJ39" s="456"/>
      <c r="DK39" s="684"/>
      <c r="DL39" s="444"/>
      <c r="DM39" s="456"/>
      <c r="DN39" s="456"/>
      <c r="DO39" s="456"/>
      <c r="DP39" s="684"/>
      <c r="DQ39" s="444"/>
      <c r="DR39" s="456"/>
      <c r="DS39" s="456"/>
      <c r="DT39" s="456"/>
      <c r="DU39" s="684"/>
      <c r="DV39" s="400"/>
      <c r="DW39" s="420"/>
      <c r="DX39" s="420"/>
      <c r="DY39" s="420"/>
      <c r="DZ39" s="60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4"/>
      <c r="CI40" s="456"/>
      <c r="CJ40" s="456"/>
      <c r="CK40" s="456"/>
      <c r="CL40" s="684"/>
      <c r="CM40" s="444"/>
      <c r="CN40" s="456"/>
      <c r="CO40" s="456"/>
      <c r="CP40" s="456"/>
      <c r="CQ40" s="684"/>
      <c r="CR40" s="444"/>
      <c r="CS40" s="456"/>
      <c r="CT40" s="456"/>
      <c r="CU40" s="456"/>
      <c r="CV40" s="684"/>
      <c r="CW40" s="444"/>
      <c r="CX40" s="456"/>
      <c r="CY40" s="456"/>
      <c r="CZ40" s="456"/>
      <c r="DA40" s="684"/>
      <c r="DB40" s="444"/>
      <c r="DC40" s="456"/>
      <c r="DD40" s="456"/>
      <c r="DE40" s="456"/>
      <c r="DF40" s="684"/>
      <c r="DG40" s="444"/>
      <c r="DH40" s="456"/>
      <c r="DI40" s="456"/>
      <c r="DJ40" s="456"/>
      <c r="DK40" s="684"/>
      <c r="DL40" s="444"/>
      <c r="DM40" s="456"/>
      <c r="DN40" s="456"/>
      <c r="DO40" s="456"/>
      <c r="DP40" s="684"/>
      <c r="DQ40" s="444"/>
      <c r="DR40" s="456"/>
      <c r="DS40" s="456"/>
      <c r="DT40" s="456"/>
      <c r="DU40" s="684"/>
      <c r="DV40" s="400"/>
      <c r="DW40" s="420"/>
      <c r="DX40" s="420"/>
      <c r="DY40" s="420"/>
      <c r="DZ40" s="60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4"/>
      <c r="CI41" s="456"/>
      <c r="CJ41" s="456"/>
      <c r="CK41" s="456"/>
      <c r="CL41" s="684"/>
      <c r="CM41" s="444"/>
      <c r="CN41" s="456"/>
      <c r="CO41" s="456"/>
      <c r="CP41" s="456"/>
      <c r="CQ41" s="684"/>
      <c r="CR41" s="444"/>
      <c r="CS41" s="456"/>
      <c r="CT41" s="456"/>
      <c r="CU41" s="456"/>
      <c r="CV41" s="684"/>
      <c r="CW41" s="444"/>
      <c r="CX41" s="456"/>
      <c r="CY41" s="456"/>
      <c r="CZ41" s="456"/>
      <c r="DA41" s="684"/>
      <c r="DB41" s="444"/>
      <c r="DC41" s="456"/>
      <c r="DD41" s="456"/>
      <c r="DE41" s="456"/>
      <c r="DF41" s="684"/>
      <c r="DG41" s="444"/>
      <c r="DH41" s="456"/>
      <c r="DI41" s="456"/>
      <c r="DJ41" s="456"/>
      <c r="DK41" s="684"/>
      <c r="DL41" s="444"/>
      <c r="DM41" s="456"/>
      <c r="DN41" s="456"/>
      <c r="DO41" s="456"/>
      <c r="DP41" s="684"/>
      <c r="DQ41" s="444"/>
      <c r="DR41" s="456"/>
      <c r="DS41" s="456"/>
      <c r="DT41" s="456"/>
      <c r="DU41" s="684"/>
      <c r="DV41" s="400"/>
      <c r="DW41" s="420"/>
      <c r="DX41" s="420"/>
      <c r="DY41" s="420"/>
      <c r="DZ41" s="60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4"/>
      <c r="CI42" s="456"/>
      <c r="CJ42" s="456"/>
      <c r="CK42" s="456"/>
      <c r="CL42" s="684"/>
      <c r="CM42" s="444"/>
      <c r="CN42" s="456"/>
      <c r="CO42" s="456"/>
      <c r="CP42" s="456"/>
      <c r="CQ42" s="684"/>
      <c r="CR42" s="444"/>
      <c r="CS42" s="456"/>
      <c r="CT42" s="456"/>
      <c r="CU42" s="456"/>
      <c r="CV42" s="684"/>
      <c r="CW42" s="444"/>
      <c r="CX42" s="456"/>
      <c r="CY42" s="456"/>
      <c r="CZ42" s="456"/>
      <c r="DA42" s="684"/>
      <c r="DB42" s="444"/>
      <c r="DC42" s="456"/>
      <c r="DD42" s="456"/>
      <c r="DE42" s="456"/>
      <c r="DF42" s="684"/>
      <c r="DG42" s="444"/>
      <c r="DH42" s="456"/>
      <c r="DI42" s="456"/>
      <c r="DJ42" s="456"/>
      <c r="DK42" s="684"/>
      <c r="DL42" s="444"/>
      <c r="DM42" s="456"/>
      <c r="DN42" s="456"/>
      <c r="DO42" s="456"/>
      <c r="DP42" s="684"/>
      <c r="DQ42" s="444"/>
      <c r="DR42" s="456"/>
      <c r="DS42" s="456"/>
      <c r="DT42" s="456"/>
      <c r="DU42" s="684"/>
      <c r="DV42" s="400"/>
      <c r="DW42" s="420"/>
      <c r="DX42" s="420"/>
      <c r="DY42" s="420"/>
      <c r="DZ42" s="60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4"/>
      <c r="CI43" s="456"/>
      <c r="CJ43" s="456"/>
      <c r="CK43" s="456"/>
      <c r="CL43" s="684"/>
      <c r="CM43" s="444"/>
      <c r="CN43" s="456"/>
      <c r="CO43" s="456"/>
      <c r="CP43" s="456"/>
      <c r="CQ43" s="684"/>
      <c r="CR43" s="444"/>
      <c r="CS43" s="456"/>
      <c r="CT43" s="456"/>
      <c r="CU43" s="456"/>
      <c r="CV43" s="684"/>
      <c r="CW43" s="444"/>
      <c r="CX43" s="456"/>
      <c r="CY43" s="456"/>
      <c r="CZ43" s="456"/>
      <c r="DA43" s="684"/>
      <c r="DB43" s="444"/>
      <c r="DC43" s="456"/>
      <c r="DD43" s="456"/>
      <c r="DE43" s="456"/>
      <c r="DF43" s="684"/>
      <c r="DG43" s="444"/>
      <c r="DH43" s="456"/>
      <c r="DI43" s="456"/>
      <c r="DJ43" s="456"/>
      <c r="DK43" s="684"/>
      <c r="DL43" s="444"/>
      <c r="DM43" s="456"/>
      <c r="DN43" s="456"/>
      <c r="DO43" s="456"/>
      <c r="DP43" s="684"/>
      <c r="DQ43" s="444"/>
      <c r="DR43" s="456"/>
      <c r="DS43" s="456"/>
      <c r="DT43" s="456"/>
      <c r="DU43" s="684"/>
      <c r="DV43" s="400"/>
      <c r="DW43" s="420"/>
      <c r="DX43" s="420"/>
      <c r="DY43" s="420"/>
      <c r="DZ43" s="60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4"/>
      <c r="CI44" s="456"/>
      <c r="CJ44" s="456"/>
      <c r="CK44" s="456"/>
      <c r="CL44" s="684"/>
      <c r="CM44" s="444"/>
      <c r="CN44" s="456"/>
      <c r="CO44" s="456"/>
      <c r="CP44" s="456"/>
      <c r="CQ44" s="684"/>
      <c r="CR44" s="444"/>
      <c r="CS44" s="456"/>
      <c r="CT44" s="456"/>
      <c r="CU44" s="456"/>
      <c r="CV44" s="684"/>
      <c r="CW44" s="444"/>
      <c r="CX44" s="456"/>
      <c r="CY44" s="456"/>
      <c r="CZ44" s="456"/>
      <c r="DA44" s="684"/>
      <c r="DB44" s="444"/>
      <c r="DC44" s="456"/>
      <c r="DD44" s="456"/>
      <c r="DE44" s="456"/>
      <c r="DF44" s="684"/>
      <c r="DG44" s="444"/>
      <c r="DH44" s="456"/>
      <c r="DI44" s="456"/>
      <c r="DJ44" s="456"/>
      <c r="DK44" s="684"/>
      <c r="DL44" s="444"/>
      <c r="DM44" s="456"/>
      <c r="DN44" s="456"/>
      <c r="DO44" s="456"/>
      <c r="DP44" s="684"/>
      <c r="DQ44" s="444"/>
      <c r="DR44" s="456"/>
      <c r="DS44" s="456"/>
      <c r="DT44" s="456"/>
      <c r="DU44" s="684"/>
      <c r="DV44" s="400"/>
      <c r="DW44" s="420"/>
      <c r="DX44" s="420"/>
      <c r="DY44" s="420"/>
      <c r="DZ44" s="60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4"/>
      <c r="CI45" s="456"/>
      <c r="CJ45" s="456"/>
      <c r="CK45" s="456"/>
      <c r="CL45" s="684"/>
      <c r="CM45" s="444"/>
      <c r="CN45" s="456"/>
      <c r="CO45" s="456"/>
      <c r="CP45" s="456"/>
      <c r="CQ45" s="684"/>
      <c r="CR45" s="444"/>
      <c r="CS45" s="456"/>
      <c r="CT45" s="456"/>
      <c r="CU45" s="456"/>
      <c r="CV45" s="684"/>
      <c r="CW45" s="444"/>
      <c r="CX45" s="456"/>
      <c r="CY45" s="456"/>
      <c r="CZ45" s="456"/>
      <c r="DA45" s="684"/>
      <c r="DB45" s="444"/>
      <c r="DC45" s="456"/>
      <c r="DD45" s="456"/>
      <c r="DE45" s="456"/>
      <c r="DF45" s="684"/>
      <c r="DG45" s="444"/>
      <c r="DH45" s="456"/>
      <c r="DI45" s="456"/>
      <c r="DJ45" s="456"/>
      <c r="DK45" s="684"/>
      <c r="DL45" s="444"/>
      <c r="DM45" s="456"/>
      <c r="DN45" s="456"/>
      <c r="DO45" s="456"/>
      <c r="DP45" s="684"/>
      <c r="DQ45" s="444"/>
      <c r="DR45" s="456"/>
      <c r="DS45" s="456"/>
      <c r="DT45" s="456"/>
      <c r="DU45" s="684"/>
      <c r="DV45" s="400"/>
      <c r="DW45" s="420"/>
      <c r="DX45" s="420"/>
      <c r="DY45" s="420"/>
      <c r="DZ45" s="60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4"/>
      <c r="CI46" s="456"/>
      <c r="CJ46" s="456"/>
      <c r="CK46" s="456"/>
      <c r="CL46" s="684"/>
      <c r="CM46" s="444"/>
      <c r="CN46" s="456"/>
      <c r="CO46" s="456"/>
      <c r="CP46" s="456"/>
      <c r="CQ46" s="684"/>
      <c r="CR46" s="444"/>
      <c r="CS46" s="456"/>
      <c r="CT46" s="456"/>
      <c r="CU46" s="456"/>
      <c r="CV46" s="684"/>
      <c r="CW46" s="444"/>
      <c r="CX46" s="456"/>
      <c r="CY46" s="456"/>
      <c r="CZ46" s="456"/>
      <c r="DA46" s="684"/>
      <c r="DB46" s="444"/>
      <c r="DC46" s="456"/>
      <c r="DD46" s="456"/>
      <c r="DE46" s="456"/>
      <c r="DF46" s="684"/>
      <c r="DG46" s="444"/>
      <c r="DH46" s="456"/>
      <c r="DI46" s="456"/>
      <c r="DJ46" s="456"/>
      <c r="DK46" s="684"/>
      <c r="DL46" s="444"/>
      <c r="DM46" s="456"/>
      <c r="DN46" s="456"/>
      <c r="DO46" s="456"/>
      <c r="DP46" s="684"/>
      <c r="DQ46" s="444"/>
      <c r="DR46" s="456"/>
      <c r="DS46" s="456"/>
      <c r="DT46" s="456"/>
      <c r="DU46" s="684"/>
      <c r="DV46" s="400"/>
      <c r="DW46" s="420"/>
      <c r="DX46" s="420"/>
      <c r="DY46" s="420"/>
      <c r="DZ46" s="60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4"/>
      <c r="CI47" s="456"/>
      <c r="CJ47" s="456"/>
      <c r="CK47" s="456"/>
      <c r="CL47" s="684"/>
      <c r="CM47" s="444"/>
      <c r="CN47" s="456"/>
      <c r="CO47" s="456"/>
      <c r="CP47" s="456"/>
      <c r="CQ47" s="684"/>
      <c r="CR47" s="444"/>
      <c r="CS47" s="456"/>
      <c r="CT47" s="456"/>
      <c r="CU47" s="456"/>
      <c r="CV47" s="684"/>
      <c r="CW47" s="444"/>
      <c r="CX47" s="456"/>
      <c r="CY47" s="456"/>
      <c r="CZ47" s="456"/>
      <c r="DA47" s="684"/>
      <c r="DB47" s="444"/>
      <c r="DC47" s="456"/>
      <c r="DD47" s="456"/>
      <c r="DE47" s="456"/>
      <c r="DF47" s="684"/>
      <c r="DG47" s="444"/>
      <c r="DH47" s="456"/>
      <c r="DI47" s="456"/>
      <c r="DJ47" s="456"/>
      <c r="DK47" s="684"/>
      <c r="DL47" s="444"/>
      <c r="DM47" s="456"/>
      <c r="DN47" s="456"/>
      <c r="DO47" s="456"/>
      <c r="DP47" s="684"/>
      <c r="DQ47" s="444"/>
      <c r="DR47" s="456"/>
      <c r="DS47" s="456"/>
      <c r="DT47" s="456"/>
      <c r="DU47" s="684"/>
      <c r="DV47" s="400"/>
      <c r="DW47" s="420"/>
      <c r="DX47" s="420"/>
      <c r="DY47" s="420"/>
      <c r="DZ47" s="60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4"/>
      <c r="CI48" s="456"/>
      <c r="CJ48" s="456"/>
      <c r="CK48" s="456"/>
      <c r="CL48" s="684"/>
      <c r="CM48" s="444"/>
      <c r="CN48" s="456"/>
      <c r="CO48" s="456"/>
      <c r="CP48" s="456"/>
      <c r="CQ48" s="684"/>
      <c r="CR48" s="444"/>
      <c r="CS48" s="456"/>
      <c r="CT48" s="456"/>
      <c r="CU48" s="456"/>
      <c r="CV48" s="684"/>
      <c r="CW48" s="444"/>
      <c r="CX48" s="456"/>
      <c r="CY48" s="456"/>
      <c r="CZ48" s="456"/>
      <c r="DA48" s="684"/>
      <c r="DB48" s="444"/>
      <c r="DC48" s="456"/>
      <c r="DD48" s="456"/>
      <c r="DE48" s="456"/>
      <c r="DF48" s="684"/>
      <c r="DG48" s="444"/>
      <c r="DH48" s="456"/>
      <c r="DI48" s="456"/>
      <c r="DJ48" s="456"/>
      <c r="DK48" s="684"/>
      <c r="DL48" s="444"/>
      <c r="DM48" s="456"/>
      <c r="DN48" s="456"/>
      <c r="DO48" s="456"/>
      <c r="DP48" s="684"/>
      <c r="DQ48" s="444"/>
      <c r="DR48" s="456"/>
      <c r="DS48" s="456"/>
      <c r="DT48" s="456"/>
      <c r="DU48" s="684"/>
      <c r="DV48" s="400"/>
      <c r="DW48" s="420"/>
      <c r="DX48" s="420"/>
      <c r="DY48" s="420"/>
      <c r="DZ48" s="60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4"/>
      <c r="CI49" s="456"/>
      <c r="CJ49" s="456"/>
      <c r="CK49" s="456"/>
      <c r="CL49" s="684"/>
      <c r="CM49" s="444"/>
      <c r="CN49" s="456"/>
      <c r="CO49" s="456"/>
      <c r="CP49" s="456"/>
      <c r="CQ49" s="684"/>
      <c r="CR49" s="444"/>
      <c r="CS49" s="456"/>
      <c r="CT49" s="456"/>
      <c r="CU49" s="456"/>
      <c r="CV49" s="684"/>
      <c r="CW49" s="444"/>
      <c r="CX49" s="456"/>
      <c r="CY49" s="456"/>
      <c r="CZ49" s="456"/>
      <c r="DA49" s="684"/>
      <c r="DB49" s="444"/>
      <c r="DC49" s="456"/>
      <c r="DD49" s="456"/>
      <c r="DE49" s="456"/>
      <c r="DF49" s="684"/>
      <c r="DG49" s="444"/>
      <c r="DH49" s="456"/>
      <c r="DI49" s="456"/>
      <c r="DJ49" s="456"/>
      <c r="DK49" s="684"/>
      <c r="DL49" s="444"/>
      <c r="DM49" s="456"/>
      <c r="DN49" s="456"/>
      <c r="DO49" s="456"/>
      <c r="DP49" s="684"/>
      <c r="DQ49" s="444"/>
      <c r="DR49" s="456"/>
      <c r="DS49" s="456"/>
      <c r="DT49" s="456"/>
      <c r="DU49" s="684"/>
      <c r="DV49" s="400"/>
      <c r="DW49" s="420"/>
      <c r="DX49" s="420"/>
      <c r="DY49" s="420"/>
      <c r="DZ49" s="60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4"/>
      <c r="CI50" s="456"/>
      <c r="CJ50" s="456"/>
      <c r="CK50" s="456"/>
      <c r="CL50" s="684"/>
      <c r="CM50" s="444"/>
      <c r="CN50" s="456"/>
      <c r="CO50" s="456"/>
      <c r="CP50" s="456"/>
      <c r="CQ50" s="684"/>
      <c r="CR50" s="444"/>
      <c r="CS50" s="456"/>
      <c r="CT50" s="456"/>
      <c r="CU50" s="456"/>
      <c r="CV50" s="684"/>
      <c r="CW50" s="444"/>
      <c r="CX50" s="456"/>
      <c r="CY50" s="456"/>
      <c r="CZ50" s="456"/>
      <c r="DA50" s="684"/>
      <c r="DB50" s="444"/>
      <c r="DC50" s="456"/>
      <c r="DD50" s="456"/>
      <c r="DE50" s="456"/>
      <c r="DF50" s="684"/>
      <c r="DG50" s="444"/>
      <c r="DH50" s="456"/>
      <c r="DI50" s="456"/>
      <c r="DJ50" s="456"/>
      <c r="DK50" s="684"/>
      <c r="DL50" s="444"/>
      <c r="DM50" s="456"/>
      <c r="DN50" s="456"/>
      <c r="DO50" s="456"/>
      <c r="DP50" s="684"/>
      <c r="DQ50" s="444"/>
      <c r="DR50" s="456"/>
      <c r="DS50" s="456"/>
      <c r="DT50" s="456"/>
      <c r="DU50" s="684"/>
      <c r="DV50" s="400"/>
      <c r="DW50" s="420"/>
      <c r="DX50" s="420"/>
      <c r="DY50" s="420"/>
      <c r="DZ50" s="60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4"/>
      <c r="CI51" s="456"/>
      <c r="CJ51" s="456"/>
      <c r="CK51" s="456"/>
      <c r="CL51" s="684"/>
      <c r="CM51" s="444"/>
      <c r="CN51" s="456"/>
      <c r="CO51" s="456"/>
      <c r="CP51" s="456"/>
      <c r="CQ51" s="684"/>
      <c r="CR51" s="444"/>
      <c r="CS51" s="456"/>
      <c r="CT51" s="456"/>
      <c r="CU51" s="456"/>
      <c r="CV51" s="684"/>
      <c r="CW51" s="444"/>
      <c r="CX51" s="456"/>
      <c r="CY51" s="456"/>
      <c r="CZ51" s="456"/>
      <c r="DA51" s="684"/>
      <c r="DB51" s="444"/>
      <c r="DC51" s="456"/>
      <c r="DD51" s="456"/>
      <c r="DE51" s="456"/>
      <c r="DF51" s="684"/>
      <c r="DG51" s="444"/>
      <c r="DH51" s="456"/>
      <c r="DI51" s="456"/>
      <c r="DJ51" s="456"/>
      <c r="DK51" s="684"/>
      <c r="DL51" s="444"/>
      <c r="DM51" s="456"/>
      <c r="DN51" s="456"/>
      <c r="DO51" s="456"/>
      <c r="DP51" s="684"/>
      <c r="DQ51" s="444"/>
      <c r="DR51" s="456"/>
      <c r="DS51" s="456"/>
      <c r="DT51" s="456"/>
      <c r="DU51" s="684"/>
      <c r="DV51" s="400"/>
      <c r="DW51" s="420"/>
      <c r="DX51" s="420"/>
      <c r="DY51" s="420"/>
      <c r="DZ51" s="60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4"/>
      <c r="CI52" s="456"/>
      <c r="CJ52" s="456"/>
      <c r="CK52" s="456"/>
      <c r="CL52" s="684"/>
      <c r="CM52" s="444"/>
      <c r="CN52" s="456"/>
      <c r="CO52" s="456"/>
      <c r="CP52" s="456"/>
      <c r="CQ52" s="684"/>
      <c r="CR52" s="444"/>
      <c r="CS52" s="456"/>
      <c r="CT52" s="456"/>
      <c r="CU52" s="456"/>
      <c r="CV52" s="684"/>
      <c r="CW52" s="444"/>
      <c r="CX52" s="456"/>
      <c r="CY52" s="456"/>
      <c r="CZ52" s="456"/>
      <c r="DA52" s="684"/>
      <c r="DB52" s="444"/>
      <c r="DC52" s="456"/>
      <c r="DD52" s="456"/>
      <c r="DE52" s="456"/>
      <c r="DF52" s="684"/>
      <c r="DG52" s="444"/>
      <c r="DH52" s="456"/>
      <c r="DI52" s="456"/>
      <c r="DJ52" s="456"/>
      <c r="DK52" s="684"/>
      <c r="DL52" s="444"/>
      <c r="DM52" s="456"/>
      <c r="DN52" s="456"/>
      <c r="DO52" s="456"/>
      <c r="DP52" s="684"/>
      <c r="DQ52" s="444"/>
      <c r="DR52" s="456"/>
      <c r="DS52" s="456"/>
      <c r="DT52" s="456"/>
      <c r="DU52" s="684"/>
      <c r="DV52" s="400"/>
      <c r="DW52" s="420"/>
      <c r="DX52" s="420"/>
      <c r="DY52" s="420"/>
      <c r="DZ52" s="60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4"/>
      <c r="CI53" s="456"/>
      <c r="CJ53" s="456"/>
      <c r="CK53" s="456"/>
      <c r="CL53" s="684"/>
      <c r="CM53" s="444"/>
      <c r="CN53" s="456"/>
      <c r="CO53" s="456"/>
      <c r="CP53" s="456"/>
      <c r="CQ53" s="684"/>
      <c r="CR53" s="444"/>
      <c r="CS53" s="456"/>
      <c r="CT53" s="456"/>
      <c r="CU53" s="456"/>
      <c r="CV53" s="684"/>
      <c r="CW53" s="444"/>
      <c r="CX53" s="456"/>
      <c r="CY53" s="456"/>
      <c r="CZ53" s="456"/>
      <c r="DA53" s="684"/>
      <c r="DB53" s="444"/>
      <c r="DC53" s="456"/>
      <c r="DD53" s="456"/>
      <c r="DE53" s="456"/>
      <c r="DF53" s="684"/>
      <c r="DG53" s="444"/>
      <c r="DH53" s="456"/>
      <c r="DI53" s="456"/>
      <c r="DJ53" s="456"/>
      <c r="DK53" s="684"/>
      <c r="DL53" s="444"/>
      <c r="DM53" s="456"/>
      <c r="DN53" s="456"/>
      <c r="DO53" s="456"/>
      <c r="DP53" s="684"/>
      <c r="DQ53" s="444"/>
      <c r="DR53" s="456"/>
      <c r="DS53" s="456"/>
      <c r="DT53" s="456"/>
      <c r="DU53" s="684"/>
      <c r="DV53" s="400"/>
      <c r="DW53" s="420"/>
      <c r="DX53" s="420"/>
      <c r="DY53" s="420"/>
      <c r="DZ53" s="60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4"/>
      <c r="CI54" s="456"/>
      <c r="CJ54" s="456"/>
      <c r="CK54" s="456"/>
      <c r="CL54" s="684"/>
      <c r="CM54" s="444"/>
      <c r="CN54" s="456"/>
      <c r="CO54" s="456"/>
      <c r="CP54" s="456"/>
      <c r="CQ54" s="684"/>
      <c r="CR54" s="444"/>
      <c r="CS54" s="456"/>
      <c r="CT54" s="456"/>
      <c r="CU54" s="456"/>
      <c r="CV54" s="684"/>
      <c r="CW54" s="444"/>
      <c r="CX54" s="456"/>
      <c r="CY54" s="456"/>
      <c r="CZ54" s="456"/>
      <c r="DA54" s="684"/>
      <c r="DB54" s="444"/>
      <c r="DC54" s="456"/>
      <c r="DD54" s="456"/>
      <c r="DE54" s="456"/>
      <c r="DF54" s="684"/>
      <c r="DG54" s="444"/>
      <c r="DH54" s="456"/>
      <c r="DI54" s="456"/>
      <c r="DJ54" s="456"/>
      <c r="DK54" s="684"/>
      <c r="DL54" s="444"/>
      <c r="DM54" s="456"/>
      <c r="DN54" s="456"/>
      <c r="DO54" s="456"/>
      <c r="DP54" s="684"/>
      <c r="DQ54" s="444"/>
      <c r="DR54" s="456"/>
      <c r="DS54" s="456"/>
      <c r="DT54" s="456"/>
      <c r="DU54" s="684"/>
      <c r="DV54" s="400"/>
      <c r="DW54" s="420"/>
      <c r="DX54" s="420"/>
      <c r="DY54" s="420"/>
      <c r="DZ54" s="60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4"/>
      <c r="CI55" s="456"/>
      <c r="CJ55" s="456"/>
      <c r="CK55" s="456"/>
      <c r="CL55" s="684"/>
      <c r="CM55" s="444"/>
      <c r="CN55" s="456"/>
      <c r="CO55" s="456"/>
      <c r="CP55" s="456"/>
      <c r="CQ55" s="684"/>
      <c r="CR55" s="444"/>
      <c r="CS55" s="456"/>
      <c r="CT55" s="456"/>
      <c r="CU55" s="456"/>
      <c r="CV55" s="684"/>
      <c r="CW55" s="444"/>
      <c r="CX55" s="456"/>
      <c r="CY55" s="456"/>
      <c r="CZ55" s="456"/>
      <c r="DA55" s="684"/>
      <c r="DB55" s="444"/>
      <c r="DC55" s="456"/>
      <c r="DD55" s="456"/>
      <c r="DE55" s="456"/>
      <c r="DF55" s="684"/>
      <c r="DG55" s="444"/>
      <c r="DH55" s="456"/>
      <c r="DI55" s="456"/>
      <c r="DJ55" s="456"/>
      <c r="DK55" s="684"/>
      <c r="DL55" s="444"/>
      <c r="DM55" s="456"/>
      <c r="DN55" s="456"/>
      <c r="DO55" s="456"/>
      <c r="DP55" s="684"/>
      <c r="DQ55" s="444"/>
      <c r="DR55" s="456"/>
      <c r="DS55" s="456"/>
      <c r="DT55" s="456"/>
      <c r="DU55" s="684"/>
      <c r="DV55" s="400"/>
      <c r="DW55" s="420"/>
      <c r="DX55" s="420"/>
      <c r="DY55" s="420"/>
      <c r="DZ55" s="60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4"/>
      <c r="CI56" s="456"/>
      <c r="CJ56" s="456"/>
      <c r="CK56" s="456"/>
      <c r="CL56" s="684"/>
      <c r="CM56" s="444"/>
      <c r="CN56" s="456"/>
      <c r="CO56" s="456"/>
      <c r="CP56" s="456"/>
      <c r="CQ56" s="684"/>
      <c r="CR56" s="444"/>
      <c r="CS56" s="456"/>
      <c r="CT56" s="456"/>
      <c r="CU56" s="456"/>
      <c r="CV56" s="684"/>
      <c r="CW56" s="444"/>
      <c r="CX56" s="456"/>
      <c r="CY56" s="456"/>
      <c r="CZ56" s="456"/>
      <c r="DA56" s="684"/>
      <c r="DB56" s="444"/>
      <c r="DC56" s="456"/>
      <c r="DD56" s="456"/>
      <c r="DE56" s="456"/>
      <c r="DF56" s="684"/>
      <c r="DG56" s="444"/>
      <c r="DH56" s="456"/>
      <c r="DI56" s="456"/>
      <c r="DJ56" s="456"/>
      <c r="DK56" s="684"/>
      <c r="DL56" s="444"/>
      <c r="DM56" s="456"/>
      <c r="DN56" s="456"/>
      <c r="DO56" s="456"/>
      <c r="DP56" s="684"/>
      <c r="DQ56" s="444"/>
      <c r="DR56" s="456"/>
      <c r="DS56" s="456"/>
      <c r="DT56" s="456"/>
      <c r="DU56" s="684"/>
      <c r="DV56" s="400"/>
      <c r="DW56" s="420"/>
      <c r="DX56" s="420"/>
      <c r="DY56" s="420"/>
      <c r="DZ56" s="60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4"/>
      <c r="CI57" s="456"/>
      <c r="CJ57" s="456"/>
      <c r="CK57" s="456"/>
      <c r="CL57" s="684"/>
      <c r="CM57" s="444"/>
      <c r="CN57" s="456"/>
      <c r="CO57" s="456"/>
      <c r="CP57" s="456"/>
      <c r="CQ57" s="684"/>
      <c r="CR57" s="444"/>
      <c r="CS57" s="456"/>
      <c r="CT57" s="456"/>
      <c r="CU57" s="456"/>
      <c r="CV57" s="684"/>
      <c r="CW57" s="444"/>
      <c r="CX57" s="456"/>
      <c r="CY57" s="456"/>
      <c r="CZ57" s="456"/>
      <c r="DA57" s="684"/>
      <c r="DB57" s="444"/>
      <c r="DC57" s="456"/>
      <c r="DD57" s="456"/>
      <c r="DE57" s="456"/>
      <c r="DF57" s="684"/>
      <c r="DG57" s="444"/>
      <c r="DH57" s="456"/>
      <c r="DI57" s="456"/>
      <c r="DJ57" s="456"/>
      <c r="DK57" s="684"/>
      <c r="DL57" s="444"/>
      <c r="DM57" s="456"/>
      <c r="DN57" s="456"/>
      <c r="DO57" s="456"/>
      <c r="DP57" s="684"/>
      <c r="DQ57" s="444"/>
      <c r="DR57" s="456"/>
      <c r="DS57" s="456"/>
      <c r="DT57" s="456"/>
      <c r="DU57" s="684"/>
      <c r="DV57" s="400"/>
      <c r="DW57" s="420"/>
      <c r="DX57" s="420"/>
      <c r="DY57" s="420"/>
      <c r="DZ57" s="60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4"/>
      <c r="CI58" s="456"/>
      <c r="CJ58" s="456"/>
      <c r="CK58" s="456"/>
      <c r="CL58" s="684"/>
      <c r="CM58" s="444"/>
      <c r="CN58" s="456"/>
      <c r="CO58" s="456"/>
      <c r="CP58" s="456"/>
      <c r="CQ58" s="684"/>
      <c r="CR58" s="444"/>
      <c r="CS58" s="456"/>
      <c r="CT58" s="456"/>
      <c r="CU58" s="456"/>
      <c r="CV58" s="684"/>
      <c r="CW58" s="444"/>
      <c r="CX58" s="456"/>
      <c r="CY58" s="456"/>
      <c r="CZ58" s="456"/>
      <c r="DA58" s="684"/>
      <c r="DB58" s="444"/>
      <c r="DC58" s="456"/>
      <c r="DD58" s="456"/>
      <c r="DE58" s="456"/>
      <c r="DF58" s="684"/>
      <c r="DG58" s="444"/>
      <c r="DH58" s="456"/>
      <c r="DI58" s="456"/>
      <c r="DJ58" s="456"/>
      <c r="DK58" s="684"/>
      <c r="DL58" s="444"/>
      <c r="DM58" s="456"/>
      <c r="DN58" s="456"/>
      <c r="DO58" s="456"/>
      <c r="DP58" s="684"/>
      <c r="DQ58" s="444"/>
      <c r="DR58" s="456"/>
      <c r="DS58" s="456"/>
      <c r="DT58" s="456"/>
      <c r="DU58" s="684"/>
      <c r="DV58" s="400"/>
      <c r="DW58" s="420"/>
      <c r="DX58" s="420"/>
      <c r="DY58" s="420"/>
      <c r="DZ58" s="60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4"/>
      <c r="CI59" s="456"/>
      <c r="CJ59" s="456"/>
      <c r="CK59" s="456"/>
      <c r="CL59" s="684"/>
      <c r="CM59" s="444"/>
      <c r="CN59" s="456"/>
      <c r="CO59" s="456"/>
      <c r="CP59" s="456"/>
      <c r="CQ59" s="684"/>
      <c r="CR59" s="444"/>
      <c r="CS59" s="456"/>
      <c r="CT59" s="456"/>
      <c r="CU59" s="456"/>
      <c r="CV59" s="684"/>
      <c r="CW59" s="444"/>
      <c r="CX59" s="456"/>
      <c r="CY59" s="456"/>
      <c r="CZ59" s="456"/>
      <c r="DA59" s="684"/>
      <c r="DB59" s="444"/>
      <c r="DC59" s="456"/>
      <c r="DD59" s="456"/>
      <c r="DE59" s="456"/>
      <c r="DF59" s="684"/>
      <c r="DG59" s="444"/>
      <c r="DH59" s="456"/>
      <c r="DI59" s="456"/>
      <c r="DJ59" s="456"/>
      <c r="DK59" s="684"/>
      <c r="DL59" s="444"/>
      <c r="DM59" s="456"/>
      <c r="DN59" s="456"/>
      <c r="DO59" s="456"/>
      <c r="DP59" s="684"/>
      <c r="DQ59" s="444"/>
      <c r="DR59" s="456"/>
      <c r="DS59" s="456"/>
      <c r="DT59" s="456"/>
      <c r="DU59" s="684"/>
      <c r="DV59" s="400"/>
      <c r="DW59" s="420"/>
      <c r="DX59" s="420"/>
      <c r="DY59" s="420"/>
      <c r="DZ59" s="60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4"/>
      <c r="CI60" s="456"/>
      <c r="CJ60" s="456"/>
      <c r="CK60" s="456"/>
      <c r="CL60" s="684"/>
      <c r="CM60" s="444"/>
      <c r="CN60" s="456"/>
      <c r="CO60" s="456"/>
      <c r="CP60" s="456"/>
      <c r="CQ60" s="684"/>
      <c r="CR60" s="444"/>
      <c r="CS60" s="456"/>
      <c r="CT60" s="456"/>
      <c r="CU60" s="456"/>
      <c r="CV60" s="684"/>
      <c r="CW60" s="444"/>
      <c r="CX60" s="456"/>
      <c r="CY60" s="456"/>
      <c r="CZ60" s="456"/>
      <c r="DA60" s="684"/>
      <c r="DB60" s="444"/>
      <c r="DC60" s="456"/>
      <c r="DD60" s="456"/>
      <c r="DE60" s="456"/>
      <c r="DF60" s="684"/>
      <c r="DG60" s="444"/>
      <c r="DH60" s="456"/>
      <c r="DI60" s="456"/>
      <c r="DJ60" s="456"/>
      <c r="DK60" s="684"/>
      <c r="DL60" s="444"/>
      <c r="DM60" s="456"/>
      <c r="DN60" s="456"/>
      <c r="DO60" s="456"/>
      <c r="DP60" s="684"/>
      <c r="DQ60" s="444"/>
      <c r="DR60" s="456"/>
      <c r="DS60" s="456"/>
      <c r="DT60" s="456"/>
      <c r="DU60" s="684"/>
      <c r="DV60" s="400"/>
      <c r="DW60" s="420"/>
      <c r="DX60" s="420"/>
      <c r="DY60" s="420"/>
      <c r="DZ60" s="60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4"/>
      <c r="CI61" s="456"/>
      <c r="CJ61" s="456"/>
      <c r="CK61" s="456"/>
      <c r="CL61" s="684"/>
      <c r="CM61" s="444"/>
      <c r="CN61" s="456"/>
      <c r="CO61" s="456"/>
      <c r="CP61" s="456"/>
      <c r="CQ61" s="684"/>
      <c r="CR61" s="444"/>
      <c r="CS61" s="456"/>
      <c r="CT61" s="456"/>
      <c r="CU61" s="456"/>
      <c r="CV61" s="684"/>
      <c r="CW61" s="444"/>
      <c r="CX61" s="456"/>
      <c r="CY61" s="456"/>
      <c r="CZ61" s="456"/>
      <c r="DA61" s="684"/>
      <c r="DB61" s="444"/>
      <c r="DC61" s="456"/>
      <c r="DD61" s="456"/>
      <c r="DE61" s="456"/>
      <c r="DF61" s="684"/>
      <c r="DG61" s="444"/>
      <c r="DH61" s="456"/>
      <c r="DI61" s="456"/>
      <c r="DJ61" s="456"/>
      <c r="DK61" s="684"/>
      <c r="DL61" s="444"/>
      <c r="DM61" s="456"/>
      <c r="DN61" s="456"/>
      <c r="DO61" s="456"/>
      <c r="DP61" s="684"/>
      <c r="DQ61" s="444"/>
      <c r="DR61" s="456"/>
      <c r="DS61" s="456"/>
      <c r="DT61" s="456"/>
      <c r="DU61" s="684"/>
      <c r="DV61" s="400"/>
      <c r="DW61" s="420"/>
      <c r="DX61" s="420"/>
      <c r="DY61" s="420"/>
      <c r="DZ61" s="60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4" t="s">
        <v>468</v>
      </c>
      <c r="BK62" s="594"/>
      <c r="BL62" s="594"/>
      <c r="BM62" s="594"/>
      <c r="BN62" s="607"/>
      <c r="BO62" s="377"/>
      <c r="BP62" s="377"/>
      <c r="BQ62" s="373">
        <v>56</v>
      </c>
      <c r="BR62" s="640"/>
      <c r="BS62" s="400"/>
      <c r="BT62" s="420"/>
      <c r="BU62" s="420"/>
      <c r="BV62" s="420"/>
      <c r="BW62" s="420"/>
      <c r="BX62" s="420"/>
      <c r="BY62" s="420"/>
      <c r="BZ62" s="420"/>
      <c r="CA62" s="420"/>
      <c r="CB62" s="420"/>
      <c r="CC62" s="420"/>
      <c r="CD62" s="420"/>
      <c r="CE62" s="420"/>
      <c r="CF62" s="420"/>
      <c r="CG62" s="432"/>
      <c r="CH62" s="444"/>
      <c r="CI62" s="456"/>
      <c r="CJ62" s="456"/>
      <c r="CK62" s="456"/>
      <c r="CL62" s="684"/>
      <c r="CM62" s="444"/>
      <c r="CN62" s="456"/>
      <c r="CO62" s="456"/>
      <c r="CP62" s="456"/>
      <c r="CQ62" s="684"/>
      <c r="CR62" s="444"/>
      <c r="CS62" s="456"/>
      <c r="CT62" s="456"/>
      <c r="CU62" s="456"/>
      <c r="CV62" s="684"/>
      <c r="CW62" s="444"/>
      <c r="CX62" s="456"/>
      <c r="CY62" s="456"/>
      <c r="CZ62" s="456"/>
      <c r="DA62" s="684"/>
      <c r="DB62" s="444"/>
      <c r="DC62" s="456"/>
      <c r="DD62" s="456"/>
      <c r="DE62" s="456"/>
      <c r="DF62" s="684"/>
      <c r="DG62" s="444"/>
      <c r="DH62" s="456"/>
      <c r="DI62" s="456"/>
      <c r="DJ62" s="456"/>
      <c r="DK62" s="684"/>
      <c r="DL62" s="444"/>
      <c r="DM62" s="456"/>
      <c r="DN62" s="456"/>
      <c r="DO62" s="456"/>
      <c r="DP62" s="684"/>
      <c r="DQ62" s="444"/>
      <c r="DR62" s="456"/>
      <c r="DS62" s="456"/>
      <c r="DT62" s="456"/>
      <c r="DU62" s="684"/>
      <c r="DV62" s="400"/>
      <c r="DW62" s="420"/>
      <c r="DX62" s="420"/>
      <c r="DY62" s="420"/>
      <c r="DZ62" s="609"/>
      <c r="EA62" s="365"/>
    </row>
    <row r="63" spans="1:131" ht="26.25" customHeight="1">
      <c r="A63" s="374" t="s">
        <v>252</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6008</v>
      </c>
      <c r="AG63" s="452"/>
      <c r="AH63" s="452"/>
      <c r="AI63" s="452"/>
      <c r="AJ63" s="526"/>
      <c r="AK63" s="534"/>
      <c r="AL63" s="455"/>
      <c r="AM63" s="455"/>
      <c r="AN63" s="455"/>
      <c r="AO63" s="455"/>
      <c r="AP63" s="452">
        <v>44548</v>
      </c>
      <c r="AQ63" s="452"/>
      <c r="AR63" s="452"/>
      <c r="AS63" s="452"/>
      <c r="AT63" s="452"/>
      <c r="AU63" s="452">
        <v>16113</v>
      </c>
      <c r="AV63" s="452"/>
      <c r="AW63" s="452"/>
      <c r="AX63" s="452"/>
      <c r="AY63" s="452"/>
      <c r="AZ63" s="599"/>
      <c r="BA63" s="599"/>
      <c r="BB63" s="599"/>
      <c r="BC63" s="599"/>
      <c r="BD63" s="599"/>
      <c r="BE63" s="567"/>
      <c r="BF63" s="567"/>
      <c r="BG63" s="567"/>
      <c r="BH63" s="567"/>
      <c r="BI63" s="590"/>
      <c r="BJ63" s="595" t="s">
        <v>199</v>
      </c>
      <c r="BK63" s="605"/>
      <c r="BL63" s="605"/>
      <c r="BM63" s="605"/>
      <c r="BN63" s="608"/>
      <c r="BO63" s="377"/>
      <c r="BP63" s="377"/>
      <c r="BQ63" s="373">
        <v>57</v>
      </c>
      <c r="BR63" s="640"/>
      <c r="BS63" s="400"/>
      <c r="BT63" s="420"/>
      <c r="BU63" s="420"/>
      <c r="BV63" s="420"/>
      <c r="BW63" s="420"/>
      <c r="BX63" s="420"/>
      <c r="BY63" s="420"/>
      <c r="BZ63" s="420"/>
      <c r="CA63" s="420"/>
      <c r="CB63" s="420"/>
      <c r="CC63" s="420"/>
      <c r="CD63" s="420"/>
      <c r="CE63" s="420"/>
      <c r="CF63" s="420"/>
      <c r="CG63" s="432"/>
      <c r="CH63" s="444"/>
      <c r="CI63" s="456"/>
      <c r="CJ63" s="456"/>
      <c r="CK63" s="456"/>
      <c r="CL63" s="684"/>
      <c r="CM63" s="444"/>
      <c r="CN63" s="456"/>
      <c r="CO63" s="456"/>
      <c r="CP63" s="456"/>
      <c r="CQ63" s="684"/>
      <c r="CR63" s="444"/>
      <c r="CS63" s="456"/>
      <c r="CT63" s="456"/>
      <c r="CU63" s="456"/>
      <c r="CV63" s="684"/>
      <c r="CW63" s="444"/>
      <c r="CX63" s="456"/>
      <c r="CY63" s="456"/>
      <c r="CZ63" s="456"/>
      <c r="DA63" s="684"/>
      <c r="DB63" s="444"/>
      <c r="DC63" s="456"/>
      <c r="DD63" s="456"/>
      <c r="DE63" s="456"/>
      <c r="DF63" s="684"/>
      <c r="DG63" s="444"/>
      <c r="DH63" s="456"/>
      <c r="DI63" s="456"/>
      <c r="DJ63" s="456"/>
      <c r="DK63" s="684"/>
      <c r="DL63" s="444"/>
      <c r="DM63" s="456"/>
      <c r="DN63" s="456"/>
      <c r="DO63" s="456"/>
      <c r="DP63" s="684"/>
      <c r="DQ63" s="444"/>
      <c r="DR63" s="456"/>
      <c r="DS63" s="456"/>
      <c r="DT63" s="456"/>
      <c r="DU63" s="684"/>
      <c r="DV63" s="400"/>
      <c r="DW63" s="420"/>
      <c r="DX63" s="420"/>
      <c r="DY63" s="420"/>
      <c r="DZ63" s="60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4"/>
      <c r="CI64" s="456"/>
      <c r="CJ64" s="456"/>
      <c r="CK64" s="456"/>
      <c r="CL64" s="684"/>
      <c r="CM64" s="444"/>
      <c r="CN64" s="456"/>
      <c r="CO64" s="456"/>
      <c r="CP64" s="456"/>
      <c r="CQ64" s="684"/>
      <c r="CR64" s="444"/>
      <c r="CS64" s="456"/>
      <c r="CT64" s="456"/>
      <c r="CU64" s="456"/>
      <c r="CV64" s="684"/>
      <c r="CW64" s="444"/>
      <c r="CX64" s="456"/>
      <c r="CY64" s="456"/>
      <c r="CZ64" s="456"/>
      <c r="DA64" s="684"/>
      <c r="DB64" s="444"/>
      <c r="DC64" s="456"/>
      <c r="DD64" s="456"/>
      <c r="DE64" s="456"/>
      <c r="DF64" s="684"/>
      <c r="DG64" s="444"/>
      <c r="DH64" s="456"/>
      <c r="DI64" s="456"/>
      <c r="DJ64" s="456"/>
      <c r="DK64" s="684"/>
      <c r="DL64" s="444"/>
      <c r="DM64" s="456"/>
      <c r="DN64" s="456"/>
      <c r="DO64" s="456"/>
      <c r="DP64" s="684"/>
      <c r="DQ64" s="444"/>
      <c r="DR64" s="456"/>
      <c r="DS64" s="456"/>
      <c r="DT64" s="456"/>
      <c r="DU64" s="684"/>
      <c r="DV64" s="400"/>
      <c r="DW64" s="420"/>
      <c r="DX64" s="420"/>
      <c r="DY64" s="420"/>
      <c r="DZ64" s="609"/>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4"/>
      <c r="CI65" s="456"/>
      <c r="CJ65" s="456"/>
      <c r="CK65" s="456"/>
      <c r="CL65" s="684"/>
      <c r="CM65" s="444"/>
      <c r="CN65" s="456"/>
      <c r="CO65" s="456"/>
      <c r="CP65" s="456"/>
      <c r="CQ65" s="684"/>
      <c r="CR65" s="444"/>
      <c r="CS65" s="456"/>
      <c r="CT65" s="456"/>
      <c r="CU65" s="456"/>
      <c r="CV65" s="684"/>
      <c r="CW65" s="444"/>
      <c r="CX65" s="456"/>
      <c r="CY65" s="456"/>
      <c r="CZ65" s="456"/>
      <c r="DA65" s="684"/>
      <c r="DB65" s="444"/>
      <c r="DC65" s="456"/>
      <c r="DD65" s="456"/>
      <c r="DE65" s="456"/>
      <c r="DF65" s="684"/>
      <c r="DG65" s="444"/>
      <c r="DH65" s="456"/>
      <c r="DI65" s="456"/>
      <c r="DJ65" s="456"/>
      <c r="DK65" s="684"/>
      <c r="DL65" s="444"/>
      <c r="DM65" s="456"/>
      <c r="DN65" s="456"/>
      <c r="DO65" s="456"/>
      <c r="DP65" s="684"/>
      <c r="DQ65" s="444"/>
      <c r="DR65" s="456"/>
      <c r="DS65" s="456"/>
      <c r="DT65" s="456"/>
      <c r="DU65" s="684"/>
      <c r="DV65" s="400"/>
      <c r="DW65" s="420"/>
      <c r="DX65" s="420"/>
      <c r="DY65" s="420"/>
      <c r="DZ65" s="609"/>
      <c r="EA65" s="365"/>
    </row>
    <row r="66" spans="1:131" ht="26.25" customHeight="1">
      <c r="A66" s="370" t="s">
        <v>416</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249</v>
      </c>
      <c r="AG66" s="520"/>
      <c r="AH66" s="520"/>
      <c r="AI66" s="520"/>
      <c r="AJ66" s="530"/>
      <c r="AK66" s="435" t="s">
        <v>392</v>
      </c>
      <c r="AL66" s="397"/>
      <c r="AM66" s="397"/>
      <c r="AN66" s="397"/>
      <c r="AO66" s="429"/>
      <c r="AP66" s="435" t="s">
        <v>360</v>
      </c>
      <c r="AQ66" s="447"/>
      <c r="AR66" s="447"/>
      <c r="AS66" s="447"/>
      <c r="AT66" s="458"/>
      <c r="AU66" s="435" t="s">
        <v>469</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0"/>
      <c r="EA67" s="365"/>
    </row>
    <row r="68" spans="1:131" ht="26.25" customHeight="1">
      <c r="A68" s="372">
        <v>1</v>
      </c>
      <c r="B68" s="399" t="s">
        <v>220</v>
      </c>
      <c r="C68" s="419"/>
      <c r="D68" s="419"/>
      <c r="E68" s="419"/>
      <c r="F68" s="419"/>
      <c r="G68" s="419"/>
      <c r="H68" s="419"/>
      <c r="I68" s="419"/>
      <c r="J68" s="419"/>
      <c r="K68" s="419"/>
      <c r="L68" s="419"/>
      <c r="M68" s="419"/>
      <c r="N68" s="419"/>
      <c r="O68" s="419"/>
      <c r="P68" s="431"/>
      <c r="Q68" s="437">
        <v>420</v>
      </c>
      <c r="R68" s="449"/>
      <c r="S68" s="449"/>
      <c r="T68" s="449"/>
      <c r="U68" s="449"/>
      <c r="V68" s="449">
        <v>386</v>
      </c>
      <c r="W68" s="449"/>
      <c r="X68" s="449"/>
      <c r="Y68" s="449"/>
      <c r="Z68" s="449"/>
      <c r="AA68" s="449">
        <v>34</v>
      </c>
      <c r="AB68" s="449"/>
      <c r="AC68" s="449"/>
      <c r="AD68" s="449"/>
      <c r="AE68" s="449"/>
      <c r="AF68" s="449">
        <v>34</v>
      </c>
      <c r="AG68" s="449"/>
      <c r="AH68" s="449"/>
      <c r="AI68" s="449"/>
      <c r="AJ68" s="449"/>
      <c r="AK68" s="449">
        <v>56</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0"/>
      <c r="EA68" s="365"/>
    </row>
    <row r="69" spans="1:131" ht="26.25" customHeight="1">
      <c r="A69" s="373">
        <v>2</v>
      </c>
      <c r="B69" s="400" t="s">
        <v>464</v>
      </c>
      <c r="C69" s="420"/>
      <c r="D69" s="420"/>
      <c r="E69" s="420"/>
      <c r="F69" s="420"/>
      <c r="G69" s="420"/>
      <c r="H69" s="420"/>
      <c r="I69" s="420"/>
      <c r="J69" s="420"/>
      <c r="K69" s="420"/>
      <c r="L69" s="420"/>
      <c r="M69" s="420"/>
      <c r="N69" s="420"/>
      <c r="O69" s="420"/>
      <c r="P69" s="432"/>
      <c r="Q69" s="438">
        <v>11</v>
      </c>
      <c r="R69" s="450"/>
      <c r="S69" s="450"/>
      <c r="T69" s="450"/>
      <c r="U69" s="450"/>
      <c r="V69" s="450">
        <v>7</v>
      </c>
      <c r="W69" s="450"/>
      <c r="X69" s="450"/>
      <c r="Y69" s="450"/>
      <c r="Z69" s="450"/>
      <c r="AA69" s="450">
        <v>3</v>
      </c>
      <c r="AB69" s="450"/>
      <c r="AC69" s="450"/>
      <c r="AD69" s="450"/>
      <c r="AE69" s="450"/>
      <c r="AF69" s="450">
        <v>3</v>
      </c>
      <c r="AG69" s="450"/>
      <c r="AH69" s="450"/>
      <c r="AI69" s="450"/>
      <c r="AJ69" s="450"/>
      <c r="AK69" s="461" t="s">
        <v>199</v>
      </c>
      <c r="AL69" s="456"/>
      <c r="AM69" s="456"/>
      <c r="AN69" s="456"/>
      <c r="AO69" s="460"/>
      <c r="AP69" s="461" t="s">
        <v>199</v>
      </c>
      <c r="AQ69" s="456"/>
      <c r="AR69" s="456"/>
      <c r="AS69" s="456"/>
      <c r="AT69" s="460"/>
      <c r="AU69" s="461" t="s">
        <v>199</v>
      </c>
      <c r="AV69" s="456"/>
      <c r="AW69" s="456"/>
      <c r="AX69" s="456"/>
      <c r="AY69" s="460"/>
      <c r="AZ69" s="565"/>
      <c r="BA69" s="565"/>
      <c r="BB69" s="565"/>
      <c r="BC69" s="565"/>
      <c r="BD69" s="588"/>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0"/>
      <c r="EA69" s="365"/>
    </row>
    <row r="70" spans="1:131" ht="26.25" customHeight="1">
      <c r="A70" s="373">
        <v>3</v>
      </c>
      <c r="B70" s="400" t="s">
        <v>410</v>
      </c>
      <c r="C70" s="420"/>
      <c r="D70" s="420"/>
      <c r="E70" s="420"/>
      <c r="F70" s="420"/>
      <c r="G70" s="420"/>
      <c r="H70" s="420"/>
      <c r="I70" s="420"/>
      <c r="J70" s="420"/>
      <c r="K70" s="420"/>
      <c r="L70" s="420"/>
      <c r="M70" s="420"/>
      <c r="N70" s="420"/>
      <c r="O70" s="420"/>
      <c r="P70" s="432"/>
      <c r="Q70" s="438">
        <v>7</v>
      </c>
      <c r="R70" s="450"/>
      <c r="S70" s="450"/>
      <c r="T70" s="450"/>
      <c r="U70" s="450"/>
      <c r="V70" s="450">
        <v>5</v>
      </c>
      <c r="W70" s="450"/>
      <c r="X70" s="450"/>
      <c r="Y70" s="450"/>
      <c r="Z70" s="450"/>
      <c r="AA70" s="450">
        <v>2</v>
      </c>
      <c r="AB70" s="450"/>
      <c r="AC70" s="450"/>
      <c r="AD70" s="450"/>
      <c r="AE70" s="450"/>
      <c r="AF70" s="450">
        <v>2</v>
      </c>
      <c r="AG70" s="450"/>
      <c r="AH70" s="450"/>
      <c r="AI70" s="450"/>
      <c r="AJ70" s="450"/>
      <c r="AK70" s="461" t="s">
        <v>199</v>
      </c>
      <c r="AL70" s="456"/>
      <c r="AM70" s="456"/>
      <c r="AN70" s="456"/>
      <c r="AO70" s="460"/>
      <c r="AP70" s="461" t="s">
        <v>199</v>
      </c>
      <c r="AQ70" s="456"/>
      <c r="AR70" s="456"/>
      <c r="AS70" s="456"/>
      <c r="AT70" s="460"/>
      <c r="AU70" s="461" t="s">
        <v>199</v>
      </c>
      <c r="AV70" s="456"/>
      <c r="AW70" s="456"/>
      <c r="AX70" s="456"/>
      <c r="AY70" s="460"/>
      <c r="AZ70" s="565"/>
      <c r="BA70" s="565"/>
      <c r="BB70" s="565"/>
      <c r="BC70" s="565"/>
      <c r="BD70" s="588"/>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0"/>
      <c r="EA70" s="365"/>
    </row>
    <row r="71" spans="1:131" ht="26.25" customHeight="1">
      <c r="A71" s="373">
        <v>4</v>
      </c>
      <c r="B71" s="400" t="s">
        <v>537</v>
      </c>
      <c r="C71" s="420"/>
      <c r="D71" s="420"/>
      <c r="E71" s="420"/>
      <c r="F71" s="420"/>
      <c r="G71" s="420"/>
      <c r="H71" s="420"/>
      <c r="I71" s="420"/>
      <c r="J71" s="420"/>
      <c r="K71" s="420"/>
      <c r="L71" s="420"/>
      <c r="M71" s="420"/>
      <c r="N71" s="420"/>
      <c r="O71" s="420"/>
      <c r="P71" s="432"/>
      <c r="Q71" s="438">
        <v>2562</v>
      </c>
      <c r="R71" s="450"/>
      <c r="S71" s="450"/>
      <c r="T71" s="450"/>
      <c r="U71" s="450"/>
      <c r="V71" s="450">
        <v>2538</v>
      </c>
      <c r="W71" s="450"/>
      <c r="X71" s="450"/>
      <c r="Y71" s="450"/>
      <c r="Z71" s="450"/>
      <c r="AA71" s="450">
        <v>24</v>
      </c>
      <c r="AB71" s="450"/>
      <c r="AC71" s="450"/>
      <c r="AD71" s="450"/>
      <c r="AE71" s="450"/>
      <c r="AF71" s="450">
        <v>24</v>
      </c>
      <c r="AG71" s="450"/>
      <c r="AH71" s="450"/>
      <c r="AI71" s="450"/>
      <c r="AJ71" s="450"/>
      <c r="AK71" s="461" t="s">
        <v>199</v>
      </c>
      <c r="AL71" s="456"/>
      <c r="AM71" s="456"/>
      <c r="AN71" s="456"/>
      <c r="AO71" s="460"/>
      <c r="AP71" s="461" t="s">
        <v>199</v>
      </c>
      <c r="AQ71" s="456"/>
      <c r="AR71" s="456"/>
      <c r="AS71" s="456"/>
      <c r="AT71" s="460"/>
      <c r="AU71" s="461" t="s">
        <v>199</v>
      </c>
      <c r="AV71" s="456"/>
      <c r="AW71" s="456"/>
      <c r="AX71" s="456"/>
      <c r="AY71" s="460"/>
      <c r="AZ71" s="600" t="s">
        <v>322</v>
      </c>
      <c r="BA71" s="420"/>
      <c r="BB71" s="420"/>
      <c r="BC71" s="420"/>
      <c r="BD71" s="609"/>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0"/>
      <c r="EA71" s="365"/>
    </row>
    <row r="72" spans="1:131" ht="26.25" customHeight="1">
      <c r="A72" s="373">
        <v>5</v>
      </c>
      <c r="B72" s="400" t="s">
        <v>438</v>
      </c>
      <c r="C72" s="420"/>
      <c r="D72" s="420"/>
      <c r="E72" s="420"/>
      <c r="F72" s="420"/>
      <c r="G72" s="420"/>
      <c r="H72" s="420"/>
      <c r="I72" s="420"/>
      <c r="J72" s="420"/>
      <c r="K72" s="420"/>
      <c r="L72" s="420"/>
      <c r="M72" s="420"/>
      <c r="N72" s="420"/>
      <c r="O72" s="420"/>
      <c r="P72" s="432"/>
      <c r="Q72" s="438">
        <v>880773</v>
      </c>
      <c r="R72" s="450"/>
      <c r="S72" s="450"/>
      <c r="T72" s="450"/>
      <c r="U72" s="450"/>
      <c r="V72" s="450">
        <v>869976</v>
      </c>
      <c r="W72" s="450"/>
      <c r="X72" s="450"/>
      <c r="Y72" s="450"/>
      <c r="Z72" s="450"/>
      <c r="AA72" s="450">
        <v>10796</v>
      </c>
      <c r="AB72" s="450"/>
      <c r="AC72" s="450"/>
      <c r="AD72" s="450"/>
      <c r="AE72" s="450"/>
      <c r="AF72" s="450">
        <v>10571</v>
      </c>
      <c r="AG72" s="450"/>
      <c r="AH72" s="450"/>
      <c r="AI72" s="450"/>
      <c r="AJ72" s="450"/>
      <c r="AK72" s="450">
        <v>5498</v>
      </c>
      <c r="AL72" s="450"/>
      <c r="AM72" s="450"/>
      <c r="AN72" s="450"/>
      <c r="AO72" s="450"/>
      <c r="AP72" s="461" t="s">
        <v>199</v>
      </c>
      <c r="AQ72" s="456"/>
      <c r="AR72" s="456"/>
      <c r="AS72" s="456"/>
      <c r="AT72" s="460"/>
      <c r="AU72" s="461" t="s">
        <v>199</v>
      </c>
      <c r="AV72" s="456"/>
      <c r="AW72" s="456"/>
      <c r="AX72" s="456"/>
      <c r="AY72" s="460"/>
      <c r="AZ72" s="600" t="s">
        <v>314</v>
      </c>
      <c r="BA72" s="420"/>
      <c r="BB72" s="420"/>
      <c r="BC72" s="420"/>
      <c r="BD72" s="609"/>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0"/>
      <c r="EA72" s="365"/>
    </row>
    <row r="73" spans="1:131" ht="26.25" customHeight="1">
      <c r="A73" s="373">
        <v>6</v>
      </c>
      <c r="B73" s="400" t="s">
        <v>504</v>
      </c>
      <c r="C73" s="420"/>
      <c r="D73" s="420"/>
      <c r="E73" s="420"/>
      <c r="F73" s="420"/>
      <c r="G73" s="420"/>
      <c r="H73" s="420"/>
      <c r="I73" s="420"/>
      <c r="J73" s="420"/>
      <c r="K73" s="420"/>
      <c r="L73" s="420"/>
      <c r="M73" s="420"/>
      <c r="N73" s="420"/>
      <c r="O73" s="420"/>
      <c r="P73" s="432"/>
      <c r="Q73" s="438">
        <v>23245</v>
      </c>
      <c r="R73" s="450"/>
      <c r="S73" s="450"/>
      <c r="T73" s="450"/>
      <c r="U73" s="450"/>
      <c r="V73" s="450">
        <v>14700</v>
      </c>
      <c r="W73" s="450"/>
      <c r="X73" s="450"/>
      <c r="Y73" s="450"/>
      <c r="Z73" s="450"/>
      <c r="AA73" s="450">
        <v>8545</v>
      </c>
      <c r="AB73" s="450"/>
      <c r="AC73" s="450"/>
      <c r="AD73" s="450"/>
      <c r="AE73" s="450"/>
      <c r="AF73" s="450">
        <v>8545</v>
      </c>
      <c r="AG73" s="450"/>
      <c r="AH73" s="450"/>
      <c r="AI73" s="450"/>
      <c r="AJ73" s="450"/>
      <c r="AK73" s="450">
        <v>21</v>
      </c>
      <c r="AL73" s="450"/>
      <c r="AM73" s="450"/>
      <c r="AN73" s="450"/>
      <c r="AO73" s="450"/>
      <c r="AP73" s="450" t="s">
        <v>199</v>
      </c>
      <c r="AQ73" s="450"/>
      <c r="AR73" s="450"/>
      <c r="AS73" s="450"/>
      <c r="AT73" s="450"/>
      <c r="AU73" s="450" t="s">
        <v>199</v>
      </c>
      <c r="AV73" s="450"/>
      <c r="AW73" s="450"/>
      <c r="AX73" s="450"/>
      <c r="AY73" s="450"/>
      <c r="AZ73" s="565" t="s">
        <v>322</v>
      </c>
      <c r="BA73" s="565"/>
      <c r="BB73" s="565"/>
      <c r="BC73" s="565"/>
      <c r="BD73" s="588"/>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0"/>
      <c r="EA73" s="365"/>
    </row>
    <row r="74" spans="1:131" ht="26.25" customHeight="1">
      <c r="A74" s="373">
        <v>7</v>
      </c>
      <c r="B74" s="400" t="s">
        <v>538</v>
      </c>
      <c r="C74" s="420"/>
      <c r="D74" s="420"/>
      <c r="E74" s="420"/>
      <c r="F74" s="420"/>
      <c r="G74" s="420"/>
      <c r="H74" s="420"/>
      <c r="I74" s="420"/>
      <c r="J74" s="420"/>
      <c r="K74" s="420"/>
      <c r="L74" s="420"/>
      <c r="M74" s="420"/>
      <c r="N74" s="420"/>
      <c r="O74" s="420"/>
      <c r="P74" s="432"/>
      <c r="Q74" s="438">
        <v>177</v>
      </c>
      <c r="R74" s="450"/>
      <c r="S74" s="450"/>
      <c r="T74" s="450"/>
      <c r="U74" s="450"/>
      <c r="V74" s="450">
        <v>101</v>
      </c>
      <c r="W74" s="450"/>
      <c r="X74" s="450"/>
      <c r="Y74" s="450"/>
      <c r="Z74" s="450"/>
      <c r="AA74" s="450">
        <v>77</v>
      </c>
      <c r="AB74" s="450"/>
      <c r="AC74" s="450"/>
      <c r="AD74" s="450"/>
      <c r="AE74" s="450"/>
      <c r="AF74" s="450">
        <v>77</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t="s">
        <v>541</v>
      </c>
      <c r="BA74" s="565"/>
      <c r="BB74" s="565"/>
      <c r="BC74" s="565"/>
      <c r="BD74" s="588"/>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0"/>
      <c r="EA74" s="365"/>
    </row>
    <row r="75" spans="1:131" ht="26.25" customHeight="1">
      <c r="A75" s="373">
        <v>8</v>
      </c>
      <c r="B75" s="400" t="s">
        <v>539</v>
      </c>
      <c r="C75" s="420"/>
      <c r="D75" s="420"/>
      <c r="E75" s="420"/>
      <c r="F75" s="420"/>
      <c r="G75" s="420"/>
      <c r="H75" s="420"/>
      <c r="I75" s="420"/>
      <c r="J75" s="420"/>
      <c r="K75" s="420"/>
      <c r="L75" s="420"/>
      <c r="M75" s="420"/>
      <c r="N75" s="420"/>
      <c r="O75" s="420"/>
      <c r="P75" s="432"/>
      <c r="Q75" s="444">
        <v>289</v>
      </c>
      <c r="R75" s="456"/>
      <c r="S75" s="456"/>
      <c r="T75" s="456"/>
      <c r="U75" s="460"/>
      <c r="V75" s="461">
        <v>262</v>
      </c>
      <c r="W75" s="456"/>
      <c r="X75" s="456"/>
      <c r="Y75" s="456"/>
      <c r="Z75" s="460"/>
      <c r="AA75" s="461">
        <v>26</v>
      </c>
      <c r="AB75" s="456"/>
      <c r="AC75" s="456"/>
      <c r="AD75" s="456"/>
      <c r="AE75" s="460"/>
      <c r="AF75" s="461">
        <v>26</v>
      </c>
      <c r="AG75" s="456"/>
      <c r="AH75" s="456"/>
      <c r="AI75" s="456"/>
      <c r="AJ75" s="460"/>
      <c r="AK75" s="461">
        <v>4</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0"/>
      <c r="EA75" s="365"/>
    </row>
    <row r="76" spans="1:131" ht="26.25" customHeight="1">
      <c r="A76" s="373">
        <v>9</v>
      </c>
      <c r="B76" s="400" t="s">
        <v>540</v>
      </c>
      <c r="C76" s="420"/>
      <c r="D76" s="420"/>
      <c r="E76" s="420"/>
      <c r="F76" s="420"/>
      <c r="G76" s="420"/>
      <c r="H76" s="420"/>
      <c r="I76" s="420"/>
      <c r="J76" s="420"/>
      <c r="K76" s="420"/>
      <c r="L76" s="420"/>
      <c r="M76" s="420"/>
      <c r="N76" s="420"/>
      <c r="O76" s="420"/>
      <c r="P76" s="432"/>
      <c r="Q76" s="444">
        <v>43230</v>
      </c>
      <c r="R76" s="456"/>
      <c r="S76" s="456"/>
      <c r="T76" s="456"/>
      <c r="U76" s="460"/>
      <c r="V76" s="461">
        <v>41366</v>
      </c>
      <c r="W76" s="456"/>
      <c r="X76" s="456"/>
      <c r="Y76" s="456"/>
      <c r="Z76" s="460"/>
      <c r="AA76" s="461">
        <v>1864</v>
      </c>
      <c r="AB76" s="456"/>
      <c r="AC76" s="456"/>
      <c r="AD76" s="456"/>
      <c r="AE76" s="460"/>
      <c r="AF76" s="461">
        <v>8625</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0"/>
      <c r="EA87" s="365"/>
    </row>
    <row r="88" spans="1:131" ht="26.25" customHeight="1">
      <c r="A88" s="374" t="s">
        <v>252</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252</v>
      </c>
      <c r="BR102" s="401" t="s">
        <v>453</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v>5</v>
      </c>
      <c r="CS102" s="605"/>
      <c r="CT102" s="605"/>
      <c r="CU102" s="605"/>
      <c r="CV102" s="699"/>
      <c r="CW102" s="698">
        <v>15</v>
      </c>
      <c r="CX102" s="605"/>
      <c r="CY102" s="605"/>
      <c r="CZ102" s="605"/>
      <c r="DA102" s="699"/>
      <c r="DB102" s="698">
        <v>0</v>
      </c>
      <c r="DC102" s="605"/>
      <c r="DD102" s="605"/>
      <c r="DE102" s="605"/>
      <c r="DF102" s="699"/>
      <c r="DG102" s="698">
        <v>4934</v>
      </c>
      <c r="DH102" s="605"/>
      <c r="DI102" s="605"/>
      <c r="DJ102" s="605"/>
      <c r="DK102" s="699"/>
      <c r="DL102" s="698">
        <v>0</v>
      </c>
      <c r="DM102" s="605"/>
      <c r="DN102" s="605"/>
      <c r="DO102" s="605"/>
      <c r="DP102" s="699"/>
      <c r="DQ102" s="698">
        <v>0</v>
      </c>
      <c r="DR102" s="605"/>
      <c r="DS102" s="605"/>
      <c r="DT102" s="605"/>
      <c r="DU102" s="699"/>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3" t="s">
        <v>470</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393</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393</v>
      </c>
      <c r="CB109" s="406"/>
      <c r="CC109" s="406"/>
      <c r="CD109" s="406"/>
      <c r="CE109" s="469"/>
      <c r="CF109" s="657" t="s">
        <v>477</v>
      </c>
      <c r="CG109" s="657"/>
      <c r="CH109" s="657"/>
      <c r="CI109" s="657"/>
      <c r="CJ109" s="657"/>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393</v>
      </c>
      <c r="DR109" s="406"/>
      <c r="DS109" s="406"/>
      <c r="DT109" s="406"/>
      <c r="DU109" s="469"/>
      <c r="DV109" s="480" t="s">
        <v>477</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7070171</v>
      </c>
      <c r="AB110" s="487"/>
      <c r="AC110" s="487"/>
      <c r="AD110" s="487"/>
      <c r="AE110" s="498"/>
      <c r="AF110" s="514">
        <v>7140459</v>
      </c>
      <c r="AG110" s="487"/>
      <c r="AH110" s="487"/>
      <c r="AI110" s="487"/>
      <c r="AJ110" s="498"/>
      <c r="AK110" s="514">
        <v>6975031</v>
      </c>
      <c r="AL110" s="487"/>
      <c r="AM110" s="487"/>
      <c r="AN110" s="487"/>
      <c r="AO110" s="498"/>
      <c r="AP110" s="538">
        <v>17.3</v>
      </c>
      <c r="AQ110" s="546"/>
      <c r="AR110" s="546"/>
      <c r="AS110" s="546"/>
      <c r="AT110" s="556"/>
      <c r="AU110" s="568" t="s">
        <v>121</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4">
        <v>68127977</v>
      </c>
      <c r="BR110" s="642"/>
      <c r="BS110" s="642"/>
      <c r="BT110" s="642"/>
      <c r="BU110" s="642"/>
      <c r="BV110" s="642">
        <v>67041949</v>
      </c>
      <c r="BW110" s="642"/>
      <c r="BX110" s="642"/>
      <c r="BY110" s="642"/>
      <c r="BZ110" s="642"/>
      <c r="CA110" s="642">
        <v>72051784</v>
      </c>
      <c r="CB110" s="642"/>
      <c r="CC110" s="642"/>
      <c r="CD110" s="642"/>
      <c r="CE110" s="642"/>
      <c r="CF110" s="658">
        <v>178.5</v>
      </c>
      <c r="CG110" s="662"/>
      <c r="CH110" s="662"/>
      <c r="CI110" s="662"/>
      <c r="CJ110" s="662"/>
      <c r="CK110" s="674" t="s">
        <v>390</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4">
        <v>161912</v>
      </c>
      <c r="DH110" s="642"/>
      <c r="DI110" s="642"/>
      <c r="DJ110" s="642"/>
      <c r="DK110" s="642"/>
      <c r="DL110" s="642">
        <v>139454</v>
      </c>
      <c r="DM110" s="642"/>
      <c r="DN110" s="642"/>
      <c r="DO110" s="642"/>
      <c r="DP110" s="642"/>
      <c r="DQ110" s="642">
        <v>116779</v>
      </c>
      <c r="DR110" s="642"/>
      <c r="DS110" s="642"/>
      <c r="DT110" s="642"/>
      <c r="DU110" s="642"/>
      <c r="DV110" s="714">
        <v>0.3</v>
      </c>
      <c r="DW110" s="714"/>
      <c r="DX110" s="714"/>
      <c r="DY110" s="714"/>
      <c r="DZ110" s="722"/>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5">
        <v>6089620</v>
      </c>
      <c r="BR111" s="643"/>
      <c r="BS111" s="643"/>
      <c r="BT111" s="643"/>
      <c r="BU111" s="643"/>
      <c r="BV111" s="643">
        <v>5497992</v>
      </c>
      <c r="BW111" s="643"/>
      <c r="BX111" s="643"/>
      <c r="BY111" s="643"/>
      <c r="BZ111" s="643"/>
      <c r="CA111" s="643">
        <v>5050306</v>
      </c>
      <c r="CB111" s="643"/>
      <c r="CC111" s="643"/>
      <c r="CD111" s="643"/>
      <c r="CE111" s="643"/>
      <c r="CF111" s="659">
        <v>12.5</v>
      </c>
      <c r="CG111" s="663"/>
      <c r="CH111" s="663"/>
      <c r="CI111" s="663"/>
      <c r="CJ111" s="663"/>
      <c r="CK111" s="675"/>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5" t="s">
        <v>199</v>
      </c>
      <c r="DH111" s="643"/>
      <c r="DI111" s="643"/>
      <c r="DJ111" s="643"/>
      <c r="DK111" s="643"/>
      <c r="DL111" s="643" t="s">
        <v>199</v>
      </c>
      <c r="DM111" s="643"/>
      <c r="DN111" s="643"/>
      <c r="DO111" s="643"/>
      <c r="DP111" s="643"/>
      <c r="DQ111" s="643" t="s">
        <v>199</v>
      </c>
      <c r="DR111" s="643"/>
      <c r="DS111" s="643"/>
      <c r="DT111" s="643"/>
      <c r="DU111" s="643"/>
      <c r="DV111" s="715" t="s">
        <v>199</v>
      </c>
      <c r="DW111" s="715"/>
      <c r="DX111" s="715"/>
      <c r="DY111" s="715"/>
      <c r="DZ111" s="723"/>
    </row>
    <row r="112" spans="1:131" s="365" customFormat="1" ht="26.25" customHeight="1">
      <c r="A112" s="386" t="s">
        <v>156</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5">
        <v>18504363</v>
      </c>
      <c r="BR112" s="643"/>
      <c r="BS112" s="643"/>
      <c r="BT112" s="643"/>
      <c r="BU112" s="643"/>
      <c r="BV112" s="643">
        <v>17371744</v>
      </c>
      <c r="BW112" s="643"/>
      <c r="BX112" s="643"/>
      <c r="BY112" s="643"/>
      <c r="BZ112" s="643"/>
      <c r="CA112" s="643">
        <v>16113061</v>
      </c>
      <c r="CB112" s="643"/>
      <c r="CC112" s="643"/>
      <c r="CD112" s="643"/>
      <c r="CE112" s="643"/>
      <c r="CF112" s="659">
        <v>39.9</v>
      </c>
      <c r="CG112" s="663"/>
      <c r="CH112" s="663"/>
      <c r="CI112" s="663"/>
      <c r="CJ112" s="663"/>
      <c r="CK112" s="675"/>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5" t="s">
        <v>199</v>
      </c>
      <c r="DH112" s="643"/>
      <c r="DI112" s="643"/>
      <c r="DJ112" s="643"/>
      <c r="DK112" s="643"/>
      <c r="DL112" s="643" t="s">
        <v>199</v>
      </c>
      <c r="DM112" s="643"/>
      <c r="DN112" s="643"/>
      <c r="DO112" s="643"/>
      <c r="DP112" s="643"/>
      <c r="DQ112" s="643" t="s">
        <v>199</v>
      </c>
      <c r="DR112" s="643"/>
      <c r="DS112" s="643"/>
      <c r="DT112" s="643"/>
      <c r="DU112" s="643"/>
      <c r="DV112" s="715" t="s">
        <v>199</v>
      </c>
      <c r="DW112" s="715"/>
      <c r="DX112" s="715"/>
      <c r="DY112" s="715"/>
      <c r="DZ112" s="723"/>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1317670</v>
      </c>
      <c r="AB113" s="446"/>
      <c r="AC113" s="446"/>
      <c r="AD113" s="446"/>
      <c r="AE113" s="499"/>
      <c r="AF113" s="515">
        <v>1353240</v>
      </c>
      <c r="AG113" s="446"/>
      <c r="AH113" s="446"/>
      <c r="AI113" s="446"/>
      <c r="AJ113" s="499"/>
      <c r="AK113" s="515">
        <v>1425145</v>
      </c>
      <c r="AL113" s="446"/>
      <c r="AM113" s="446"/>
      <c r="AN113" s="446"/>
      <c r="AO113" s="499"/>
      <c r="AP113" s="539">
        <v>3.5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5" t="s">
        <v>199</v>
      </c>
      <c r="BR113" s="643"/>
      <c r="BS113" s="643"/>
      <c r="BT113" s="643"/>
      <c r="BU113" s="643"/>
      <c r="BV113" s="643" t="s">
        <v>199</v>
      </c>
      <c r="BW113" s="643"/>
      <c r="BX113" s="643"/>
      <c r="BY113" s="643"/>
      <c r="BZ113" s="643"/>
      <c r="CA113" s="643" t="s">
        <v>199</v>
      </c>
      <c r="CB113" s="643"/>
      <c r="CC113" s="643"/>
      <c r="CD113" s="643"/>
      <c r="CE113" s="643"/>
      <c r="CF113" s="659" t="s">
        <v>199</v>
      </c>
      <c r="CG113" s="663"/>
      <c r="CH113" s="663"/>
      <c r="CI113" s="663"/>
      <c r="CJ113" s="663"/>
      <c r="CK113" s="675"/>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38504</v>
      </c>
      <c r="AB114" s="446"/>
      <c r="AC114" s="446"/>
      <c r="AD114" s="446"/>
      <c r="AE114" s="499"/>
      <c r="AF114" s="515" t="s">
        <v>199</v>
      </c>
      <c r="AG114" s="446"/>
      <c r="AH114" s="446"/>
      <c r="AI114" s="446"/>
      <c r="AJ114" s="499"/>
      <c r="AK114" s="515" t="s">
        <v>199</v>
      </c>
      <c r="AL114" s="446"/>
      <c r="AM114" s="446"/>
      <c r="AN114" s="446"/>
      <c r="AO114" s="499"/>
      <c r="AP114" s="539" t="s">
        <v>199</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5">
        <v>5208988</v>
      </c>
      <c r="BR114" s="643"/>
      <c r="BS114" s="643"/>
      <c r="BT114" s="643"/>
      <c r="BU114" s="643"/>
      <c r="BV114" s="643">
        <v>5035156</v>
      </c>
      <c r="BW114" s="643"/>
      <c r="BX114" s="643"/>
      <c r="BY114" s="643"/>
      <c r="BZ114" s="643"/>
      <c r="CA114" s="643">
        <v>5260987</v>
      </c>
      <c r="CB114" s="643"/>
      <c r="CC114" s="643"/>
      <c r="CD114" s="643"/>
      <c r="CE114" s="643"/>
      <c r="CF114" s="659">
        <v>13</v>
      </c>
      <c r="CG114" s="663"/>
      <c r="CH114" s="663"/>
      <c r="CI114" s="663"/>
      <c r="CJ114" s="663"/>
      <c r="CK114" s="675"/>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380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516571</v>
      </c>
      <c r="AB115" s="446"/>
      <c r="AC115" s="446"/>
      <c r="AD115" s="446"/>
      <c r="AE115" s="499"/>
      <c r="AF115" s="515">
        <v>571652</v>
      </c>
      <c r="AG115" s="446"/>
      <c r="AH115" s="446"/>
      <c r="AI115" s="446"/>
      <c r="AJ115" s="499"/>
      <c r="AK115" s="515">
        <v>425011</v>
      </c>
      <c r="AL115" s="446"/>
      <c r="AM115" s="446"/>
      <c r="AN115" s="446"/>
      <c r="AO115" s="499"/>
      <c r="AP115" s="539">
        <v>1.1000000000000001</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5">
        <v>2656</v>
      </c>
      <c r="BR115" s="643"/>
      <c r="BS115" s="643"/>
      <c r="BT115" s="643"/>
      <c r="BU115" s="643"/>
      <c r="BV115" s="643">
        <v>1347</v>
      </c>
      <c r="BW115" s="643"/>
      <c r="BX115" s="643"/>
      <c r="BY115" s="643"/>
      <c r="BZ115" s="643"/>
      <c r="CA115" s="643" t="s">
        <v>199</v>
      </c>
      <c r="CB115" s="643"/>
      <c r="CC115" s="643"/>
      <c r="CD115" s="643"/>
      <c r="CE115" s="643"/>
      <c r="CF115" s="659" t="s">
        <v>199</v>
      </c>
      <c r="CG115" s="663"/>
      <c r="CH115" s="663"/>
      <c r="CI115" s="663"/>
      <c r="CJ115" s="663"/>
      <c r="CK115" s="675"/>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5927708</v>
      </c>
      <c r="DH115" s="446"/>
      <c r="DI115" s="446"/>
      <c r="DJ115" s="446"/>
      <c r="DK115" s="499"/>
      <c r="DL115" s="515">
        <v>5358538</v>
      </c>
      <c r="DM115" s="446"/>
      <c r="DN115" s="446"/>
      <c r="DO115" s="446"/>
      <c r="DP115" s="499"/>
      <c r="DQ115" s="515">
        <v>4933527</v>
      </c>
      <c r="DR115" s="446"/>
      <c r="DS115" s="446"/>
      <c r="DT115" s="446"/>
      <c r="DU115" s="499"/>
      <c r="DV115" s="539">
        <v>12.2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3" t="s">
        <v>223</v>
      </c>
      <c r="BA116" s="606"/>
      <c r="BB116" s="606"/>
      <c r="BC116" s="606"/>
      <c r="BD116" s="606"/>
      <c r="BE116" s="606"/>
      <c r="BF116" s="606"/>
      <c r="BG116" s="606"/>
      <c r="BH116" s="606"/>
      <c r="BI116" s="606"/>
      <c r="BJ116" s="606"/>
      <c r="BK116" s="606"/>
      <c r="BL116" s="606"/>
      <c r="BM116" s="606"/>
      <c r="BN116" s="606"/>
      <c r="BO116" s="606"/>
      <c r="BP116" s="630"/>
      <c r="BQ116" s="635" t="s">
        <v>199</v>
      </c>
      <c r="BR116" s="643"/>
      <c r="BS116" s="643"/>
      <c r="BT116" s="643"/>
      <c r="BU116" s="643"/>
      <c r="BV116" s="643" t="s">
        <v>199</v>
      </c>
      <c r="BW116" s="643"/>
      <c r="BX116" s="643"/>
      <c r="BY116" s="643"/>
      <c r="BZ116" s="643"/>
      <c r="CA116" s="643" t="s">
        <v>199</v>
      </c>
      <c r="CB116" s="643"/>
      <c r="CC116" s="643"/>
      <c r="CD116" s="643"/>
      <c r="CE116" s="643"/>
      <c r="CF116" s="659" t="s">
        <v>199</v>
      </c>
      <c r="CG116" s="663"/>
      <c r="CH116" s="663"/>
      <c r="CI116" s="663"/>
      <c r="CJ116" s="663"/>
      <c r="CK116" s="675"/>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8942916</v>
      </c>
      <c r="AB117" s="488"/>
      <c r="AC117" s="488"/>
      <c r="AD117" s="488"/>
      <c r="AE117" s="500"/>
      <c r="AF117" s="516">
        <v>9065351</v>
      </c>
      <c r="AG117" s="488"/>
      <c r="AH117" s="488"/>
      <c r="AI117" s="488"/>
      <c r="AJ117" s="500"/>
      <c r="AK117" s="516">
        <v>8825187</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5" t="s">
        <v>199</v>
      </c>
      <c r="BR117" s="643"/>
      <c r="BS117" s="643"/>
      <c r="BT117" s="643"/>
      <c r="BU117" s="643"/>
      <c r="BV117" s="643" t="s">
        <v>199</v>
      </c>
      <c r="BW117" s="643"/>
      <c r="BX117" s="643"/>
      <c r="BY117" s="643"/>
      <c r="BZ117" s="643"/>
      <c r="CA117" s="643" t="s">
        <v>199</v>
      </c>
      <c r="CB117" s="643"/>
      <c r="CC117" s="643"/>
      <c r="CD117" s="643"/>
      <c r="CE117" s="643"/>
      <c r="CF117" s="659" t="s">
        <v>199</v>
      </c>
      <c r="CG117" s="663"/>
      <c r="CH117" s="663"/>
      <c r="CI117" s="663"/>
      <c r="CJ117" s="663"/>
      <c r="CK117" s="675"/>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393</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6" t="s">
        <v>199</v>
      </c>
      <c r="BR118" s="644"/>
      <c r="BS118" s="644"/>
      <c r="BT118" s="644"/>
      <c r="BU118" s="644"/>
      <c r="BV118" s="644" t="s">
        <v>199</v>
      </c>
      <c r="BW118" s="644"/>
      <c r="BX118" s="644"/>
      <c r="BY118" s="644"/>
      <c r="BZ118" s="644"/>
      <c r="CA118" s="644" t="s">
        <v>199</v>
      </c>
      <c r="CB118" s="644"/>
      <c r="CC118" s="644"/>
      <c r="CD118" s="644"/>
      <c r="CE118" s="644"/>
      <c r="CF118" s="659" t="s">
        <v>199</v>
      </c>
      <c r="CG118" s="663"/>
      <c r="CH118" s="663"/>
      <c r="CI118" s="663"/>
      <c r="CJ118" s="663"/>
      <c r="CK118" s="675"/>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390</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4" t="s">
        <v>274</v>
      </c>
      <c r="BA119" s="604"/>
      <c r="BB119" s="604"/>
      <c r="BC119" s="604"/>
      <c r="BD119" s="604"/>
      <c r="BE119" s="604"/>
      <c r="BF119" s="604"/>
      <c r="BG119" s="604"/>
      <c r="BH119" s="604"/>
      <c r="BI119" s="604"/>
      <c r="BJ119" s="604"/>
      <c r="BK119" s="604"/>
      <c r="BL119" s="604"/>
      <c r="BM119" s="604"/>
      <c r="BN119" s="604"/>
      <c r="BO119" s="468" t="s">
        <v>168</v>
      </c>
      <c r="BP119" s="631"/>
      <c r="BQ119" s="636">
        <v>97933604</v>
      </c>
      <c r="BR119" s="644"/>
      <c r="BS119" s="644"/>
      <c r="BT119" s="644"/>
      <c r="BU119" s="644"/>
      <c r="BV119" s="644">
        <v>94948188</v>
      </c>
      <c r="BW119" s="644"/>
      <c r="BX119" s="644"/>
      <c r="BY119" s="644"/>
      <c r="BZ119" s="644"/>
      <c r="CA119" s="644">
        <v>98476138</v>
      </c>
      <c r="CB119" s="644"/>
      <c r="CC119" s="644"/>
      <c r="CD119" s="644"/>
      <c r="CE119" s="644"/>
      <c r="CF119" s="544"/>
      <c r="CG119" s="552"/>
      <c r="CH119" s="552"/>
      <c r="CI119" s="552"/>
      <c r="CJ119" s="671"/>
      <c r="CK119" s="676"/>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6" t="s">
        <v>199</v>
      </c>
      <c r="DW119" s="718"/>
      <c r="DX119" s="718"/>
      <c r="DY119" s="718"/>
      <c r="DZ119" s="724"/>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481</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4">
        <v>12213338</v>
      </c>
      <c r="BR120" s="642"/>
      <c r="BS120" s="642"/>
      <c r="BT120" s="642"/>
      <c r="BU120" s="642"/>
      <c r="BV120" s="642">
        <v>10390584</v>
      </c>
      <c r="BW120" s="642"/>
      <c r="BX120" s="642"/>
      <c r="BY120" s="642"/>
      <c r="BZ120" s="642"/>
      <c r="CA120" s="642">
        <v>8505262</v>
      </c>
      <c r="CB120" s="642"/>
      <c r="CC120" s="642"/>
      <c r="CD120" s="642"/>
      <c r="CE120" s="642"/>
      <c r="CF120" s="658">
        <v>21.1</v>
      </c>
      <c r="CG120" s="662"/>
      <c r="CH120" s="662"/>
      <c r="CI120" s="662"/>
      <c r="CJ120" s="662"/>
      <c r="CK120" s="677" t="s">
        <v>271</v>
      </c>
      <c r="CL120" s="687"/>
      <c r="CM120" s="687"/>
      <c r="CN120" s="687"/>
      <c r="CO120" s="690"/>
      <c r="CP120" s="694" t="s">
        <v>353</v>
      </c>
      <c r="CQ120" s="697"/>
      <c r="CR120" s="697"/>
      <c r="CS120" s="697"/>
      <c r="CT120" s="697"/>
      <c r="CU120" s="697"/>
      <c r="CV120" s="697"/>
      <c r="CW120" s="697"/>
      <c r="CX120" s="697"/>
      <c r="CY120" s="697"/>
      <c r="CZ120" s="697"/>
      <c r="DA120" s="697"/>
      <c r="DB120" s="697"/>
      <c r="DC120" s="697"/>
      <c r="DD120" s="697"/>
      <c r="DE120" s="697"/>
      <c r="DF120" s="700"/>
      <c r="DG120" s="634">
        <v>13238014</v>
      </c>
      <c r="DH120" s="642"/>
      <c r="DI120" s="642"/>
      <c r="DJ120" s="642"/>
      <c r="DK120" s="642"/>
      <c r="DL120" s="642">
        <v>12409849</v>
      </c>
      <c r="DM120" s="642"/>
      <c r="DN120" s="642"/>
      <c r="DO120" s="642"/>
      <c r="DP120" s="642"/>
      <c r="DQ120" s="642">
        <v>11528506</v>
      </c>
      <c r="DR120" s="642"/>
      <c r="DS120" s="642"/>
      <c r="DT120" s="642"/>
      <c r="DU120" s="642"/>
      <c r="DV120" s="714">
        <v>28.6</v>
      </c>
      <c r="DW120" s="714"/>
      <c r="DX120" s="714"/>
      <c r="DY120" s="714"/>
      <c r="DZ120" s="722"/>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5">
        <v>8545291</v>
      </c>
      <c r="BR121" s="643"/>
      <c r="BS121" s="643"/>
      <c r="BT121" s="643"/>
      <c r="BU121" s="643"/>
      <c r="BV121" s="643">
        <v>7659603</v>
      </c>
      <c r="BW121" s="643"/>
      <c r="BX121" s="643"/>
      <c r="BY121" s="643"/>
      <c r="BZ121" s="643"/>
      <c r="CA121" s="643">
        <v>7421239</v>
      </c>
      <c r="CB121" s="643"/>
      <c r="CC121" s="643"/>
      <c r="CD121" s="643"/>
      <c r="CE121" s="643"/>
      <c r="CF121" s="659">
        <v>18.399999999999999</v>
      </c>
      <c r="CG121" s="663"/>
      <c r="CH121" s="663"/>
      <c r="CI121" s="663"/>
      <c r="CJ121" s="663"/>
      <c r="CK121" s="678"/>
      <c r="CL121" s="688"/>
      <c r="CM121" s="688"/>
      <c r="CN121" s="688"/>
      <c r="CO121" s="691"/>
      <c r="CP121" s="695" t="s">
        <v>466</v>
      </c>
      <c r="CQ121" s="403"/>
      <c r="CR121" s="403"/>
      <c r="CS121" s="403"/>
      <c r="CT121" s="403"/>
      <c r="CU121" s="403"/>
      <c r="CV121" s="403"/>
      <c r="CW121" s="403"/>
      <c r="CX121" s="403"/>
      <c r="CY121" s="403"/>
      <c r="CZ121" s="403"/>
      <c r="DA121" s="403"/>
      <c r="DB121" s="403"/>
      <c r="DC121" s="403"/>
      <c r="DD121" s="403"/>
      <c r="DE121" s="403"/>
      <c r="DF121" s="701"/>
      <c r="DG121" s="635">
        <v>5076312</v>
      </c>
      <c r="DH121" s="643"/>
      <c r="DI121" s="643"/>
      <c r="DJ121" s="643"/>
      <c r="DK121" s="643"/>
      <c r="DL121" s="643">
        <v>4830478</v>
      </c>
      <c r="DM121" s="643"/>
      <c r="DN121" s="643"/>
      <c r="DO121" s="643"/>
      <c r="DP121" s="643"/>
      <c r="DQ121" s="643">
        <v>4482160</v>
      </c>
      <c r="DR121" s="643"/>
      <c r="DS121" s="643"/>
      <c r="DT121" s="643"/>
      <c r="DU121" s="643"/>
      <c r="DV121" s="715">
        <v>11.1</v>
      </c>
      <c r="DW121" s="715"/>
      <c r="DX121" s="715"/>
      <c r="DY121" s="715"/>
      <c r="DZ121" s="723"/>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6">
        <v>75669927</v>
      </c>
      <c r="BR122" s="644"/>
      <c r="BS122" s="644"/>
      <c r="BT122" s="644"/>
      <c r="BU122" s="644"/>
      <c r="BV122" s="644">
        <v>72996264</v>
      </c>
      <c r="BW122" s="644"/>
      <c r="BX122" s="644"/>
      <c r="BY122" s="644"/>
      <c r="BZ122" s="644"/>
      <c r="CA122" s="644">
        <v>72190324</v>
      </c>
      <c r="CB122" s="644"/>
      <c r="CC122" s="644"/>
      <c r="CD122" s="644"/>
      <c r="CE122" s="644"/>
      <c r="CF122" s="660">
        <v>178.8</v>
      </c>
      <c r="CG122" s="664"/>
      <c r="CH122" s="664"/>
      <c r="CI122" s="664"/>
      <c r="CJ122" s="664"/>
      <c r="CK122" s="678"/>
      <c r="CL122" s="688"/>
      <c r="CM122" s="688"/>
      <c r="CN122" s="688"/>
      <c r="CO122" s="691"/>
      <c r="CP122" s="695" t="s">
        <v>467</v>
      </c>
      <c r="CQ122" s="403"/>
      <c r="CR122" s="403"/>
      <c r="CS122" s="403"/>
      <c r="CT122" s="403"/>
      <c r="CU122" s="403"/>
      <c r="CV122" s="403"/>
      <c r="CW122" s="403"/>
      <c r="CX122" s="403"/>
      <c r="CY122" s="403"/>
      <c r="CZ122" s="403"/>
      <c r="DA122" s="403"/>
      <c r="DB122" s="403"/>
      <c r="DC122" s="403"/>
      <c r="DD122" s="403"/>
      <c r="DE122" s="403"/>
      <c r="DF122" s="701"/>
      <c r="DG122" s="635">
        <v>160463</v>
      </c>
      <c r="DH122" s="643"/>
      <c r="DI122" s="643"/>
      <c r="DJ122" s="643"/>
      <c r="DK122" s="643"/>
      <c r="DL122" s="643">
        <v>101119</v>
      </c>
      <c r="DM122" s="643"/>
      <c r="DN122" s="643"/>
      <c r="DO122" s="643"/>
      <c r="DP122" s="643"/>
      <c r="DQ122" s="643">
        <v>66175</v>
      </c>
      <c r="DR122" s="643"/>
      <c r="DS122" s="643"/>
      <c r="DT122" s="643"/>
      <c r="DU122" s="643"/>
      <c r="DV122" s="715">
        <v>0.2</v>
      </c>
      <c r="DW122" s="715"/>
      <c r="DX122" s="715"/>
      <c r="DY122" s="715"/>
      <c r="DZ122" s="723"/>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4" t="s">
        <v>274</v>
      </c>
      <c r="BA123" s="604"/>
      <c r="BB123" s="604"/>
      <c r="BC123" s="604"/>
      <c r="BD123" s="604"/>
      <c r="BE123" s="604"/>
      <c r="BF123" s="604"/>
      <c r="BG123" s="604"/>
      <c r="BH123" s="604"/>
      <c r="BI123" s="604"/>
      <c r="BJ123" s="604"/>
      <c r="BK123" s="604"/>
      <c r="BL123" s="604"/>
      <c r="BM123" s="604"/>
      <c r="BN123" s="604"/>
      <c r="BO123" s="468" t="s">
        <v>219</v>
      </c>
      <c r="BP123" s="631"/>
      <c r="BQ123" s="637">
        <v>96428556</v>
      </c>
      <c r="BR123" s="645"/>
      <c r="BS123" s="645"/>
      <c r="BT123" s="645"/>
      <c r="BU123" s="645"/>
      <c r="BV123" s="645">
        <v>91046451</v>
      </c>
      <c r="BW123" s="645"/>
      <c r="BX123" s="645"/>
      <c r="BY123" s="645"/>
      <c r="BZ123" s="645"/>
      <c r="CA123" s="645">
        <v>88116825</v>
      </c>
      <c r="CB123" s="645"/>
      <c r="CC123" s="645"/>
      <c r="CD123" s="645"/>
      <c r="CE123" s="645"/>
      <c r="CF123" s="544"/>
      <c r="CG123" s="552"/>
      <c r="CH123" s="552"/>
      <c r="CI123" s="552"/>
      <c r="CJ123" s="671"/>
      <c r="CK123" s="678"/>
      <c r="CL123" s="688"/>
      <c r="CM123" s="688"/>
      <c r="CN123" s="688"/>
      <c r="CO123" s="691"/>
      <c r="CP123" s="695" t="s">
        <v>463</v>
      </c>
      <c r="CQ123" s="403"/>
      <c r="CR123" s="403"/>
      <c r="CS123" s="403"/>
      <c r="CT123" s="403"/>
      <c r="CU123" s="403"/>
      <c r="CV123" s="403"/>
      <c r="CW123" s="403"/>
      <c r="CX123" s="403"/>
      <c r="CY123" s="403"/>
      <c r="CZ123" s="403"/>
      <c r="DA123" s="403"/>
      <c r="DB123" s="403"/>
      <c r="DC123" s="403"/>
      <c r="DD123" s="403"/>
      <c r="DE123" s="403"/>
      <c r="DF123" s="701"/>
      <c r="DG123" s="482">
        <v>29574</v>
      </c>
      <c r="DH123" s="446"/>
      <c r="DI123" s="446"/>
      <c r="DJ123" s="446"/>
      <c r="DK123" s="499"/>
      <c r="DL123" s="515">
        <v>30298</v>
      </c>
      <c r="DM123" s="446"/>
      <c r="DN123" s="446"/>
      <c r="DO123" s="446"/>
      <c r="DP123" s="499"/>
      <c r="DQ123" s="515">
        <v>36220</v>
      </c>
      <c r="DR123" s="446"/>
      <c r="DS123" s="446"/>
      <c r="DT123" s="446"/>
      <c r="DU123" s="499"/>
      <c r="DV123" s="539">
        <v>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2"/>
      <c r="BQ124" s="638">
        <v>3.7</v>
      </c>
      <c r="BR124" s="646"/>
      <c r="BS124" s="646"/>
      <c r="BT124" s="646"/>
      <c r="BU124" s="646"/>
      <c r="BV124" s="646">
        <v>9.9</v>
      </c>
      <c r="BW124" s="646"/>
      <c r="BX124" s="646"/>
      <c r="BY124" s="646"/>
      <c r="BZ124" s="646"/>
      <c r="CA124" s="646">
        <v>25.6</v>
      </c>
      <c r="CB124" s="646"/>
      <c r="CC124" s="646"/>
      <c r="CD124" s="646"/>
      <c r="CE124" s="646"/>
      <c r="CF124" s="545"/>
      <c r="CG124" s="553"/>
      <c r="CH124" s="553"/>
      <c r="CI124" s="553"/>
      <c r="CJ124" s="672"/>
      <c r="CK124" s="679"/>
      <c r="CL124" s="679"/>
      <c r="CM124" s="679"/>
      <c r="CN124" s="679"/>
      <c r="CO124" s="692"/>
      <c r="CP124" s="695" t="s">
        <v>493</v>
      </c>
      <c r="CQ124" s="403"/>
      <c r="CR124" s="403"/>
      <c r="CS124" s="403"/>
      <c r="CT124" s="403"/>
      <c r="CU124" s="403"/>
      <c r="CV124" s="403"/>
      <c r="CW124" s="403"/>
      <c r="CX124" s="403"/>
      <c r="CY124" s="403"/>
      <c r="CZ124" s="403"/>
      <c r="DA124" s="403"/>
      <c r="DB124" s="403"/>
      <c r="DC124" s="403"/>
      <c r="DD124" s="403"/>
      <c r="DE124" s="403"/>
      <c r="DF124" s="701"/>
      <c r="DG124" s="484" t="s">
        <v>199</v>
      </c>
      <c r="DH124" s="489"/>
      <c r="DI124" s="489"/>
      <c r="DJ124" s="489"/>
      <c r="DK124" s="501"/>
      <c r="DL124" s="517" t="s">
        <v>199</v>
      </c>
      <c r="DM124" s="489"/>
      <c r="DN124" s="489"/>
      <c r="DO124" s="489"/>
      <c r="DP124" s="501"/>
      <c r="DQ124" s="517" t="s">
        <v>199</v>
      </c>
      <c r="DR124" s="489"/>
      <c r="DS124" s="489"/>
      <c r="DT124" s="489"/>
      <c r="DU124" s="501"/>
      <c r="DV124" s="716" t="s">
        <v>199</v>
      </c>
      <c r="DW124" s="718"/>
      <c r="DX124" s="718"/>
      <c r="DY124" s="718"/>
      <c r="DZ124" s="724"/>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494</v>
      </c>
      <c r="CL125" s="687"/>
      <c r="CM125" s="687"/>
      <c r="CN125" s="687"/>
      <c r="CO125" s="690"/>
      <c r="CP125" s="424" t="s">
        <v>143</v>
      </c>
      <c r="CQ125" s="407"/>
      <c r="CR125" s="407"/>
      <c r="CS125" s="407"/>
      <c r="CT125" s="407"/>
      <c r="CU125" s="407"/>
      <c r="CV125" s="407"/>
      <c r="CW125" s="407"/>
      <c r="CX125" s="407"/>
      <c r="CY125" s="407"/>
      <c r="CZ125" s="407"/>
      <c r="DA125" s="407"/>
      <c r="DB125" s="407"/>
      <c r="DC125" s="407"/>
      <c r="DD125" s="407"/>
      <c r="DE125" s="407"/>
      <c r="DF125" s="470"/>
      <c r="DG125" s="634" t="s">
        <v>199</v>
      </c>
      <c r="DH125" s="642"/>
      <c r="DI125" s="642"/>
      <c r="DJ125" s="642"/>
      <c r="DK125" s="642"/>
      <c r="DL125" s="642" t="s">
        <v>199</v>
      </c>
      <c r="DM125" s="642"/>
      <c r="DN125" s="642"/>
      <c r="DO125" s="642"/>
      <c r="DP125" s="642"/>
      <c r="DQ125" s="642" t="s">
        <v>199</v>
      </c>
      <c r="DR125" s="642"/>
      <c r="DS125" s="642"/>
      <c r="DT125" s="642"/>
      <c r="DU125" s="642"/>
      <c r="DV125" s="714" t="s">
        <v>199</v>
      </c>
      <c r="DW125" s="714"/>
      <c r="DX125" s="714"/>
      <c r="DY125" s="714"/>
      <c r="DZ125" s="722"/>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512220</v>
      </c>
      <c r="AB126" s="446"/>
      <c r="AC126" s="446"/>
      <c r="AD126" s="446"/>
      <c r="AE126" s="499"/>
      <c r="AF126" s="515">
        <v>569171</v>
      </c>
      <c r="AG126" s="446"/>
      <c r="AH126" s="446"/>
      <c r="AI126" s="446"/>
      <c r="AJ126" s="499"/>
      <c r="AK126" s="515">
        <v>425011</v>
      </c>
      <c r="AL126" s="446"/>
      <c r="AM126" s="446"/>
      <c r="AN126" s="446"/>
      <c r="AO126" s="499"/>
      <c r="AP126" s="539">
        <v>1.1000000000000001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424</v>
      </c>
      <c r="CQ126" s="378"/>
      <c r="CR126" s="378"/>
      <c r="CS126" s="378"/>
      <c r="CT126" s="378"/>
      <c r="CU126" s="378"/>
      <c r="CV126" s="378"/>
      <c r="CW126" s="378"/>
      <c r="CX126" s="378"/>
      <c r="CY126" s="378"/>
      <c r="CZ126" s="378"/>
      <c r="DA126" s="378"/>
      <c r="DB126" s="378"/>
      <c r="DC126" s="378"/>
      <c r="DD126" s="378"/>
      <c r="DE126" s="378"/>
      <c r="DF126" s="472"/>
      <c r="DG126" s="635" t="s">
        <v>199</v>
      </c>
      <c r="DH126" s="643"/>
      <c r="DI126" s="643"/>
      <c r="DJ126" s="643"/>
      <c r="DK126" s="643"/>
      <c r="DL126" s="643" t="s">
        <v>199</v>
      </c>
      <c r="DM126" s="643"/>
      <c r="DN126" s="643"/>
      <c r="DO126" s="643"/>
      <c r="DP126" s="643"/>
      <c r="DQ126" s="643" t="s">
        <v>199</v>
      </c>
      <c r="DR126" s="643"/>
      <c r="DS126" s="643"/>
      <c r="DT126" s="643"/>
      <c r="DU126" s="643"/>
      <c r="DV126" s="715" t="s">
        <v>199</v>
      </c>
      <c r="DW126" s="715"/>
      <c r="DX126" s="715"/>
      <c r="DY126" s="715"/>
      <c r="DZ126" s="723"/>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4351</v>
      </c>
      <c r="AB127" s="446"/>
      <c r="AC127" s="446"/>
      <c r="AD127" s="446"/>
      <c r="AE127" s="499"/>
      <c r="AF127" s="515">
        <v>2481</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497</v>
      </c>
      <c r="AY127" s="593"/>
      <c r="AZ127" s="593"/>
      <c r="BA127" s="593"/>
      <c r="BB127" s="593"/>
      <c r="BC127" s="593"/>
      <c r="BD127" s="593"/>
      <c r="BE127" s="612"/>
      <c r="BF127" s="614" t="s">
        <v>447</v>
      </c>
      <c r="BG127" s="593"/>
      <c r="BH127" s="593"/>
      <c r="BI127" s="593"/>
      <c r="BJ127" s="593"/>
      <c r="BK127" s="593"/>
      <c r="BL127" s="612"/>
      <c r="BM127" s="614" t="s">
        <v>425</v>
      </c>
      <c r="BN127" s="593"/>
      <c r="BO127" s="593"/>
      <c r="BP127" s="593"/>
      <c r="BQ127" s="593"/>
      <c r="BR127" s="593"/>
      <c r="BS127" s="612"/>
      <c r="BT127" s="614" t="s">
        <v>414</v>
      </c>
      <c r="BU127" s="593"/>
      <c r="BV127" s="593"/>
      <c r="BW127" s="593"/>
      <c r="BX127" s="593"/>
      <c r="BY127" s="593"/>
      <c r="BZ127" s="651"/>
      <c r="CA127" s="378"/>
      <c r="CB127" s="378"/>
      <c r="CC127" s="378"/>
      <c r="CD127" s="656"/>
      <c r="CE127" s="656"/>
      <c r="CF127" s="656"/>
      <c r="CG127" s="378"/>
      <c r="CH127" s="378"/>
      <c r="CI127" s="378"/>
      <c r="CJ127" s="673"/>
      <c r="CK127" s="681"/>
      <c r="CL127" s="688"/>
      <c r="CM127" s="688"/>
      <c r="CN127" s="688"/>
      <c r="CO127" s="691"/>
      <c r="CP127" s="425" t="s">
        <v>418</v>
      </c>
      <c r="CQ127" s="378"/>
      <c r="CR127" s="378"/>
      <c r="CS127" s="378"/>
      <c r="CT127" s="378"/>
      <c r="CU127" s="378"/>
      <c r="CV127" s="378"/>
      <c r="CW127" s="378"/>
      <c r="CX127" s="378"/>
      <c r="CY127" s="378"/>
      <c r="CZ127" s="378"/>
      <c r="DA127" s="378"/>
      <c r="DB127" s="378"/>
      <c r="DC127" s="378"/>
      <c r="DD127" s="378"/>
      <c r="DE127" s="378"/>
      <c r="DF127" s="472"/>
      <c r="DG127" s="635" t="s">
        <v>199</v>
      </c>
      <c r="DH127" s="643"/>
      <c r="DI127" s="643"/>
      <c r="DJ127" s="643"/>
      <c r="DK127" s="643"/>
      <c r="DL127" s="643" t="s">
        <v>199</v>
      </c>
      <c r="DM127" s="643"/>
      <c r="DN127" s="643"/>
      <c r="DO127" s="643"/>
      <c r="DP127" s="643"/>
      <c r="DQ127" s="643" t="s">
        <v>199</v>
      </c>
      <c r="DR127" s="643"/>
      <c r="DS127" s="643"/>
      <c r="DT127" s="643"/>
      <c r="DU127" s="643"/>
      <c r="DV127" s="715" t="s">
        <v>199</v>
      </c>
      <c r="DW127" s="715"/>
      <c r="DX127" s="715"/>
      <c r="DY127" s="715"/>
      <c r="DZ127" s="723"/>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880079</v>
      </c>
      <c r="AB128" s="487"/>
      <c r="AC128" s="487"/>
      <c r="AD128" s="487"/>
      <c r="AE128" s="498"/>
      <c r="AF128" s="514">
        <v>873308</v>
      </c>
      <c r="AG128" s="487"/>
      <c r="AH128" s="487"/>
      <c r="AI128" s="487"/>
      <c r="AJ128" s="498"/>
      <c r="AK128" s="514">
        <v>847600</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5" t="s">
        <v>199</v>
      </c>
      <c r="BG128" s="619"/>
      <c r="BH128" s="619"/>
      <c r="BI128" s="619"/>
      <c r="BJ128" s="619"/>
      <c r="BK128" s="619"/>
      <c r="BL128" s="625"/>
      <c r="BM128" s="615">
        <v>11.3</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404</v>
      </c>
      <c r="CQ128" s="381"/>
      <c r="CR128" s="381"/>
      <c r="CS128" s="381"/>
      <c r="CT128" s="381"/>
      <c r="CU128" s="381"/>
      <c r="CV128" s="381"/>
      <c r="CW128" s="381"/>
      <c r="CX128" s="381"/>
      <c r="CY128" s="381"/>
      <c r="CZ128" s="381"/>
      <c r="DA128" s="381"/>
      <c r="DB128" s="381"/>
      <c r="DC128" s="381"/>
      <c r="DD128" s="381"/>
      <c r="DE128" s="381"/>
      <c r="DF128" s="613"/>
      <c r="DG128" s="704">
        <v>2656</v>
      </c>
      <c r="DH128" s="707"/>
      <c r="DI128" s="707"/>
      <c r="DJ128" s="707"/>
      <c r="DK128" s="707"/>
      <c r="DL128" s="707">
        <v>1347</v>
      </c>
      <c r="DM128" s="707"/>
      <c r="DN128" s="707"/>
      <c r="DO128" s="707"/>
      <c r="DP128" s="707"/>
      <c r="DQ128" s="707" t="s">
        <v>199</v>
      </c>
      <c r="DR128" s="707"/>
      <c r="DS128" s="707"/>
      <c r="DT128" s="707"/>
      <c r="DU128" s="707"/>
      <c r="DV128" s="717" t="s">
        <v>199</v>
      </c>
      <c r="DW128" s="717"/>
      <c r="DX128" s="717"/>
      <c r="DY128" s="717"/>
      <c r="DZ128" s="725"/>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47417141</v>
      </c>
      <c r="AB129" s="446"/>
      <c r="AC129" s="446"/>
      <c r="AD129" s="446"/>
      <c r="AE129" s="499"/>
      <c r="AF129" s="515">
        <v>46124629</v>
      </c>
      <c r="AG129" s="446"/>
      <c r="AH129" s="446"/>
      <c r="AI129" s="446"/>
      <c r="AJ129" s="499"/>
      <c r="AK129" s="515">
        <v>47205093</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6" t="s">
        <v>199</v>
      </c>
      <c r="BG129" s="620"/>
      <c r="BH129" s="620"/>
      <c r="BI129" s="620"/>
      <c r="BJ129" s="620"/>
      <c r="BK129" s="620"/>
      <c r="BL129" s="626"/>
      <c r="BM129" s="616">
        <v>16.3</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6982333</v>
      </c>
      <c r="AB130" s="446"/>
      <c r="AC130" s="446"/>
      <c r="AD130" s="446"/>
      <c r="AE130" s="499"/>
      <c r="AF130" s="515">
        <v>6922817</v>
      </c>
      <c r="AG130" s="446"/>
      <c r="AH130" s="446"/>
      <c r="AI130" s="446"/>
      <c r="AJ130" s="499"/>
      <c r="AK130" s="515">
        <v>6836324</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7">
        <v>2.9</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40434808</v>
      </c>
      <c r="AB131" s="489"/>
      <c r="AC131" s="489"/>
      <c r="AD131" s="489"/>
      <c r="AE131" s="501"/>
      <c r="AF131" s="517">
        <v>39201812</v>
      </c>
      <c r="AG131" s="489"/>
      <c r="AH131" s="489"/>
      <c r="AI131" s="489"/>
      <c r="AJ131" s="501"/>
      <c r="AK131" s="517">
        <v>40368769</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3"/>
      <c r="BF131" s="618">
        <v>25.6</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2.6722125160000001</v>
      </c>
      <c r="AB132" s="490"/>
      <c r="AC132" s="490"/>
      <c r="AD132" s="490"/>
      <c r="AE132" s="502"/>
      <c r="AF132" s="518">
        <v>3.2376717689999999</v>
      </c>
      <c r="AG132" s="490"/>
      <c r="AH132" s="490"/>
      <c r="AI132" s="490"/>
      <c r="AJ132" s="502"/>
      <c r="AK132" s="518">
        <v>2.827093885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83</v>
      </c>
      <c r="W133" s="404"/>
      <c r="X133" s="404"/>
      <c r="Y133" s="404"/>
      <c r="Z133" s="479"/>
      <c r="AA133" s="486">
        <v>3.1</v>
      </c>
      <c r="AB133" s="491"/>
      <c r="AC133" s="491"/>
      <c r="AD133" s="491"/>
      <c r="AE133" s="503"/>
      <c r="AF133" s="486">
        <v>2.8</v>
      </c>
      <c r="AG133" s="491"/>
      <c r="AH133" s="491"/>
      <c r="AI133" s="491"/>
      <c r="AJ133" s="503"/>
      <c r="AK133" s="486">
        <v>2.9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IadkpaNQ6vbyzlQ3dq4EWLBYiBz/dBIlj5toiNY4TvlLZMrpdiRIkQdFOAY5uxv+nObbUj+517PO2wl3UOSpw==" saltValue="K1jC2uvabXVLsIz4D423E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U16" zoomScaleNormal="85" zoomScaleSheetLayoutView="100" workbookViewId="0">
      <selection activeCell="CL73" sqref="CL73"/>
    </sheetView>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2">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7"/>
    </row>
    <row r="17" spans="119:120" ht="13.2">
      <c r="DP17" s="727"/>
    </row>
    <row r="18" spans="119:120" ht="13.2"/>
    <row r="19" spans="119:120" ht="13.2"/>
    <row r="20" spans="119:120" ht="13.2">
      <c r="DO20" s="727"/>
      <c r="DP20" s="727"/>
    </row>
    <row r="21" spans="119:120" ht="13.2">
      <c r="DP21" s="727"/>
    </row>
    <row r="22" spans="119:120" ht="13.2"/>
    <row r="23" spans="119:120" ht="13.2">
      <c r="DO23" s="727"/>
      <c r="DP23" s="727"/>
    </row>
    <row r="24" spans="119:120" ht="13.2">
      <c r="DP24" s="727"/>
    </row>
    <row r="25" spans="119:120" ht="13.2">
      <c r="DP25" s="727"/>
    </row>
    <row r="26" spans="119:120" ht="13.2">
      <c r="DO26" s="727"/>
      <c r="DP26" s="727"/>
    </row>
    <row r="27" spans="119:120" ht="13.2"/>
    <row r="28" spans="119:120" ht="13.2">
      <c r="DO28" s="727"/>
      <c r="DP28" s="727"/>
    </row>
    <row r="29" spans="119:120" ht="13.2">
      <c r="DP29" s="727"/>
    </row>
    <row r="30" spans="119:120" ht="13.2"/>
    <row r="31" spans="119:120" ht="13.2">
      <c r="DO31" s="727"/>
      <c r="DP31" s="727"/>
    </row>
    <row r="32" spans="119:120" ht="13.2"/>
    <row r="33" spans="98:120" ht="13.2">
      <c r="DO33" s="727"/>
      <c r="DP33" s="727"/>
    </row>
    <row r="34" spans="98:120" ht="13.2">
      <c r="DM34" s="727"/>
    </row>
    <row r="35" spans="98:120" ht="13.2">
      <c r="CT35" s="727"/>
      <c r="CU35" s="727"/>
      <c r="CV35" s="727"/>
      <c r="CY35" s="727"/>
      <c r="CZ35" s="727"/>
      <c r="DA35" s="727"/>
      <c r="DD35" s="727"/>
      <c r="DE35" s="727"/>
      <c r="DF35" s="727"/>
      <c r="DI35" s="727"/>
      <c r="DJ35" s="727"/>
      <c r="DK35" s="727"/>
      <c r="DM35" s="727"/>
      <c r="DN35" s="727"/>
      <c r="DO35" s="727"/>
      <c r="DP35" s="727"/>
    </row>
    <row r="36" spans="98:120" ht="13.2"/>
    <row r="37" spans="98:120" ht="13.2">
      <c r="CW37" s="727"/>
      <c r="DB37" s="727"/>
      <c r="DG37" s="727"/>
      <c r="DL37" s="727"/>
      <c r="DP37" s="727"/>
    </row>
    <row r="38" spans="98:120" ht="13.2">
      <c r="CT38" s="727"/>
      <c r="CU38" s="727"/>
      <c r="CV38" s="727"/>
      <c r="CW38" s="727"/>
      <c r="CY38" s="727"/>
      <c r="CZ38" s="727"/>
      <c r="DA38" s="727"/>
      <c r="DB38" s="727"/>
      <c r="DD38" s="727"/>
      <c r="DE38" s="727"/>
      <c r="DF38" s="727"/>
      <c r="DG38" s="727"/>
      <c r="DI38" s="727"/>
      <c r="DJ38" s="727"/>
      <c r="DK38" s="727"/>
      <c r="DL38" s="727"/>
      <c r="DN38" s="727"/>
      <c r="DO38" s="727"/>
      <c r="DP38" s="72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7"/>
      <c r="DO49" s="727"/>
      <c r="DP49" s="72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7"/>
      <c r="CS63" s="727"/>
      <c r="CX63" s="727"/>
      <c r="DC63" s="727"/>
      <c r="DH63" s="727"/>
    </row>
    <row r="64" spans="22:120" ht="13.2">
      <c r="V64" s="727"/>
    </row>
    <row r="65" spans="15:120" ht="13.2">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2">
      <c r="Q66" s="727"/>
      <c r="S66" s="727"/>
      <c r="U66" s="727"/>
      <c r="DM66" s="727"/>
    </row>
    <row r="67" spans="15:120" ht="13.2">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2"/>
    <row r="69" spans="15:120" ht="13.2"/>
    <row r="70" spans="15:120" ht="13.2"/>
    <row r="71" spans="15:120" ht="13.2"/>
    <row r="72" spans="15:120" ht="13.2">
      <c r="DP72" s="727"/>
    </row>
    <row r="73" spans="15:120" ht="13.2">
      <c r="DP73" s="72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7"/>
      <c r="CX96" s="727"/>
      <c r="DC96" s="727"/>
      <c r="DH96" s="727"/>
    </row>
    <row r="97" spans="24:120" ht="13.2">
      <c r="CS97" s="727"/>
      <c r="CX97" s="727"/>
      <c r="DC97" s="727"/>
      <c r="DH97" s="727"/>
      <c r="DP97" s="726" t="s">
        <v>100</v>
      </c>
    </row>
    <row r="98" spans="24:120" ht="13.2" hidden="1">
      <c r="CS98" s="727"/>
      <c r="CX98" s="727"/>
      <c r="DC98" s="727"/>
      <c r="DH98" s="727"/>
    </row>
    <row r="99" spans="24:120" ht="13.2"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2" hidden="1">
      <c r="CT103" s="727"/>
      <c r="CV103" s="727"/>
      <c r="CW103" s="727"/>
      <c r="CY103" s="727"/>
      <c r="DA103" s="727"/>
      <c r="DB103" s="727"/>
      <c r="DD103" s="727"/>
      <c r="DF103" s="727"/>
      <c r="DG103" s="727"/>
      <c r="DI103" s="727"/>
      <c r="DK103" s="727"/>
      <c r="DL103" s="727"/>
      <c r="DM103" s="727"/>
      <c r="DN103" s="727"/>
      <c r="DO103" s="727"/>
      <c r="DP103" s="727"/>
    </row>
    <row r="104" spans="24:120" ht="13.2" hidden="1">
      <c r="CV104" s="727"/>
      <c r="CW104" s="727"/>
      <c r="DA104" s="727"/>
      <c r="DB104" s="727"/>
      <c r="DF104" s="727"/>
      <c r="DG104" s="727"/>
      <c r="DK104" s="727"/>
      <c r="DL104" s="727"/>
      <c r="DN104" s="727"/>
      <c r="DO104" s="727"/>
      <c r="DP104" s="727"/>
    </row>
    <row r="105" spans="24:120" ht="12.75" hidden="1" customHeight="1"/>
  </sheetData>
  <sheetProtection algorithmName="SHA-512" hashValue="wapgZ3EgRZYvMwmoXN+abUmk676mrcCQg/gBRpPsDiOkSsKu5xn+xu/OtHqWcdZEEluccPjOV5wK3qcN8BmOkA==" saltValue="ovLB3uU1l25Jt/APQanx7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N7"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ngstSe2qe+M6KltrtI/KXTDxPKQtcxeYdWxcgsa05mawQr2xZnK8qyUDkXc6wSdaJ50motmZVuKshjTdq6DQA==" saltValue="vxvedtj6ZNlY3bA5Mwqxq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2">
      <c r="AS1" s="740"/>
      <c r="AT1" s="740"/>
    </row>
    <row r="2" spans="1:46" ht="13.2">
      <c r="AS2" s="740"/>
      <c r="AT2" s="740"/>
    </row>
    <row r="3" spans="1:46" ht="13.2">
      <c r="AS3" s="740"/>
      <c r="AT3" s="740"/>
    </row>
    <row r="4" spans="1:46" ht="13.2">
      <c r="AS4" s="740"/>
      <c r="AT4" s="740"/>
    </row>
    <row r="5" spans="1:46" ht="16.2">
      <c r="A5" s="731" t="s">
        <v>502</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2">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332</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87</v>
      </c>
      <c r="AP7" s="798"/>
      <c r="AQ7" s="809" t="s">
        <v>503</v>
      </c>
      <c r="AR7" s="823"/>
    </row>
    <row r="8" spans="1:46" ht="13.2">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505</v>
      </c>
      <c r="AQ8" s="810" t="s">
        <v>506</v>
      </c>
      <c r="AR8" s="824" t="s">
        <v>507</v>
      </c>
    </row>
    <row r="9" spans="1:46" ht="13.2">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508</v>
      </c>
      <c r="AL9" s="758"/>
      <c r="AM9" s="758"/>
      <c r="AN9" s="775"/>
      <c r="AO9" s="788">
        <v>11896412</v>
      </c>
      <c r="AP9" s="788">
        <v>51569</v>
      </c>
      <c r="AQ9" s="811">
        <v>64047</v>
      </c>
      <c r="AR9" s="825">
        <v>-19.5</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206</v>
      </c>
      <c r="AL10" s="758"/>
      <c r="AM10" s="758"/>
      <c r="AN10" s="775"/>
      <c r="AO10" s="789">
        <v>33572</v>
      </c>
      <c r="AP10" s="789">
        <v>146</v>
      </c>
      <c r="AQ10" s="812">
        <v>2298</v>
      </c>
      <c r="AR10" s="826">
        <v>-93.6</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402</v>
      </c>
      <c r="AL11" s="758"/>
      <c r="AM11" s="758"/>
      <c r="AN11" s="775"/>
      <c r="AO11" s="789">
        <v>488498</v>
      </c>
      <c r="AP11" s="789">
        <v>2118</v>
      </c>
      <c r="AQ11" s="812">
        <v>1764</v>
      </c>
      <c r="AR11" s="826">
        <v>20.100000000000001</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133</v>
      </c>
      <c r="AL12" s="758"/>
      <c r="AM12" s="758"/>
      <c r="AN12" s="775"/>
      <c r="AO12" s="789" t="s">
        <v>199</v>
      </c>
      <c r="AP12" s="789" t="s">
        <v>199</v>
      </c>
      <c r="AQ12" s="812">
        <v>30</v>
      </c>
      <c r="AR12" s="826" t="s">
        <v>199</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145</v>
      </c>
      <c r="AL13" s="758"/>
      <c r="AM13" s="758"/>
      <c r="AN13" s="775"/>
      <c r="AO13" s="789">
        <v>618925</v>
      </c>
      <c r="AP13" s="789">
        <v>2683</v>
      </c>
      <c r="AQ13" s="812">
        <v>1643</v>
      </c>
      <c r="AR13" s="826">
        <v>63.3</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509</v>
      </c>
      <c r="AL14" s="758"/>
      <c r="AM14" s="758"/>
      <c r="AN14" s="775"/>
      <c r="AO14" s="789">
        <v>413664</v>
      </c>
      <c r="AP14" s="789">
        <v>1793</v>
      </c>
      <c r="AQ14" s="812">
        <v>1378</v>
      </c>
      <c r="AR14" s="826">
        <v>30.1</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311</v>
      </c>
      <c r="AL15" s="759"/>
      <c r="AM15" s="759"/>
      <c r="AN15" s="776"/>
      <c r="AO15" s="789">
        <v>-808799</v>
      </c>
      <c r="AP15" s="789">
        <v>-3506</v>
      </c>
      <c r="AQ15" s="812">
        <v>-2215</v>
      </c>
      <c r="AR15" s="826">
        <v>58.3</v>
      </c>
    </row>
    <row r="16" spans="1:46" ht="13.2">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274</v>
      </c>
      <c r="AL16" s="759"/>
      <c r="AM16" s="759"/>
      <c r="AN16" s="776"/>
      <c r="AO16" s="789">
        <v>12642272</v>
      </c>
      <c r="AP16" s="789">
        <v>54803</v>
      </c>
      <c r="AQ16" s="812">
        <v>68944</v>
      </c>
      <c r="AR16" s="826">
        <v>-20.5</v>
      </c>
    </row>
    <row r="17" spans="1:46" ht="13.2">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2">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2">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172</v>
      </c>
      <c r="AL19" s="740"/>
      <c r="AM19" s="740"/>
      <c r="AN19" s="740"/>
      <c r="AO19" s="740"/>
      <c r="AP19" s="740"/>
      <c r="AQ19" s="740"/>
      <c r="AR19" s="740"/>
    </row>
    <row r="20" spans="1:46" ht="13.2">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510</v>
      </c>
      <c r="AP20" s="800" t="s">
        <v>337</v>
      </c>
      <c r="AQ20" s="813" t="s">
        <v>41</v>
      </c>
      <c r="AR20" s="827"/>
    </row>
    <row r="21" spans="1:46" s="730" customFormat="1" ht="13.2">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511</v>
      </c>
      <c r="AL21" s="761"/>
      <c r="AM21" s="761"/>
      <c r="AN21" s="778"/>
      <c r="AO21" s="791">
        <v>5.8</v>
      </c>
      <c r="AP21" s="801">
        <v>6.5</v>
      </c>
      <c r="AQ21" s="814">
        <v>-0.7</v>
      </c>
      <c r="AR21" s="741"/>
      <c r="AS21" s="833"/>
      <c r="AT21" s="732"/>
    </row>
    <row r="22" spans="1:46" s="730" customFormat="1" ht="13.2">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512</v>
      </c>
      <c r="AL22" s="761"/>
      <c r="AM22" s="761"/>
      <c r="AN22" s="778"/>
      <c r="AO22" s="792">
        <v>98.6</v>
      </c>
      <c r="AP22" s="802">
        <v>99.5</v>
      </c>
      <c r="AQ22" s="815">
        <v>-0.9</v>
      </c>
      <c r="AR22" s="803"/>
      <c r="AS22" s="833"/>
      <c r="AT22" s="732"/>
    </row>
    <row r="23" spans="1:46" s="730" customFormat="1" ht="13.2">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2">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2">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2">
      <c r="A26" s="734" t="s">
        <v>513</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2">
      <c r="A27" s="735"/>
      <c r="AO27" s="740"/>
      <c r="AP27" s="740"/>
      <c r="AQ27" s="740"/>
      <c r="AR27" s="740"/>
      <c r="AS27" s="740"/>
      <c r="AT27" s="740"/>
    </row>
    <row r="28" spans="1:46" ht="16.2">
      <c r="A28" s="731" t="s">
        <v>266</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2">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120</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87</v>
      </c>
      <c r="AP30" s="798"/>
      <c r="AQ30" s="809" t="s">
        <v>503</v>
      </c>
      <c r="AR30" s="823"/>
    </row>
    <row r="31" spans="1:46" ht="13.2">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505</v>
      </c>
      <c r="AQ31" s="810" t="s">
        <v>506</v>
      </c>
      <c r="AR31" s="824" t="s">
        <v>507</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514</v>
      </c>
      <c r="AL32" s="762"/>
      <c r="AM32" s="762"/>
      <c r="AN32" s="779"/>
      <c r="AO32" s="789">
        <v>6975031</v>
      </c>
      <c r="AP32" s="789">
        <v>30236</v>
      </c>
      <c r="AQ32" s="816">
        <v>30222</v>
      </c>
      <c r="AR32" s="826">
        <v>0</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515</v>
      </c>
      <c r="AL33" s="762"/>
      <c r="AM33" s="762"/>
      <c r="AN33" s="779"/>
      <c r="AO33" s="789" t="s">
        <v>199</v>
      </c>
      <c r="AP33" s="789" t="s">
        <v>199</v>
      </c>
      <c r="AQ33" s="816" t="s">
        <v>199</v>
      </c>
      <c r="AR33" s="826" t="s">
        <v>199</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516</v>
      </c>
      <c r="AL34" s="762"/>
      <c r="AM34" s="762"/>
      <c r="AN34" s="779"/>
      <c r="AO34" s="789" t="s">
        <v>199</v>
      </c>
      <c r="AP34" s="789" t="s">
        <v>199</v>
      </c>
      <c r="AQ34" s="816">
        <v>22</v>
      </c>
      <c r="AR34" s="826" t="s">
        <v>199</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517</v>
      </c>
      <c r="AL35" s="762"/>
      <c r="AM35" s="762"/>
      <c r="AN35" s="779"/>
      <c r="AO35" s="789">
        <v>1425145</v>
      </c>
      <c r="AP35" s="789">
        <v>6178</v>
      </c>
      <c r="AQ35" s="816">
        <v>7968</v>
      </c>
      <c r="AR35" s="826">
        <v>-22.5</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35</v>
      </c>
      <c r="AL36" s="762"/>
      <c r="AM36" s="762"/>
      <c r="AN36" s="779"/>
      <c r="AO36" s="789" t="s">
        <v>199</v>
      </c>
      <c r="AP36" s="789" t="s">
        <v>199</v>
      </c>
      <c r="AQ36" s="816">
        <v>535</v>
      </c>
      <c r="AR36" s="826" t="s">
        <v>199</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351</v>
      </c>
      <c r="AL37" s="762"/>
      <c r="AM37" s="762"/>
      <c r="AN37" s="779"/>
      <c r="AO37" s="789">
        <v>425011</v>
      </c>
      <c r="AP37" s="789">
        <v>1842</v>
      </c>
      <c r="AQ37" s="816">
        <v>897</v>
      </c>
      <c r="AR37" s="826">
        <v>105.4</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518</v>
      </c>
      <c r="AL38" s="763"/>
      <c r="AM38" s="763"/>
      <c r="AN38" s="780"/>
      <c r="AO38" s="793" t="s">
        <v>199</v>
      </c>
      <c r="AP38" s="793" t="s">
        <v>199</v>
      </c>
      <c r="AQ38" s="817">
        <v>0</v>
      </c>
      <c r="AR38" s="815" t="s">
        <v>199</v>
      </c>
      <c r="AS38" s="836"/>
    </row>
    <row r="39" spans="1:46" ht="13.2">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85</v>
      </c>
      <c r="AL39" s="763"/>
      <c r="AM39" s="763"/>
      <c r="AN39" s="780"/>
      <c r="AO39" s="789">
        <v>-847600</v>
      </c>
      <c r="AP39" s="789">
        <v>-3674</v>
      </c>
      <c r="AQ39" s="816">
        <v>-7440</v>
      </c>
      <c r="AR39" s="826">
        <v>-50.6</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519</v>
      </c>
      <c r="AL40" s="762"/>
      <c r="AM40" s="762"/>
      <c r="AN40" s="779"/>
      <c r="AO40" s="789">
        <v>-6836324</v>
      </c>
      <c r="AP40" s="789">
        <v>-29635</v>
      </c>
      <c r="AQ40" s="816">
        <v>-23690</v>
      </c>
      <c r="AR40" s="826">
        <v>25.1</v>
      </c>
      <c r="AS40" s="836"/>
    </row>
    <row r="41" spans="1:46" ht="13.2">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391</v>
      </c>
      <c r="AL41" s="764"/>
      <c r="AM41" s="764"/>
      <c r="AN41" s="781"/>
      <c r="AO41" s="789">
        <v>1141263</v>
      </c>
      <c r="AP41" s="789">
        <v>4947</v>
      </c>
      <c r="AQ41" s="816">
        <v>8515</v>
      </c>
      <c r="AR41" s="826">
        <v>-41.9</v>
      </c>
      <c r="AS41" s="836"/>
    </row>
    <row r="42" spans="1:46" ht="13.2">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ht="13.2">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2">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2">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2">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520</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2">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521</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87</v>
      </c>
      <c r="AN49" s="782" t="s">
        <v>448</v>
      </c>
      <c r="AO49" s="794"/>
      <c r="AP49" s="794"/>
      <c r="AQ49" s="794"/>
      <c r="AR49" s="828"/>
    </row>
    <row r="50" spans="1:44" ht="13.2">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495</v>
      </c>
      <c r="AO50" s="795" t="s">
        <v>496</v>
      </c>
      <c r="AP50" s="806" t="s">
        <v>522</v>
      </c>
      <c r="AQ50" s="819" t="s">
        <v>386</v>
      </c>
      <c r="AR50" s="829" t="s">
        <v>523</v>
      </c>
    </row>
    <row r="51" spans="1:44" ht="13.2">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524</v>
      </c>
      <c r="AL51" s="765"/>
      <c r="AM51" s="771">
        <v>4344962</v>
      </c>
      <c r="AN51" s="784">
        <v>18557</v>
      </c>
      <c r="AO51" s="796">
        <v>-41.4</v>
      </c>
      <c r="AP51" s="807">
        <v>46035</v>
      </c>
      <c r="AQ51" s="820">
        <v>2.2999999999999998</v>
      </c>
      <c r="AR51" s="830">
        <v>-43.7</v>
      </c>
    </row>
    <row r="52" spans="1:44" ht="13.2">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276</v>
      </c>
      <c r="AM52" s="772">
        <v>2907750</v>
      </c>
      <c r="AN52" s="785">
        <v>12419</v>
      </c>
      <c r="AO52" s="797">
        <v>-16.5</v>
      </c>
      <c r="AP52" s="808">
        <v>25158</v>
      </c>
      <c r="AQ52" s="821">
        <v>-0.4</v>
      </c>
      <c r="AR52" s="831">
        <v>-16.100000000000001</v>
      </c>
    </row>
    <row r="53" spans="1:44" ht="13.2">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483</v>
      </c>
      <c r="AL53" s="765"/>
      <c r="AM53" s="771">
        <v>7191885</v>
      </c>
      <c r="AN53" s="784">
        <v>30815</v>
      </c>
      <c r="AO53" s="796">
        <v>66.099999999999994</v>
      </c>
      <c r="AP53" s="807">
        <v>43261</v>
      </c>
      <c r="AQ53" s="820">
        <v>-6</v>
      </c>
      <c r="AR53" s="830">
        <v>72.099999999999994</v>
      </c>
    </row>
    <row r="54" spans="1:44" ht="13.2">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276</v>
      </c>
      <c r="AM54" s="772">
        <v>4433188</v>
      </c>
      <c r="AN54" s="785">
        <v>18995</v>
      </c>
      <c r="AO54" s="797">
        <v>53</v>
      </c>
      <c r="AP54" s="808">
        <v>24721</v>
      </c>
      <c r="AQ54" s="821">
        <v>-1.7</v>
      </c>
      <c r="AR54" s="831">
        <v>54.7</v>
      </c>
    </row>
    <row r="55" spans="1:44" ht="13.2">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321</v>
      </c>
      <c r="AL55" s="765"/>
      <c r="AM55" s="771">
        <v>4884648</v>
      </c>
      <c r="AN55" s="784">
        <v>20976</v>
      </c>
      <c r="AO55" s="796">
        <v>-31.9</v>
      </c>
      <c r="AP55" s="807">
        <v>40626</v>
      </c>
      <c r="AQ55" s="820">
        <v>-6.1</v>
      </c>
      <c r="AR55" s="830">
        <v>-25.8</v>
      </c>
    </row>
    <row r="56" spans="1:44" ht="13.2">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276</v>
      </c>
      <c r="AM56" s="772">
        <v>3138644</v>
      </c>
      <c r="AN56" s="785">
        <v>13478</v>
      </c>
      <c r="AO56" s="797">
        <v>-29</v>
      </c>
      <c r="AP56" s="808">
        <v>24279</v>
      </c>
      <c r="AQ56" s="821">
        <v>-1.8</v>
      </c>
      <c r="AR56" s="831">
        <v>-27.2</v>
      </c>
    </row>
    <row r="57" spans="1:44" ht="13.2">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136</v>
      </c>
      <c r="AL57" s="765"/>
      <c r="AM57" s="771">
        <v>8361353</v>
      </c>
      <c r="AN57" s="784">
        <v>36083</v>
      </c>
      <c r="AO57" s="796">
        <v>72</v>
      </c>
      <c r="AP57" s="807">
        <v>46133</v>
      </c>
      <c r="AQ57" s="820">
        <v>13.6</v>
      </c>
      <c r="AR57" s="830">
        <v>58.4</v>
      </c>
    </row>
    <row r="58" spans="1:44" ht="13.2">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276</v>
      </c>
      <c r="AM58" s="772">
        <v>6457291</v>
      </c>
      <c r="AN58" s="785">
        <v>27866</v>
      </c>
      <c r="AO58" s="797">
        <v>106.8</v>
      </c>
      <c r="AP58" s="808">
        <v>27280</v>
      </c>
      <c r="AQ58" s="821">
        <v>12.4</v>
      </c>
      <c r="AR58" s="831">
        <v>94.4</v>
      </c>
    </row>
    <row r="59" spans="1:44" ht="13.2">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525</v>
      </c>
      <c r="AL59" s="765"/>
      <c r="AM59" s="771">
        <v>14746747</v>
      </c>
      <c r="AN59" s="784">
        <v>63925</v>
      </c>
      <c r="AO59" s="796">
        <v>77.2</v>
      </c>
      <c r="AP59" s="807">
        <v>49174</v>
      </c>
      <c r="AQ59" s="820">
        <v>6.6</v>
      </c>
      <c r="AR59" s="830">
        <v>70.599999999999994</v>
      </c>
    </row>
    <row r="60" spans="1:44" ht="13.2">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276</v>
      </c>
      <c r="AM60" s="772">
        <v>12620274</v>
      </c>
      <c r="AN60" s="785">
        <v>54707</v>
      </c>
      <c r="AO60" s="797">
        <v>96.3</v>
      </c>
      <c r="AP60" s="808">
        <v>29896</v>
      </c>
      <c r="AQ60" s="821">
        <v>9.6</v>
      </c>
      <c r="AR60" s="831">
        <v>86.7</v>
      </c>
    </row>
    <row r="61" spans="1:44" ht="13.2">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526</v>
      </c>
      <c r="AL61" s="768"/>
      <c r="AM61" s="771">
        <v>7905919</v>
      </c>
      <c r="AN61" s="784">
        <v>34071</v>
      </c>
      <c r="AO61" s="796">
        <v>28.4</v>
      </c>
      <c r="AP61" s="807">
        <v>45046</v>
      </c>
      <c r="AQ61" s="822">
        <v>2.1</v>
      </c>
      <c r="AR61" s="830">
        <v>26.3</v>
      </c>
    </row>
    <row r="62" spans="1:44" ht="13.2">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276</v>
      </c>
      <c r="AM62" s="772">
        <v>5911429</v>
      </c>
      <c r="AN62" s="785">
        <v>25493</v>
      </c>
      <c r="AO62" s="797">
        <v>42.1</v>
      </c>
      <c r="AP62" s="808">
        <v>26267</v>
      </c>
      <c r="AQ62" s="821">
        <v>3.6</v>
      </c>
      <c r="AR62" s="831">
        <v>38.5</v>
      </c>
    </row>
    <row r="63" spans="1:44" ht="13.2">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2">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2">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2">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2" hidden="1">
      <c r="AK70" s="740"/>
      <c r="AL70" s="740"/>
      <c r="AM70" s="740"/>
      <c r="AN70" s="740"/>
      <c r="AO70" s="740"/>
      <c r="AP70" s="740"/>
      <c r="AQ70" s="740"/>
      <c r="AR70" s="740"/>
    </row>
    <row r="71" spans="1:46" ht="13.2" hidden="1">
      <c r="AK71" s="740"/>
      <c r="AL71" s="740"/>
      <c r="AM71" s="740"/>
      <c r="AN71" s="740"/>
      <c r="AO71" s="740"/>
      <c r="AP71" s="740"/>
      <c r="AQ71" s="740"/>
      <c r="AR71" s="740"/>
    </row>
    <row r="72" spans="1:46" ht="13.2" hidden="1">
      <c r="AK72" s="740"/>
      <c r="AL72" s="740"/>
      <c r="AM72" s="740"/>
      <c r="AN72" s="740"/>
      <c r="AO72" s="740"/>
      <c r="AP72" s="740"/>
      <c r="AQ72" s="740"/>
      <c r="AR72" s="740"/>
    </row>
    <row r="73" spans="1:46" ht="13.2" hidden="1">
      <c r="AK73" s="740"/>
      <c r="AL73" s="740"/>
      <c r="AM73" s="740"/>
      <c r="AN73" s="740"/>
      <c r="AO73" s="740"/>
      <c r="AP73" s="740"/>
      <c r="AQ73" s="740"/>
      <c r="AR73" s="740"/>
    </row>
  </sheetData>
  <sheetProtection algorithmName="SHA-512" hashValue="mpGGNqpXuqW4+FlvN3D4uYfEMN72AauoW1FvzF6oUxyi/88fcWCD7CpQV4X9TOo5+JtcHR61+xkgW5ExFlsiCw==" saltValue="gc1KwsiMjkoZGfM/Du0Qi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J85"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2">
      <c r="B2" s="727"/>
      <c r="DG2" s="727"/>
    </row>
    <row r="3" spans="2:125" ht="13.2">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2"/>
    <row r="5" spans="2:125" ht="13.2"/>
    <row r="6" spans="2:125" ht="13.2"/>
    <row r="7" spans="2:125" ht="13.2"/>
    <row r="8" spans="2:125" ht="13.2"/>
    <row r="9" spans="2:125" ht="13.2">
      <c r="DU9" s="727"/>
    </row>
    <row r="10" spans="2:125" ht="13.2"/>
    <row r="11" spans="2:125" ht="13.2"/>
    <row r="12" spans="2:125" ht="13.2"/>
    <row r="13" spans="2:125" ht="13.2"/>
    <row r="14" spans="2:125" ht="13.2"/>
    <row r="15" spans="2:125" ht="13.2"/>
    <row r="16" spans="2:125" ht="13.2"/>
    <row r="17" spans="125:125" ht="13.2">
      <c r="DU17" s="727"/>
    </row>
    <row r="18" spans="125:125" ht="13.2"/>
    <row r="19" spans="125:125" ht="13.2"/>
    <row r="20" spans="125:125" ht="13.2">
      <c r="DU20" s="727"/>
    </row>
    <row r="21" spans="125:125" ht="13.2">
      <c r="DU21" s="727"/>
    </row>
    <row r="22" spans="125:125" ht="13.2"/>
    <row r="23" spans="125:125" ht="13.2"/>
    <row r="24" spans="125:125" ht="13.2"/>
    <row r="25" spans="125:125" ht="13.2"/>
    <row r="26" spans="125:125" ht="13.2"/>
    <row r="27" spans="125:125" ht="13.2"/>
    <row r="28" spans="125:125" ht="13.2">
      <c r="DU28" s="727"/>
    </row>
    <row r="29" spans="125:125" ht="13.2"/>
    <row r="30" spans="125:125" ht="13.2"/>
    <row r="31" spans="125:125" ht="13.2"/>
    <row r="32" spans="125:125" ht="13.2"/>
    <row r="33" spans="2:125" ht="13.2">
      <c r="B33" s="727"/>
      <c r="G33" s="727"/>
      <c r="I33" s="727"/>
    </row>
    <row r="34" spans="2:125" ht="13.2">
      <c r="C34" s="727"/>
      <c r="P34" s="727"/>
      <c r="DE34" s="727"/>
      <c r="DH34" s="727"/>
    </row>
    <row r="35" spans="2:125" ht="13.2">
      <c r="D35" s="727"/>
      <c r="E35" s="727"/>
      <c r="DG35" s="727"/>
      <c r="DJ35" s="727"/>
      <c r="DP35" s="727"/>
      <c r="DQ35" s="727"/>
      <c r="DR35" s="727"/>
      <c r="DS35" s="727"/>
      <c r="DT35" s="727"/>
      <c r="DU35" s="727"/>
    </row>
    <row r="36" spans="2:125" ht="13.2">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2">
      <c r="DU37" s="727"/>
    </row>
    <row r="38" spans="2:125" ht="13.2">
      <c r="DT38" s="727"/>
      <c r="DU38" s="727"/>
    </row>
    <row r="39" spans="2:125" ht="13.2"/>
    <row r="40" spans="2:125" ht="13.2">
      <c r="DH40" s="727"/>
    </row>
    <row r="41" spans="2:125" ht="13.2">
      <c r="DE41" s="727"/>
    </row>
    <row r="42" spans="2:125" ht="13.2">
      <c r="DG42" s="727"/>
      <c r="DJ42" s="727"/>
    </row>
    <row r="43" spans="2:125" ht="13.2">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2">
      <c r="DU44" s="727"/>
    </row>
    <row r="45" spans="2:125" ht="13.2"/>
    <row r="46" spans="2:125" ht="13.2"/>
    <row r="47" spans="2:125" ht="13.2"/>
    <row r="48" spans="2:125" ht="13.2">
      <c r="DT48" s="727"/>
      <c r="DU48" s="727"/>
    </row>
    <row r="49" spans="120:125" ht="13.2">
      <c r="DU49" s="727"/>
    </row>
    <row r="50" spans="120:125" ht="13.2">
      <c r="DU50" s="727"/>
    </row>
    <row r="51" spans="120:125" ht="13.2">
      <c r="DP51" s="727"/>
      <c r="DQ51" s="727"/>
      <c r="DR51" s="727"/>
      <c r="DS51" s="727"/>
      <c r="DT51" s="727"/>
      <c r="DU51" s="727"/>
    </row>
    <row r="52" spans="120:125" ht="13.2"/>
    <row r="53" spans="120:125" ht="13.2"/>
    <row r="54" spans="120:125" ht="13.2">
      <c r="DU54" s="727"/>
    </row>
    <row r="55" spans="120:125" ht="13.2"/>
    <row r="56" spans="120:125" ht="13.2"/>
    <row r="57" spans="120:125" ht="13.2"/>
    <row r="58" spans="120:125" ht="13.2">
      <c r="DU58" s="727"/>
    </row>
    <row r="59" spans="120:125" ht="13.2"/>
    <row r="60" spans="120:125" ht="13.2"/>
    <row r="61" spans="120:125" ht="13.2"/>
    <row r="62" spans="120:125" ht="13.2"/>
    <row r="63" spans="120:125" ht="13.2">
      <c r="DU63" s="727"/>
    </row>
    <row r="64" spans="120:125" ht="13.2">
      <c r="DT64" s="727"/>
      <c r="DU64" s="727"/>
    </row>
    <row r="65" spans="123:125" ht="13.2"/>
    <row r="66" spans="123:125" ht="13.2"/>
    <row r="67" spans="123:125" ht="13.2"/>
    <row r="68" spans="123:125" ht="13.2"/>
    <row r="69" spans="123:125" ht="13.2">
      <c r="DS69" s="727"/>
      <c r="DT69" s="727"/>
      <c r="DU69" s="72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7"/>
    </row>
    <row r="83" spans="116:125" ht="13.2">
      <c r="DM83" s="727"/>
      <c r="DN83" s="727"/>
      <c r="DO83" s="727"/>
      <c r="DP83" s="727"/>
      <c r="DQ83" s="727"/>
      <c r="DR83" s="727"/>
      <c r="DS83" s="727"/>
      <c r="DT83" s="727"/>
      <c r="DU83" s="727"/>
    </row>
    <row r="84" spans="116:125" ht="13.2"/>
    <row r="85" spans="116:125" ht="13.2"/>
    <row r="86" spans="116:125" ht="13.2"/>
    <row r="87" spans="116:125" ht="13.2"/>
    <row r="88" spans="116:125" ht="13.2">
      <c r="DU88" s="727"/>
    </row>
    <row r="89" spans="116:125" ht="13.2"/>
    <row r="90" spans="116:125" ht="13.2"/>
    <row r="91" spans="116:125" ht="13.2"/>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100</v>
      </c>
    </row>
    <row r="120" spans="125:125" ht="13.5" hidden="1" customHeight="1"/>
    <row r="121" spans="125:125" ht="13.5" hidden="1" customHeight="1">
      <c r="DU121" s="727"/>
    </row>
  </sheetData>
  <sheetProtection algorithmName="SHA-512" hashValue="22i2C/cyGBB/OGo5CcSd/N6n+tKy57jtGOWnzoZ6UL1vPzgc+ZeJJOuS3UHpqdcxvW0/Z/hJT/JETZL7uvOqWg==" saltValue="0CUoimo+ej/MYnSJA9vs5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103"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2">
      <c r="B2" s="727"/>
      <c r="T2" s="727"/>
    </row>
    <row r="3" spans="1:125" ht="13.2">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7"/>
      <c r="G33" s="727"/>
      <c r="I33" s="727"/>
    </row>
    <row r="34" spans="2:125" ht="13.2">
      <c r="C34" s="727"/>
      <c r="P34" s="727"/>
      <c r="R34" s="727"/>
      <c r="U34" s="727"/>
    </row>
    <row r="35" spans="2:125" ht="13.2">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2">
      <c r="F36" s="727"/>
      <c r="H36" s="727"/>
      <c r="J36" s="727"/>
      <c r="K36" s="727"/>
      <c r="L36" s="727"/>
      <c r="M36" s="727"/>
      <c r="N36" s="727"/>
      <c r="O36" s="727"/>
      <c r="Q36" s="727"/>
      <c r="S36" s="727"/>
      <c r="V36" s="727"/>
    </row>
    <row r="37" spans="2:125" ht="13.2"/>
    <row r="38" spans="2:125" ht="13.2"/>
    <row r="39" spans="2:125" ht="13.2"/>
    <row r="40" spans="2:125" ht="13.2">
      <c r="U40" s="727"/>
    </row>
    <row r="41" spans="2:125" ht="13.2">
      <c r="R41" s="727"/>
    </row>
    <row r="42" spans="2:125" ht="13.2">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2">
      <c r="Q43" s="727"/>
      <c r="S43" s="727"/>
      <c r="V43" s="72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100</v>
      </c>
    </row>
  </sheetData>
  <sheetProtection algorithmName="SHA-512" hashValue="a6Vd1ID58sucIU2gf6fdtVO9/nOp7Ntl0ol7OX9AN1AkD8M0akTunsoBn9TD4TK3y0ZtYN4ma4gWHyjIdIsOXg==" saltValue="XZk+RUXLEMEq3DyV+/dew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4" zoomScaleSheetLayoutView="100" workbookViewId="0">
      <selection activeCell="J48" sqref="J4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17</v>
      </c>
      <c r="F46" s="850" t="s">
        <v>528</v>
      </c>
      <c r="G46" s="854" t="s">
        <v>529</v>
      </c>
      <c r="H46" s="854" t="s">
        <v>530</v>
      </c>
      <c r="I46" s="854" t="s">
        <v>531</v>
      </c>
      <c r="J46" s="859" t="s">
        <v>257</v>
      </c>
    </row>
    <row r="47" spans="2:10" ht="57.75" customHeight="1">
      <c r="B47" s="839"/>
      <c r="C47" s="843" t="s">
        <v>3</v>
      </c>
      <c r="D47" s="843"/>
      <c r="E47" s="847"/>
      <c r="F47" s="851">
        <v>6.79</v>
      </c>
      <c r="G47" s="855">
        <v>7.28</v>
      </c>
      <c r="H47" s="855">
        <v>10.83</v>
      </c>
      <c r="I47" s="855">
        <v>11.21</v>
      </c>
      <c r="J47" s="860">
        <v>8.8699999999999992</v>
      </c>
    </row>
    <row r="48" spans="2:10" ht="57.75" customHeight="1">
      <c r="B48" s="840"/>
      <c r="C48" s="844" t="s">
        <v>9</v>
      </c>
      <c r="D48" s="844"/>
      <c r="E48" s="848"/>
      <c r="F48" s="852">
        <v>6.25</v>
      </c>
      <c r="G48" s="856">
        <v>7.19</v>
      </c>
      <c r="H48" s="856">
        <v>10.47</v>
      </c>
      <c r="I48" s="856">
        <v>8.2899999999999991</v>
      </c>
      <c r="J48" s="861">
        <v>5.18</v>
      </c>
    </row>
    <row r="49" spans="2:10" ht="57.75" customHeight="1">
      <c r="B49" s="841"/>
      <c r="C49" s="845" t="s">
        <v>16</v>
      </c>
      <c r="D49" s="845"/>
      <c r="E49" s="849"/>
      <c r="F49" s="853" t="s">
        <v>532</v>
      </c>
      <c r="G49" s="857">
        <v>1.69</v>
      </c>
      <c r="H49" s="857">
        <v>7.62</v>
      </c>
      <c r="I49" s="857">
        <v>0.21</v>
      </c>
      <c r="J49" s="862" t="s">
        <v>533</v>
      </c>
    </row>
    <row r="50" spans="2:10" ht="13.2"/>
  </sheetData>
  <sheetProtection algorithmName="SHA-512" hashValue="LxJndhtsP3By0hXalj4hnI4ETiz4BdQoRa0HWmEX3XSBE6rX/QY/UC0TTQcTDlbP3KhRU7qfRxfTao/8sQldUw==" saltValue="K7XP08CkEf0fzVFDPIiVW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7" zoomScaleSheetLayoutView="100" workbookViewId="0">
      <selection activeCell="I37" sqref="I37"/>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11</v>
      </c>
      <c r="C33" s="870"/>
      <c r="D33" s="870"/>
      <c r="E33" s="875" t="s">
        <v>17</v>
      </c>
      <c r="F33" s="879" t="s">
        <v>528</v>
      </c>
      <c r="G33" s="884" t="s">
        <v>529</v>
      </c>
      <c r="H33" s="884" t="s">
        <v>530</v>
      </c>
      <c r="I33" s="884" t="s">
        <v>531</v>
      </c>
      <c r="J33" s="888" t="s">
        <v>257</v>
      </c>
      <c r="K33" s="863"/>
      <c r="L33" s="863"/>
      <c r="M33" s="863"/>
      <c r="N33" s="863"/>
      <c r="O33" s="863"/>
      <c r="P33" s="863"/>
    </row>
    <row r="34" spans="1:16" ht="39" customHeight="1">
      <c r="A34" s="863"/>
      <c r="B34" s="865"/>
      <c r="C34" s="871" t="s">
        <v>454</v>
      </c>
      <c r="D34" s="871"/>
      <c r="E34" s="876"/>
      <c r="F34" s="880">
        <v>6.23</v>
      </c>
      <c r="G34" s="885">
        <v>7.18</v>
      </c>
      <c r="H34" s="885">
        <v>10.45</v>
      </c>
      <c r="I34" s="885">
        <v>8.27</v>
      </c>
      <c r="J34" s="889">
        <v>5.12</v>
      </c>
      <c r="K34" s="863"/>
      <c r="L34" s="863"/>
      <c r="M34" s="863"/>
      <c r="N34" s="863"/>
      <c r="O34" s="863"/>
      <c r="P34" s="863"/>
    </row>
    <row r="35" spans="1:16" ht="39" customHeight="1">
      <c r="A35" s="863"/>
      <c r="B35" s="866"/>
      <c r="C35" s="872" t="s">
        <v>463</v>
      </c>
      <c r="D35" s="872"/>
      <c r="E35" s="877"/>
      <c r="F35" s="881">
        <v>8.57</v>
      </c>
      <c r="G35" s="886">
        <v>8.15</v>
      </c>
      <c r="H35" s="886">
        <v>7.73</v>
      </c>
      <c r="I35" s="886">
        <v>6.46</v>
      </c>
      <c r="J35" s="890">
        <v>5.0599999999999996</v>
      </c>
      <c r="K35" s="863"/>
      <c r="L35" s="863"/>
      <c r="M35" s="863"/>
      <c r="N35" s="863"/>
      <c r="O35" s="863"/>
      <c r="P35" s="863"/>
    </row>
    <row r="36" spans="1:16" ht="39" customHeight="1">
      <c r="A36" s="863"/>
      <c r="B36" s="866"/>
      <c r="C36" s="872" t="s">
        <v>25</v>
      </c>
      <c r="D36" s="872"/>
      <c r="E36" s="877"/>
      <c r="F36" s="881">
        <v>1.77</v>
      </c>
      <c r="G36" s="886">
        <v>1.7</v>
      </c>
      <c r="H36" s="886">
        <v>1.86</v>
      </c>
      <c r="I36" s="886">
        <v>2.33</v>
      </c>
      <c r="J36" s="890">
        <v>2.83</v>
      </c>
      <c r="K36" s="863"/>
      <c r="L36" s="863"/>
      <c r="M36" s="863"/>
      <c r="N36" s="863"/>
      <c r="O36" s="863"/>
      <c r="P36" s="863"/>
    </row>
    <row r="37" spans="1:16" ht="39" customHeight="1">
      <c r="A37" s="863"/>
      <c r="B37" s="866"/>
      <c r="C37" s="872" t="s">
        <v>466</v>
      </c>
      <c r="D37" s="872"/>
      <c r="E37" s="877"/>
      <c r="F37" s="881">
        <v>1.25</v>
      </c>
      <c r="G37" s="886">
        <v>0.96</v>
      </c>
      <c r="H37" s="886">
        <v>3.27</v>
      </c>
      <c r="I37" s="886">
        <v>4.3600000000000003</v>
      </c>
      <c r="J37" s="890">
        <v>2.52</v>
      </c>
      <c r="K37" s="863"/>
      <c r="L37" s="863"/>
      <c r="M37" s="863"/>
      <c r="N37" s="863"/>
      <c r="O37" s="863"/>
      <c r="P37" s="863"/>
    </row>
    <row r="38" spans="1:16" ht="39" customHeight="1">
      <c r="A38" s="863"/>
      <c r="B38" s="866"/>
      <c r="C38" s="872" t="s">
        <v>353</v>
      </c>
      <c r="D38" s="872"/>
      <c r="E38" s="877"/>
      <c r="F38" s="881">
        <v>1.73</v>
      </c>
      <c r="G38" s="886">
        <v>1.61</v>
      </c>
      <c r="H38" s="886">
        <v>2.2599999999999998</v>
      </c>
      <c r="I38" s="886">
        <v>2.2200000000000002</v>
      </c>
      <c r="J38" s="890">
        <v>2.25</v>
      </c>
      <c r="K38" s="863"/>
      <c r="L38" s="863"/>
      <c r="M38" s="863"/>
      <c r="N38" s="863"/>
      <c r="O38" s="863"/>
      <c r="P38" s="863"/>
    </row>
    <row r="39" spans="1:16" ht="39" customHeight="1">
      <c r="A39" s="863"/>
      <c r="B39" s="866"/>
      <c r="C39" s="872" t="s">
        <v>225</v>
      </c>
      <c r="D39" s="872"/>
      <c r="E39" s="877"/>
      <c r="F39" s="881">
        <v>4.e-002</v>
      </c>
      <c r="G39" s="886">
        <v>5.e-002</v>
      </c>
      <c r="H39" s="886">
        <v>4.e-002</v>
      </c>
      <c r="I39" s="886">
        <v>4.e-002</v>
      </c>
      <c r="J39" s="890">
        <v>5.e-002</v>
      </c>
      <c r="K39" s="863"/>
      <c r="L39" s="863"/>
      <c r="M39" s="863"/>
      <c r="N39" s="863"/>
      <c r="O39" s="863"/>
      <c r="P39" s="863"/>
    </row>
    <row r="40" spans="1:16" ht="39" customHeight="1">
      <c r="A40" s="863"/>
      <c r="B40" s="866"/>
      <c r="C40" s="872" t="s">
        <v>238</v>
      </c>
      <c r="D40" s="872"/>
      <c r="E40" s="877"/>
      <c r="F40" s="881">
        <v>1.e-002</v>
      </c>
      <c r="G40" s="886">
        <v>1.e-002</v>
      </c>
      <c r="H40" s="886">
        <v>0</v>
      </c>
      <c r="I40" s="886">
        <v>1.e-002</v>
      </c>
      <c r="J40" s="890">
        <v>1.e-002</v>
      </c>
      <c r="K40" s="863"/>
      <c r="L40" s="863"/>
      <c r="M40" s="863"/>
      <c r="N40" s="863"/>
      <c r="O40" s="863"/>
      <c r="P40" s="863"/>
    </row>
    <row r="41" spans="1:16" ht="39" customHeight="1">
      <c r="A41" s="863"/>
      <c r="B41" s="866"/>
      <c r="C41" s="872" t="s">
        <v>229</v>
      </c>
      <c r="D41" s="872"/>
      <c r="E41" s="877"/>
      <c r="F41" s="881">
        <v>1.1499999999999999</v>
      </c>
      <c r="G41" s="886">
        <v>1.52</v>
      </c>
      <c r="H41" s="886">
        <v>0.71</v>
      </c>
      <c r="I41" s="886">
        <v>0.76</v>
      </c>
      <c r="J41" s="890">
        <v>0</v>
      </c>
      <c r="K41" s="863"/>
      <c r="L41" s="863"/>
      <c r="M41" s="863"/>
      <c r="N41" s="863"/>
      <c r="O41" s="863"/>
      <c r="P41" s="863"/>
    </row>
    <row r="42" spans="1:16" ht="39" customHeight="1">
      <c r="A42" s="863"/>
      <c r="B42" s="867"/>
      <c r="C42" s="872" t="s">
        <v>534</v>
      </c>
      <c r="D42" s="872"/>
      <c r="E42" s="877"/>
      <c r="F42" s="881" t="s">
        <v>199</v>
      </c>
      <c r="G42" s="886" t="s">
        <v>199</v>
      </c>
      <c r="H42" s="886" t="s">
        <v>199</v>
      </c>
      <c r="I42" s="886" t="s">
        <v>199</v>
      </c>
      <c r="J42" s="890" t="s">
        <v>199</v>
      </c>
      <c r="K42" s="863"/>
      <c r="L42" s="863"/>
      <c r="M42" s="863"/>
      <c r="N42" s="863"/>
      <c r="O42" s="863"/>
      <c r="P42" s="863"/>
    </row>
    <row r="43" spans="1:16" ht="39" customHeight="1">
      <c r="A43" s="863"/>
      <c r="B43" s="868"/>
      <c r="C43" s="873" t="s">
        <v>489</v>
      </c>
      <c r="D43" s="873"/>
      <c r="E43" s="878"/>
      <c r="F43" s="882">
        <v>0</v>
      </c>
      <c r="G43" s="887">
        <v>0</v>
      </c>
      <c r="H43" s="887">
        <v>0</v>
      </c>
      <c r="I43" s="887">
        <v>4.e-002</v>
      </c>
      <c r="J43" s="891">
        <v>0</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6.2">
      <c r="A45" s="863"/>
      <c r="B45" s="863"/>
      <c r="C45" s="863"/>
      <c r="D45" s="863"/>
      <c r="E45" s="863"/>
      <c r="F45" s="863"/>
      <c r="G45" s="863"/>
      <c r="H45" s="863"/>
      <c r="I45" s="863"/>
      <c r="J45" s="863"/>
      <c r="K45" s="863"/>
      <c r="L45" s="863"/>
      <c r="M45" s="863"/>
      <c r="N45" s="863"/>
      <c r="O45" s="863"/>
      <c r="P45" s="863"/>
    </row>
  </sheetData>
  <sheetProtection algorithmName="SHA-512" hashValue="rjrYhh6wd7UGcJc6RdFV8HCltOeYsCGRWGDwCezQilekwiA3Pmm+EhRub5jWeClsdotgfGDkq1VoFPDud4qSZg==" saltValue="8DntpfCnsNIsASFjYLXAc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D1" zoomScaleSheetLayoutView="55" workbookViewId="0">
      <selection activeCell="O48" sqref="O4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20</v>
      </c>
      <c r="P43" s="735"/>
      <c r="Q43" s="735"/>
      <c r="R43" s="735"/>
      <c r="S43" s="735"/>
      <c r="T43" s="735"/>
      <c r="U43" s="735"/>
    </row>
    <row r="44" spans="1:21" ht="30.75" customHeight="1">
      <c r="A44" s="735"/>
      <c r="B44" s="892" t="s">
        <v>21</v>
      </c>
      <c r="C44" s="906"/>
      <c r="D44" s="906"/>
      <c r="E44" s="925"/>
      <c r="F44" s="925"/>
      <c r="G44" s="925"/>
      <c r="H44" s="925"/>
      <c r="I44" s="925"/>
      <c r="J44" s="934" t="s">
        <v>17</v>
      </c>
      <c r="K44" s="942" t="s">
        <v>528</v>
      </c>
      <c r="L44" s="951" t="s">
        <v>529</v>
      </c>
      <c r="M44" s="951" t="s">
        <v>530</v>
      </c>
      <c r="N44" s="951" t="s">
        <v>531</v>
      </c>
      <c r="O44" s="960" t="s">
        <v>257</v>
      </c>
      <c r="P44" s="735"/>
      <c r="Q44" s="735"/>
      <c r="R44" s="735"/>
      <c r="S44" s="735"/>
      <c r="T44" s="735"/>
      <c r="U44" s="735"/>
    </row>
    <row r="45" spans="1:21" ht="30.75" customHeight="1">
      <c r="A45" s="735"/>
      <c r="B45" s="893" t="s">
        <v>26</v>
      </c>
      <c r="C45" s="907"/>
      <c r="D45" s="917"/>
      <c r="E45" s="926" t="s">
        <v>23</v>
      </c>
      <c r="F45" s="926"/>
      <c r="G45" s="926"/>
      <c r="H45" s="926"/>
      <c r="I45" s="926"/>
      <c r="J45" s="935"/>
      <c r="K45" s="943">
        <v>7154</v>
      </c>
      <c r="L45" s="952">
        <v>7068</v>
      </c>
      <c r="M45" s="952">
        <v>7070</v>
      </c>
      <c r="N45" s="952">
        <v>7140</v>
      </c>
      <c r="O45" s="961">
        <v>6975</v>
      </c>
      <c r="P45" s="735"/>
      <c r="Q45" s="735"/>
      <c r="R45" s="735"/>
      <c r="S45" s="735"/>
      <c r="T45" s="735"/>
      <c r="U45" s="735"/>
    </row>
    <row r="46" spans="1:21" ht="30.75" customHeight="1">
      <c r="A46" s="735"/>
      <c r="B46" s="894"/>
      <c r="C46" s="908"/>
      <c r="D46" s="918"/>
      <c r="E46" s="927" t="s">
        <v>29</v>
      </c>
      <c r="F46" s="927"/>
      <c r="G46" s="927"/>
      <c r="H46" s="927"/>
      <c r="I46" s="927"/>
      <c r="J46" s="936"/>
      <c r="K46" s="944" t="s">
        <v>199</v>
      </c>
      <c r="L46" s="953" t="s">
        <v>199</v>
      </c>
      <c r="M46" s="953" t="s">
        <v>199</v>
      </c>
      <c r="N46" s="953" t="s">
        <v>199</v>
      </c>
      <c r="O46" s="962" t="s">
        <v>199</v>
      </c>
      <c r="P46" s="735"/>
      <c r="Q46" s="735"/>
      <c r="R46" s="735"/>
      <c r="S46" s="735"/>
      <c r="T46" s="735"/>
      <c r="U46" s="735"/>
    </row>
    <row r="47" spans="1:21" ht="30.75" customHeight="1">
      <c r="A47" s="735"/>
      <c r="B47" s="894"/>
      <c r="C47" s="908"/>
      <c r="D47" s="918"/>
      <c r="E47" s="927" t="s">
        <v>34</v>
      </c>
      <c r="F47" s="927"/>
      <c r="G47" s="927"/>
      <c r="H47" s="927"/>
      <c r="I47" s="927"/>
      <c r="J47" s="936"/>
      <c r="K47" s="944" t="s">
        <v>199</v>
      </c>
      <c r="L47" s="953" t="s">
        <v>199</v>
      </c>
      <c r="M47" s="953" t="s">
        <v>199</v>
      </c>
      <c r="N47" s="953" t="s">
        <v>199</v>
      </c>
      <c r="O47" s="962" t="s">
        <v>199</v>
      </c>
      <c r="P47" s="735"/>
      <c r="Q47" s="735"/>
      <c r="R47" s="735"/>
      <c r="S47" s="735"/>
      <c r="T47" s="735"/>
      <c r="U47" s="735"/>
    </row>
    <row r="48" spans="1:21" ht="30.75" customHeight="1">
      <c r="A48" s="735"/>
      <c r="B48" s="894"/>
      <c r="C48" s="908"/>
      <c r="D48" s="918"/>
      <c r="E48" s="927" t="s">
        <v>37</v>
      </c>
      <c r="F48" s="927"/>
      <c r="G48" s="927"/>
      <c r="H48" s="927"/>
      <c r="I48" s="927"/>
      <c r="J48" s="936"/>
      <c r="K48" s="944">
        <v>1426</v>
      </c>
      <c r="L48" s="953">
        <v>1505</v>
      </c>
      <c r="M48" s="953">
        <v>1318</v>
      </c>
      <c r="N48" s="953">
        <v>1353</v>
      </c>
      <c r="O48" s="962">
        <v>1425</v>
      </c>
      <c r="P48" s="735"/>
      <c r="Q48" s="735"/>
      <c r="R48" s="735"/>
      <c r="S48" s="735"/>
      <c r="T48" s="735"/>
      <c r="U48" s="735"/>
    </row>
    <row r="49" spans="1:21" ht="30.75" customHeight="1">
      <c r="A49" s="735"/>
      <c r="B49" s="894"/>
      <c r="C49" s="908"/>
      <c r="D49" s="918"/>
      <c r="E49" s="927" t="s">
        <v>0</v>
      </c>
      <c r="F49" s="927"/>
      <c r="G49" s="927"/>
      <c r="H49" s="927"/>
      <c r="I49" s="927"/>
      <c r="J49" s="936"/>
      <c r="K49" s="944">
        <v>63</v>
      </c>
      <c r="L49" s="953">
        <v>43</v>
      </c>
      <c r="M49" s="953">
        <v>39</v>
      </c>
      <c r="N49" s="953" t="s">
        <v>199</v>
      </c>
      <c r="O49" s="962" t="s">
        <v>199</v>
      </c>
      <c r="P49" s="735"/>
      <c r="Q49" s="735"/>
      <c r="R49" s="735"/>
      <c r="S49" s="735"/>
      <c r="T49" s="735"/>
      <c r="U49" s="735"/>
    </row>
    <row r="50" spans="1:21" ht="30.75" customHeight="1">
      <c r="A50" s="735"/>
      <c r="B50" s="894"/>
      <c r="C50" s="908"/>
      <c r="D50" s="918"/>
      <c r="E50" s="927" t="s">
        <v>42</v>
      </c>
      <c r="F50" s="927"/>
      <c r="G50" s="927"/>
      <c r="H50" s="927"/>
      <c r="I50" s="927"/>
      <c r="J50" s="936"/>
      <c r="K50" s="944">
        <v>522</v>
      </c>
      <c r="L50" s="953">
        <v>300</v>
      </c>
      <c r="M50" s="953">
        <v>517</v>
      </c>
      <c r="N50" s="953">
        <v>572</v>
      </c>
      <c r="O50" s="962">
        <v>425</v>
      </c>
      <c r="P50" s="735"/>
      <c r="Q50" s="735"/>
      <c r="R50" s="735"/>
      <c r="S50" s="735"/>
      <c r="T50" s="735"/>
      <c r="U50" s="735"/>
    </row>
    <row r="51" spans="1:21" ht="30.75" customHeight="1">
      <c r="A51" s="735"/>
      <c r="B51" s="895"/>
      <c r="C51" s="909"/>
      <c r="D51" s="919"/>
      <c r="E51" s="927" t="s">
        <v>44</v>
      </c>
      <c r="F51" s="927"/>
      <c r="G51" s="927"/>
      <c r="H51" s="927"/>
      <c r="I51" s="927"/>
      <c r="J51" s="936"/>
      <c r="K51" s="944" t="s">
        <v>199</v>
      </c>
      <c r="L51" s="953" t="s">
        <v>199</v>
      </c>
      <c r="M51" s="953" t="s">
        <v>199</v>
      </c>
      <c r="N51" s="953" t="s">
        <v>199</v>
      </c>
      <c r="O51" s="962" t="s">
        <v>199</v>
      </c>
      <c r="P51" s="735"/>
      <c r="Q51" s="735"/>
      <c r="R51" s="735"/>
      <c r="S51" s="735"/>
      <c r="T51" s="735"/>
      <c r="U51" s="735"/>
    </row>
    <row r="52" spans="1:21" ht="30.75" customHeight="1">
      <c r="A52" s="735"/>
      <c r="B52" s="896" t="s">
        <v>47</v>
      </c>
      <c r="C52" s="910"/>
      <c r="D52" s="919"/>
      <c r="E52" s="927" t="s">
        <v>49</v>
      </c>
      <c r="F52" s="927"/>
      <c r="G52" s="927"/>
      <c r="H52" s="927"/>
      <c r="I52" s="927"/>
      <c r="J52" s="936"/>
      <c r="K52" s="944">
        <v>7720</v>
      </c>
      <c r="L52" s="953">
        <v>7866</v>
      </c>
      <c r="M52" s="953">
        <v>7862</v>
      </c>
      <c r="N52" s="953">
        <v>7795</v>
      </c>
      <c r="O52" s="962">
        <v>7684</v>
      </c>
      <c r="P52" s="735"/>
      <c r="Q52" s="735"/>
      <c r="R52" s="735"/>
      <c r="S52" s="735"/>
      <c r="T52" s="735"/>
      <c r="U52" s="735"/>
    </row>
    <row r="53" spans="1:21" ht="30.75" customHeight="1">
      <c r="A53" s="735"/>
      <c r="B53" s="897" t="s">
        <v>51</v>
      </c>
      <c r="C53" s="911"/>
      <c r="D53" s="920"/>
      <c r="E53" s="928" t="s">
        <v>54</v>
      </c>
      <c r="F53" s="928"/>
      <c r="G53" s="928"/>
      <c r="H53" s="928"/>
      <c r="I53" s="928"/>
      <c r="J53" s="937"/>
      <c r="K53" s="945">
        <v>1445</v>
      </c>
      <c r="L53" s="954">
        <v>1050</v>
      </c>
      <c r="M53" s="954">
        <v>1082</v>
      </c>
      <c r="N53" s="954">
        <v>1270</v>
      </c>
      <c r="O53" s="963">
        <v>1141</v>
      </c>
      <c r="P53" s="735"/>
      <c r="Q53" s="735"/>
      <c r="R53" s="735"/>
      <c r="S53" s="735"/>
      <c r="T53" s="735"/>
      <c r="U53" s="735"/>
    </row>
    <row r="54" spans="1:21" ht="24" customHeight="1">
      <c r="A54" s="735"/>
      <c r="B54" s="898" t="s">
        <v>56</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8</v>
      </c>
      <c r="C56" s="912"/>
      <c r="D56" s="912"/>
      <c r="E56" s="912"/>
      <c r="F56" s="912"/>
      <c r="G56" s="912"/>
      <c r="H56" s="912"/>
      <c r="I56" s="912"/>
      <c r="J56" s="912"/>
      <c r="K56" s="946"/>
      <c r="L56" s="946"/>
      <c r="M56" s="946"/>
      <c r="N56" s="946"/>
      <c r="O56" s="964" t="s">
        <v>27</v>
      </c>
      <c r="P56" s="735"/>
      <c r="Q56" s="735"/>
      <c r="R56" s="735"/>
      <c r="S56" s="735"/>
      <c r="T56" s="735"/>
      <c r="U56" s="735"/>
    </row>
    <row r="57" spans="1:21" ht="31.5" customHeight="1">
      <c r="A57" s="735"/>
      <c r="B57" s="900"/>
      <c r="C57" s="913"/>
      <c r="D57" s="913"/>
      <c r="E57" s="929"/>
      <c r="F57" s="929"/>
      <c r="G57" s="929"/>
      <c r="H57" s="929"/>
      <c r="I57" s="929"/>
      <c r="J57" s="938" t="s">
        <v>17</v>
      </c>
      <c r="K57" s="947" t="s">
        <v>528</v>
      </c>
      <c r="L57" s="955" t="s">
        <v>529</v>
      </c>
      <c r="M57" s="955" t="s">
        <v>530</v>
      </c>
      <c r="N57" s="955" t="s">
        <v>531</v>
      </c>
      <c r="O57" s="965" t="s">
        <v>257</v>
      </c>
      <c r="P57" s="735"/>
      <c r="Q57" s="735"/>
      <c r="R57" s="735"/>
      <c r="S57" s="735"/>
      <c r="T57" s="735"/>
      <c r="U57" s="735"/>
    </row>
    <row r="58" spans="1:21" ht="31.5" customHeight="1">
      <c r="B58" s="901" t="s">
        <v>60</v>
      </c>
      <c r="C58" s="914"/>
      <c r="D58" s="921" t="s">
        <v>62</v>
      </c>
      <c r="E58" s="930"/>
      <c r="F58" s="930"/>
      <c r="G58" s="930"/>
      <c r="H58" s="930"/>
      <c r="I58" s="930"/>
      <c r="J58" s="939"/>
      <c r="K58" s="948"/>
      <c r="L58" s="956"/>
      <c r="M58" s="956"/>
      <c r="N58" s="956"/>
      <c r="O58" s="966"/>
    </row>
    <row r="59" spans="1:21" ht="31.5" customHeight="1">
      <c r="B59" s="902"/>
      <c r="C59" s="915"/>
      <c r="D59" s="922" t="s">
        <v>14</v>
      </c>
      <c r="E59" s="931"/>
      <c r="F59" s="931"/>
      <c r="G59" s="931"/>
      <c r="H59" s="931"/>
      <c r="I59" s="931"/>
      <c r="J59" s="940"/>
      <c r="K59" s="949"/>
      <c r="L59" s="957"/>
      <c r="M59" s="957"/>
      <c r="N59" s="957"/>
      <c r="O59" s="967"/>
    </row>
    <row r="60" spans="1:21" ht="31.5" customHeight="1">
      <c r="B60" s="903"/>
      <c r="C60" s="916"/>
      <c r="D60" s="923" t="s">
        <v>64</v>
      </c>
      <c r="E60" s="932"/>
      <c r="F60" s="932"/>
      <c r="G60" s="932"/>
      <c r="H60" s="932"/>
      <c r="I60" s="932"/>
      <c r="J60" s="941"/>
      <c r="K60" s="950"/>
      <c r="L60" s="958"/>
      <c r="M60" s="958"/>
      <c r="N60" s="958"/>
      <c r="O60" s="968"/>
    </row>
    <row r="61" spans="1:21" ht="24" customHeight="1">
      <c r="B61" s="904"/>
      <c r="C61" s="904"/>
      <c r="D61" s="924" t="s">
        <v>48</v>
      </c>
      <c r="E61" s="933"/>
      <c r="F61" s="933"/>
      <c r="G61" s="933"/>
      <c r="H61" s="933"/>
      <c r="I61" s="933"/>
      <c r="J61" s="933"/>
      <c r="K61" s="933"/>
      <c r="L61" s="933"/>
      <c r="M61" s="933"/>
      <c r="N61" s="933"/>
      <c r="O61" s="933"/>
    </row>
    <row r="62" spans="1:21" ht="24" customHeight="1">
      <c r="B62" s="905"/>
      <c r="C62" s="905"/>
      <c r="D62" s="924" t="s">
        <v>43</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q2UUnTNk4RNbycjA5rwu3r8Iq9sYhsVNkBw6KV3u04+fwuNpqe7ZNS4spSTMKEiSL0iDROU8+kr0L+AivcCgeA==" saltValue="XgWQkj7WOLCLHJFuXTyPq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3" zoomScaleSheetLayoutView="100" workbookViewId="0">
      <selection activeCell="Q41" sqref="Q4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20</v>
      </c>
    </row>
    <row r="40" spans="2:13" ht="27.75" customHeight="1">
      <c r="B40" s="892" t="s">
        <v>21</v>
      </c>
      <c r="C40" s="906"/>
      <c r="D40" s="906"/>
      <c r="E40" s="925"/>
      <c r="F40" s="925"/>
      <c r="G40" s="925"/>
      <c r="H40" s="934" t="s">
        <v>17</v>
      </c>
      <c r="I40" s="942" t="s">
        <v>528</v>
      </c>
      <c r="J40" s="951" t="s">
        <v>529</v>
      </c>
      <c r="K40" s="951" t="s">
        <v>530</v>
      </c>
      <c r="L40" s="951" t="s">
        <v>531</v>
      </c>
      <c r="M40" s="991" t="s">
        <v>257</v>
      </c>
    </row>
    <row r="41" spans="2:13" ht="27.75" customHeight="1">
      <c r="B41" s="893" t="s">
        <v>39</v>
      </c>
      <c r="C41" s="907"/>
      <c r="D41" s="917"/>
      <c r="E41" s="974" t="s">
        <v>58</v>
      </c>
      <c r="F41" s="974"/>
      <c r="G41" s="974"/>
      <c r="H41" s="980"/>
      <c r="I41" s="984">
        <v>67903</v>
      </c>
      <c r="J41" s="988">
        <v>68214</v>
      </c>
      <c r="K41" s="988">
        <v>68128</v>
      </c>
      <c r="L41" s="988">
        <v>67042</v>
      </c>
      <c r="M41" s="992">
        <v>72052</v>
      </c>
    </row>
    <row r="42" spans="2:13" ht="27.75" customHeight="1">
      <c r="B42" s="894"/>
      <c r="C42" s="908"/>
      <c r="D42" s="918"/>
      <c r="E42" s="975" t="s">
        <v>70</v>
      </c>
      <c r="F42" s="975"/>
      <c r="G42" s="975"/>
      <c r="H42" s="981"/>
      <c r="I42" s="985">
        <v>6940</v>
      </c>
      <c r="J42" s="989">
        <v>6624</v>
      </c>
      <c r="K42" s="989">
        <v>6090</v>
      </c>
      <c r="L42" s="989">
        <v>5498</v>
      </c>
      <c r="M42" s="993">
        <v>5050</v>
      </c>
    </row>
    <row r="43" spans="2:13" ht="27.75" customHeight="1">
      <c r="B43" s="894"/>
      <c r="C43" s="908"/>
      <c r="D43" s="918"/>
      <c r="E43" s="975" t="s">
        <v>72</v>
      </c>
      <c r="F43" s="975"/>
      <c r="G43" s="975"/>
      <c r="H43" s="981"/>
      <c r="I43" s="985">
        <v>19341</v>
      </c>
      <c r="J43" s="989">
        <v>19380</v>
      </c>
      <c r="K43" s="989">
        <v>18504</v>
      </c>
      <c r="L43" s="989">
        <v>17372</v>
      </c>
      <c r="M43" s="993">
        <v>16113</v>
      </c>
    </row>
    <row r="44" spans="2:13" ht="27.75" customHeight="1">
      <c r="B44" s="894"/>
      <c r="C44" s="908"/>
      <c r="D44" s="918"/>
      <c r="E44" s="975" t="s">
        <v>74</v>
      </c>
      <c r="F44" s="975"/>
      <c r="G44" s="975"/>
      <c r="H44" s="981"/>
      <c r="I44" s="985">
        <v>81</v>
      </c>
      <c r="J44" s="989">
        <v>38</v>
      </c>
      <c r="K44" s="989" t="s">
        <v>199</v>
      </c>
      <c r="L44" s="989" t="s">
        <v>199</v>
      </c>
      <c r="M44" s="993" t="s">
        <v>199</v>
      </c>
    </row>
    <row r="45" spans="2:13" ht="27.75" customHeight="1">
      <c r="B45" s="894"/>
      <c r="C45" s="908"/>
      <c r="D45" s="918"/>
      <c r="E45" s="975" t="s">
        <v>76</v>
      </c>
      <c r="F45" s="975"/>
      <c r="G45" s="975"/>
      <c r="H45" s="981"/>
      <c r="I45" s="985">
        <v>5837</v>
      </c>
      <c r="J45" s="989">
        <v>5482</v>
      </c>
      <c r="K45" s="989">
        <v>5209</v>
      </c>
      <c r="L45" s="989">
        <v>5035</v>
      </c>
      <c r="M45" s="993">
        <v>5261</v>
      </c>
    </row>
    <row r="46" spans="2:13" ht="27.75" customHeight="1">
      <c r="B46" s="894"/>
      <c r="C46" s="908"/>
      <c r="D46" s="919"/>
      <c r="E46" s="975" t="s">
        <v>75</v>
      </c>
      <c r="F46" s="975"/>
      <c r="G46" s="975"/>
      <c r="H46" s="981"/>
      <c r="I46" s="985">
        <v>1</v>
      </c>
      <c r="J46" s="989">
        <v>2</v>
      </c>
      <c r="K46" s="989">
        <v>3</v>
      </c>
      <c r="L46" s="989">
        <v>1</v>
      </c>
      <c r="M46" s="993" t="s">
        <v>199</v>
      </c>
    </row>
    <row r="47" spans="2:13" ht="27.75" customHeight="1">
      <c r="B47" s="894"/>
      <c r="C47" s="908"/>
      <c r="D47" s="972"/>
      <c r="E47" s="976" t="s">
        <v>78</v>
      </c>
      <c r="F47" s="979"/>
      <c r="G47" s="979"/>
      <c r="H47" s="982"/>
      <c r="I47" s="985" t="s">
        <v>199</v>
      </c>
      <c r="J47" s="989" t="s">
        <v>199</v>
      </c>
      <c r="K47" s="989" t="s">
        <v>199</v>
      </c>
      <c r="L47" s="989" t="s">
        <v>199</v>
      </c>
      <c r="M47" s="993" t="s">
        <v>199</v>
      </c>
    </row>
    <row r="48" spans="2:13" ht="27.75" customHeight="1">
      <c r="B48" s="894"/>
      <c r="C48" s="908"/>
      <c r="D48" s="918"/>
      <c r="E48" s="975" t="s">
        <v>84</v>
      </c>
      <c r="F48" s="975"/>
      <c r="G48" s="975"/>
      <c r="H48" s="981"/>
      <c r="I48" s="985" t="s">
        <v>199</v>
      </c>
      <c r="J48" s="989" t="s">
        <v>199</v>
      </c>
      <c r="K48" s="989" t="s">
        <v>199</v>
      </c>
      <c r="L48" s="989" t="s">
        <v>199</v>
      </c>
      <c r="M48" s="993" t="s">
        <v>199</v>
      </c>
    </row>
    <row r="49" spans="2:13" ht="27.75" customHeight="1">
      <c r="B49" s="895"/>
      <c r="C49" s="909"/>
      <c r="D49" s="918"/>
      <c r="E49" s="975" t="s">
        <v>88</v>
      </c>
      <c r="F49" s="975"/>
      <c r="G49" s="975"/>
      <c r="H49" s="981"/>
      <c r="I49" s="985" t="s">
        <v>199</v>
      </c>
      <c r="J49" s="989" t="s">
        <v>199</v>
      </c>
      <c r="K49" s="989" t="s">
        <v>199</v>
      </c>
      <c r="L49" s="989" t="s">
        <v>199</v>
      </c>
      <c r="M49" s="993" t="s">
        <v>199</v>
      </c>
    </row>
    <row r="50" spans="2:13" ht="27.75" customHeight="1">
      <c r="B50" s="969" t="s">
        <v>90</v>
      </c>
      <c r="C50" s="971"/>
      <c r="D50" s="973"/>
      <c r="E50" s="975" t="s">
        <v>91</v>
      </c>
      <c r="F50" s="975"/>
      <c r="G50" s="975"/>
      <c r="H50" s="981"/>
      <c r="I50" s="985">
        <v>8937</v>
      </c>
      <c r="J50" s="989">
        <v>9093</v>
      </c>
      <c r="K50" s="989">
        <v>12213</v>
      </c>
      <c r="L50" s="989">
        <v>10391</v>
      </c>
      <c r="M50" s="993">
        <v>8505</v>
      </c>
    </row>
    <row r="51" spans="2:13" ht="27.75" customHeight="1">
      <c r="B51" s="894"/>
      <c r="C51" s="908"/>
      <c r="D51" s="918"/>
      <c r="E51" s="975" t="s">
        <v>93</v>
      </c>
      <c r="F51" s="975"/>
      <c r="G51" s="975"/>
      <c r="H51" s="981"/>
      <c r="I51" s="985">
        <v>9412</v>
      </c>
      <c r="J51" s="989">
        <v>8585</v>
      </c>
      <c r="K51" s="989">
        <v>8545</v>
      </c>
      <c r="L51" s="989">
        <v>7660</v>
      </c>
      <c r="M51" s="993">
        <v>7421</v>
      </c>
    </row>
    <row r="52" spans="2:13" ht="27.75" customHeight="1">
      <c r="B52" s="895"/>
      <c r="C52" s="909"/>
      <c r="D52" s="918"/>
      <c r="E52" s="975" t="s">
        <v>46</v>
      </c>
      <c r="F52" s="975"/>
      <c r="G52" s="975"/>
      <c r="H52" s="981"/>
      <c r="I52" s="985">
        <v>78562</v>
      </c>
      <c r="J52" s="989">
        <v>77777</v>
      </c>
      <c r="K52" s="989">
        <v>75670</v>
      </c>
      <c r="L52" s="989">
        <v>72996</v>
      </c>
      <c r="M52" s="993">
        <v>72190</v>
      </c>
    </row>
    <row r="53" spans="2:13" ht="27.75" customHeight="1">
      <c r="B53" s="897" t="s">
        <v>51</v>
      </c>
      <c r="C53" s="911"/>
      <c r="D53" s="920"/>
      <c r="E53" s="977" t="s">
        <v>97</v>
      </c>
      <c r="F53" s="977"/>
      <c r="G53" s="977"/>
      <c r="H53" s="983"/>
      <c r="I53" s="986">
        <v>3191</v>
      </c>
      <c r="J53" s="990">
        <v>4285</v>
      </c>
      <c r="K53" s="990">
        <v>1505</v>
      </c>
      <c r="L53" s="990">
        <v>3902</v>
      </c>
      <c r="M53" s="994">
        <v>10359</v>
      </c>
    </row>
    <row r="54" spans="2:13" ht="27.75" customHeight="1">
      <c r="B54" s="970"/>
      <c r="C54" s="869"/>
      <c r="D54" s="869"/>
      <c r="E54" s="978"/>
      <c r="F54" s="978"/>
      <c r="G54" s="978"/>
      <c r="H54" s="978"/>
      <c r="I54" s="987"/>
      <c r="J54" s="987"/>
      <c r="K54" s="987"/>
      <c r="L54" s="987"/>
      <c r="M54" s="987"/>
    </row>
    <row r="55" spans="2:13" ht="13.2"/>
  </sheetData>
  <sheetProtection algorithmName="SHA-512" hashValue="Yn/Gn4AZOomLQd8Mw6Os6GatAt6z7Xai3OYh8Q54dagJkcMylKaqwLnCAAOQu9FtA0DWRICjm84ijwl+ZjHUKQ==" saltValue="8AbXhX6oUEbKjVZ13CcOa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1" zoomScale="70" zoomScaleNormal="70" zoomScaleSheetLayoutView="100" workbookViewId="0">
      <selection activeCell="H2" sqref="H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95</v>
      </c>
    </row>
    <row r="54" spans="2:8" ht="29.25" customHeight="1">
      <c r="B54" s="995" t="s">
        <v>5</v>
      </c>
      <c r="C54" s="1001"/>
      <c r="D54" s="1001"/>
      <c r="E54" s="1010" t="s">
        <v>17</v>
      </c>
      <c r="F54" s="1017" t="s">
        <v>530</v>
      </c>
      <c r="G54" s="1017" t="s">
        <v>531</v>
      </c>
      <c r="H54" s="1025" t="s">
        <v>257</v>
      </c>
    </row>
    <row r="55" spans="2:8" ht="52.5" customHeight="1">
      <c r="B55" s="996"/>
      <c r="C55" s="1002" t="s">
        <v>101</v>
      </c>
      <c r="D55" s="1002"/>
      <c r="E55" s="1011"/>
      <c r="F55" s="1018">
        <v>5136</v>
      </c>
      <c r="G55" s="1018">
        <v>5171</v>
      </c>
      <c r="H55" s="1026">
        <v>4188</v>
      </c>
    </row>
    <row r="56" spans="2:8" ht="52.5" customHeight="1">
      <c r="B56" s="997"/>
      <c r="C56" s="1003" t="s">
        <v>104</v>
      </c>
      <c r="D56" s="1003"/>
      <c r="E56" s="1012"/>
      <c r="F56" s="1019">
        <v>1202</v>
      </c>
      <c r="G56" s="1019">
        <v>0</v>
      </c>
      <c r="H56" s="1027">
        <v>249</v>
      </c>
    </row>
    <row r="57" spans="2:8" ht="53.25" customHeight="1">
      <c r="B57" s="997"/>
      <c r="C57" s="1004" t="s">
        <v>68</v>
      </c>
      <c r="D57" s="1004"/>
      <c r="E57" s="1013"/>
      <c r="F57" s="1020">
        <v>6174</v>
      </c>
      <c r="G57" s="1020">
        <v>6162</v>
      </c>
      <c r="H57" s="1028">
        <v>4957</v>
      </c>
    </row>
    <row r="58" spans="2:8" ht="45.75" customHeight="1">
      <c r="B58" s="998"/>
      <c r="C58" s="1005" t="s">
        <v>338</v>
      </c>
      <c r="D58" s="1008"/>
      <c r="E58" s="1014"/>
      <c r="F58" s="1021">
        <v>3300</v>
      </c>
      <c r="G58" s="1021">
        <v>3241</v>
      </c>
      <c r="H58" s="1029">
        <v>2417</v>
      </c>
    </row>
    <row r="59" spans="2:8" ht="45.75" customHeight="1">
      <c r="B59" s="998"/>
      <c r="C59" s="1005" t="s">
        <v>492</v>
      </c>
      <c r="D59" s="1008"/>
      <c r="E59" s="1014"/>
      <c r="F59" s="1021">
        <v>2432</v>
      </c>
      <c r="G59" s="1021">
        <v>2445</v>
      </c>
      <c r="H59" s="1029">
        <v>1953</v>
      </c>
    </row>
    <row r="60" spans="2:8" ht="45.75" customHeight="1">
      <c r="B60" s="998"/>
      <c r="C60" s="1005" t="s">
        <v>535</v>
      </c>
      <c r="D60" s="1008"/>
      <c r="E60" s="1014"/>
      <c r="F60" s="1021">
        <v>231</v>
      </c>
      <c r="G60" s="1021">
        <v>233</v>
      </c>
      <c r="H60" s="1029">
        <v>235</v>
      </c>
    </row>
    <row r="61" spans="2:8" ht="45.75" customHeight="1">
      <c r="B61" s="998"/>
      <c r="C61" s="1005" t="s">
        <v>536</v>
      </c>
      <c r="D61" s="1008"/>
      <c r="E61" s="1014"/>
      <c r="F61" s="1021">
        <v>108</v>
      </c>
      <c r="G61" s="1021">
        <v>138</v>
      </c>
      <c r="H61" s="1029">
        <v>216</v>
      </c>
    </row>
    <row r="62" spans="2:8" ht="45.75" customHeight="1">
      <c r="B62" s="999"/>
      <c r="C62" s="1006" t="s">
        <v>372</v>
      </c>
      <c r="D62" s="1009"/>
      <c r="E62" s="1015"/>
      <c r="F62" s="1022">
        <v>41</v>
      </c>
      <c r="G62" s="1022">
        <v>41</v>
      </c>
      <c r="H62" s="1030">
        <v>68</v>
      </c>
    </row>
    <row r="63" spans="2:8" ht="52.5" customHeight="1">
      <c r="B63" s="1000"/>
      <c r="C63" s="1007" t="s">
        <v>106</v>
      </c>
      <c r="D63" s="1007"/>
      <c r="E63" s="1016"/>
      <c r="F63" s="1023">
        <v>12512</v>
      </c>
      <c r="G63" s="1023">
        <v>11334</v>
      </c>
      <c r="H63" s="1031">
        <v>9395</v>
      </c>
    </row>
    <row r="64" spans="2:8" ht="13.2"/>
  </sheetData>
  <sheetProtection algorithmName="SHA-512" hashValue="or+NvJs0WRdCmKr+nBigQ9g+GRLnloTXIsvO/il9XEGCajFHoz6+7oqDrBb7fbAhbKkcWXZLEJvlii6H08I+xg==" saltValue="hYbcP6sV5s+Iitg7Xj8x2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2" customWidth="1"/>
    <col min="2" max="8" width="13.375" style="1032" customWidth="1"/>
    <col min="9" max="16384" width="11.125" style="1032"/>
  </cols>
  <sheetData>
    <row r="1" spans="1:8">
      <c r="A1" s="753"/>
      <c r="B1" s="765"/>
      <c r="C1" s="769"/>
      <c r="D1" s="782"/>
      <c r="E1" s="794"/>
      <c r="F1" s="794"/>
      <c r="G1" s="794"/>
      <c r="H1" s="828"/>
    </row>
    <row r="2" spans="1:8">
      <c r="A2" s="754"/>
      <c r="B2" s="766"/>
      <c r="C2" s="1039"/>
      <c r="D2" s="783" t="s">
        <v>80</v>
      </c>
      <c r="E2" s="795"/>
      <c r="F2" s="1047" t="s">
        <v>527</v>
      </c>
      <c r="G2" s="819"/>
      <c r="H2" s="829"/>
    </row>
    <row r="3" spans="1:8">
      <c r="A3" s="783" t="s">
        <v>524</v>
      </c>
      <c r="B3" s="768"/>
      <c r="C3" s="1040"/>
      <c r="D3" s="1043">
        <v>18557</v>
      </c>
      <c r="E3" s="1045"/>
      <c r="F3" s="1048">
        <v>46035</v>
      </c>
      <c r="G3" s="1050"/>
      <c r="H3" s="1053"/>
    </row>
    <row r="4" spans="1:8">
      <c r="A4" s="755"/>
      <c r="B4" s="767"/>
      <c r="C4" s="1041"/>
      <c r="D4" s="1044">
        <v>12419</v>
      </c>
      <c r="E4" s="1046"/>
      <c r="F4" s="1049">
        <v>25158</v>
      </c>
      <c r="G4" s="1051"/>
      <c r="H4" s="1054"/>
    </row>
    <row r="5" spans="1:8">
      <c r="A5" s="783" t="s">
        <v>483</v>
      </c>
      <c r="B5" s="768"/>
      <c r="C5" s="1040"/>
      <c r="D5" s="1043">
        <v>30815</v>
      </c>
      <c r="E5" s="1045"/>
      <c r="F5" s="1048">
        <v>43261</v>
      </c>
      <c r="G5" s="1050"/>
      <c r="H5" s="1053"/>
    </row>
    <row r="6" spans="1:8">
      <c r="A6" s="755"/>
      <c r="B6" s="767"/>
      <c r="C6" s="1041"/>
      <c r="D6" s="1044">
        <v>18995</v>
      </c>
      <c r="E6" s="1046"/>
      <c r="F6" s="1049">
        <v>24721</v>
      </c>
      <c r="G6" s="1051"/>
      <c r="H6" s="1054"/>
    </row>
    <row r="7" spans="1:8">
      <c r="A7" s="783" t="s">
        <v>321</v>
      </c>
      <c r="B7" s="768"/>
      <c r="C7" s="1040"/>
      <c r="D7" s="1043">
        <v>20976</v>
      </c>
      <c r="E7" s="1045"/>
      <c r="F7" s="1048">
        <v>40626</v>
      </c>
      <c r="G7" s="1050"/>
      <c r="H7" s="1053"/>
    </row>
    <row r="8" spans="1:8">
      <c r="A8" s="755"/>
      <c r="B8" s="767"/>
      <c r="C8" s="1041"/>
      <c r="D8" s="1044">
        <v>13478</v>
      </c>
      <c r="E8" s="1046"/>
      <c r="F8" s="1049">
        <v>24279</v>
      </c>
      <c r="G8" s="1051"/>
      <c r="H8" s="1054"/>
    </row>
    <row r="9" spans="1:8">
      <c r="A9" s="783" t="s">
        <v>136</v>
      </c>
      <c r="B9" s="768"/>
      <c r="C9" s="1040"/>
      <c r="D9" s="1043">
        <v>36083</v>
      </c>
      <c r="E9" s="1045"/>
      <c r="F9" s="1048">
        <v>46133</v>
      </c>
      <c r="G9" s="1050"/>
      <c r="H9" s="1053"/>
    </row>
    <row r="10" spans="1:8">
      <c r="A10" s="755"/>
      <c r="B10" s="767"/>
      <c r="C10" s="1041"/>
      <c r="D10" s="1044">
        <v>27866</v>
      </c>
      <c r="E10" s="1046"/>
      <c r="F10" s="1049">
        <v>27280</v>
      </c>
      <c r="G10" s="1051"/>
      <c r="H10" s="1054"/>
    </row>
    <row r="11" spans="1:8">
      <c r="A11" s="783" t="s">
        <v>525</v>
      </c>
      <c r="B11" s="768"/>
      <c r="C11" s="1040"/>
      <c r="D11" s="1043">
        <v>63925</v>
      </c>
      <c r="E11" s="1045"/>
      <c r="F11" s="1048">
        <v>49174</v>
      </c>
      <c r="G11" s="1050"/>
      <c r="H11" s="1053"/>
    </row>
    <row r="12" spans="1:8">
      <c r="A12" s="755"/>
      <c r="B12" s="767"/>
      <c r="C12" s="1042"/>
      <c r="D12" s="1044">
        <v>54707</v>
      </c>
      <c r="E12" s="1046"/>
      <c r="F12" s="1049">
        <v>29896</v>
      </c>
      <c r="G12" s="1051"/>
      <c r="H12" s="1054"/>
    </row>
    <row r="13" spans="1:8">
      <c r="A13" s="783"/>
      <c r="B13" s="768"/>
      <c r="C13" s="1040"/>
      <c r="D13" s="1043">
        <v>34071</v>
      </c>
      <c r="E13" s="1045"/>
      <c r="F13" s="1048">
        <v>45046</v>
      </c>
      <c r="G13" s="1052"/>
      <c r="H13" s="1053"/>
    </row>
    <row r="14" spans="1:8">
      <c r="A14" s="755"/>
      <c r="B14" s="767"/>
      <c r="C14" s="1041"/>
      <c r="D14" s="1044">
        <v>25493</v>
      </c>
      <c r="E14" s="1046"/>
      <c r="F14" s="1049">
        <v>26267</v>
      </c>
      <c r="G14" s="1051"/>
      <c r="H14" s="1054"/>
    </row>
    <row r="17" spans="1:11">
      <c r="A17" s="1032" t="s">
        <v>24</v>
      </c>
    </row>
    <row r="18" spans="1:11">
      <c r="A18" s="1033"/>
      <c r="B18" s="1033" t="str">
        <f>実質収支比率等に係る経年分析!F$46</f>
        <v>R01</v>
      </c>
      <c r="C18" s="1033" t="str">
        <f>実質収支比率等に係る経年分析!G$46</f>
        <v>R02</v>
      </c>
      <c r="D18" s="1033" t="str">
        <f>実質収支比率等に係る経年分析!H$46</f>
        <v>R03</v>
      </c>
      <c r="E18" s="1033" t="str">
        <f>実質収支比率等に係る経年分析!I$46</f>
        <v>R04</v>
      </c>
      <c r="F18" s="1033" t="str">
        <f>実質収支比率等に係る経年分析!J$46</f>
        <v>R05</v>
      </c>
    </row>
    <row r="19" spans="1:11">
      <c r="A19" s="1033" t="s">
        <v>86</v>
      </c>
      <c r="B19" s="1033">
        <f>ROUND(VALUE(SUBSTITUTE(実質収支比率等に係る経年分析!F$48,"▲","-")),2)</f>
        <v>6.25</v>
      </c>
      <c r="C19" s="1033">
        <f>ROUND(VALUE(SUBSTITUTE(実質収支比率等に係る経年分析!G$48,"▲","-")),2)</f>
        <v>7.19</v>
      </c>
      <c r="D19" s="1033">
        <f>ROUND(VALUE(SUBSTITUTE(実質収支比率等に係る経年分析!H$48,"▲","-")),2)</f>
        <v>10.47</v>
      </c>
      <c r="E19" s="1033">
        <f>ROUND(VALUE(SUBSTITUTE(実質収支比率等に係る経年分析!I$48,"▲","-")),2)</f>
        <v>8.2899999999999991</v>
      </c>
      <c r="F19" s="1033">
        <f>ROUND(VALUE(SUBSTITUTE(実質収支比率等に係る経年分析!J$48,"▲","-")),2)</f>
        <v>5.18</v>
      </c>
    </row>
    <row r="20" spans="1:11">
      <c r="A20" s="1033" t="s">
        <v>40</v>
      </c>
      <c r="B20" s="1033">
        <f>ROUND(VALUE(SUBSTITUTE(実質収支比率等に係る経年分析!F$47,"▲","-")),2)</f>
        <v>6.79</v>
      </c>
      <c r="C20" s="1033">
        <f>ROUND(VALUE(SUBSTITUTE(実質収支比率等に係る経年分析!G$47,"▲","-")),2)</f>
        <v>7.28</v>
      </c>
      <c r="D20" s="1033">
        <f>ROUND(VALUE(SUBSTITUTE(実質収支比率等に係る経年分析!H$47,"▲","-")),2)</f>
        <v>10.83</v>
      </c>
      <c r="E20" s="1033">
        <f>ROUND(VALUE(SUBSTITUTE(実質収支比率等に係る経年分析!I$47,"▲","-")),2)</f>
        <v>11.21</v>
      </c>
      <c r="F20" s="1033">
        <f>ROUND(VALUE(SUBSTITUTE(実質収支比率等に係る経年分析!J$47,"▲","-")),2)</f>
        <v>8.8699999999999992</v>
      </c>
    </row>
    <row r="21" spans="1:11">
      <c r="A21" s="1033" t="s">
        <v>109</v>
      </c>
      <c r="B21" s="1033">
        <f>IF(ISNUMBER(VALUE(SUBSTITUTE(実質収支比率等に係る経年分析!F$49,"▲","-"))),ROUND(VALUE(SUBSTITUTE(実質収支比率等に係る経年分析!F$49,"▲","-")),2),NA())</f>
        <v>-2.12</v>
      </c>
      <c r="C21" s="1033">
        <f>IF(ISNUMBER(VALUE(SUBSTITUTE(実質収支比率等に係る経年分析!G$49,"▲","-"))),ROUND(VALUE(SUBSTITUTE(実質収支比率等に係る経年分析!G$49,"▲","-")),2),NA())</f>
        <v>1.69</v>
      </c>
      <c r="D21" s="1033">
        <f>IF(ISNUMBER(VALUE(SUBSTITUTE(実質収支比率等に係る経年分析!H$49,"▲","-"))),ROUND(VALUE(SUBSTITUTE(実質収支比率等に係る経年分析!H$49,"▲","-")),2),NA())</f>
        <v>7.62</v>
      </c>
      <c r="E21" s="1033">
        <f>IF(ISNUMBER(VALUE(SUBSTITUTE(実質収支比率等に係る経年分析!I$49,"▲","-"))),ROUND(VALUE(SUBSTITUTE(実質収支比率等に係る経年分析!I$49,"▲","-")),2),NA())</f>
        <v>0.21</v>
      </c>
      <c r="F21" s="1033">
        <f>IF(ISNUMBER(VALUE(SUBSTITUTE(実質収支比率等に係る経年分析!J$49,"▲","-"))),ROUND(VALUE(SUBSTITUTE(実質収支比率等に係る経年分析!J$49,"▲","-")),2),NA())</f>
        <v>-5</v>
      </c>
    </row>
    <row r="24" spans="1:11">
      <c r="A24" s="1032" t="s">
        <v>98</v>
      </c>
    </row>
    <row r="25" spans="1:11">
      <c r="A25" s="1034"/>
      <c r="B25" s="1034" t="str">
        <f>'連結実質赤字比率に係る赤字・黒字の構成分析'!F$33</f>
        <v>R01</v>
      </c>
      <c r="C25" s="1034"/>
      <c r="D25" s="1034" t="str">
        <f>'連結実質赤字比率に係る赤字・黒字の構成分析'!G$33</f>
        <v>R02</v>
      </c>
      <c r="E25" s="1034"/>
      <c r="F25" s="1034" t="str">
        <f>'連結実質赤字比率に係る赤字・黒字の構成分析'!H$33</f>
        <v>R03</v>
      </c>
      <c r="G25" s="1034"/>
      <c r="H25" s="1034" t="str">
        <f>'連結実質赤字比率に係る赤字・黒字の構成分析'!I$33</f>
        <v>R04</v>
      </c>
      <c r="I25" s="1034"/>
      <c r="J25" s="1034" t="str">
        <f>'連結実質赤字比率に係る赤字・黒字の構成分析'!J$33</f>
        <v>R05</v>
      </c>
      <c r="K25" s="1034"/>
    </row>
    <row r="26" spans="1:11">
      <c r="A26" s="1034"/>
      <c r="B26" s="1034" t="s">
        <v>111</v>
      </c>
      <c r="C26" s="1034" t="s">
        <v>66</v>
      </c>
      <c r="D26" s="1034" t="s">
        <v>111</v>
      </c>
      <c r="E26" s="1034" t="s">
        <v>66</v>
      </c>
      <c r="F26" s="1034" t="s">
        <v>111</v>
      </c>
      <c r="G26" s="1034" t="s">
        <v>66</v>
      </c>
      <c r="H26" s="1034" t="s">
        <v>111</v>
      </c>
      <c r="I26" s="1034" t="s">
        <v>66</v>
      </c>
      <c r="J26" s="1034" t="s">
        <v>111</v>
      </c>
      <c r="K26" s="1034" t="s">
        <v>66</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0</v>
      </c>
      <c r="D27" s="1034" t="e">
        <f>IF(ROUND(VALUE(SUBSTITUTE('連結実質赤字比率に係る赤字・黒字の構成分析'!G$43,"▲","-")),2)&lt;0,ABS(ROUND(VALUE(SUBSTITUTE('連結実質赤字比率に係る赤字・黒字の構成分析'!G$43,"▲","-")),2)),NA())</f>
        <v>#N/A</v>
      </c>
      <c r="E27" s="1034">
        <f>IF(ROUND(VALUE(SUBSTITUTE('連結実質赤字比率に係る赤字・黒字の構成分析'!G$43,"▲","-")),2)&gt;=0,ABS(ROUND(VALUE(SUBSTITUTE('連結実質赤字比率に係る赤字・黒字の構成分析'!G$43,"▲","-")),2)),NA())</f>
        <v>0</v>
      </c>
      <c r="F27" s="1034" t="e">
        <f>IF(ROUND(VALUE(SUBSTITUTE('連結実質赤字比率に係る赤字・黒字の構成分析'!H$43,"▲","-")),2)&lt;0,ABS(ROUND(VALUE(SUBSTITUTE('連結実質赤字比率に係る赤字・黒字の構成分析'!H$43,"▲","-")),2)),NA())</f>
        <v>#N/A</v>
      </c>
      <c r="G27" s="1034">
        <f>IF(ROUND(VALUE(SUBSTITUTE('連結実質赤字比率に係る赤字・黒字の構成分析'!H$43,"▲","-")),2)&gt;=0,ABS(ROUND(VALUE(SUBSTITUTE('連結実質赤字比率に係る赤字・黒字の構成分析'!H$43,"▲","-")),2)),NA())</f>
        <v>0</v>
      </c>
      <c r="H27" s="1034" t="e">
        <f>IF(ROUND(VALUE(SUBSTITUTE('連結実質赤字比率に係る赤字・黒字の構成分析'!I$43,"▲","-")),2)&lt;0,ABS(ROUND(VALUE(SUBSTITUTE('連結実質赤字比率に係る赤字・黒字の構成分析'!I$43,"▲","-")),2)),NA())</f>
        <v>#N/A</v>
      </c>
      <c r="I27" s="1034">
        <f>IF(ROUND(VALUE(SUBSTITUTE('連結実質赤字比率に係る赤字・黒字の構成分析'!I$43,"▲","-")),2)&gt;=0,ABS(ROUND(VALUE(SUBSTITUTE('連結実質赤字比率に係る赤字・黒字の構成分析'!I$43,"▲","-")),2)),NA())</f>
        <v>4.e-002</v>
      </c>
      <c r="J27" s="1034" t="e">
        <f>IF(ROUND(VALUE(SUBSTITUTE('連結実質赤字比率に係る赤字・黒字の構成分析'!J$43,"▲","-")),2)&lt;0,ABS(ROUND(VALUE(SUBSTITUTE('連結実質赤字比率に係る赤字・黒字の構成分析'!J$43,"▲","-")),2)),NA())</f>
        <v>#N/A</v>
      </c>
      <c r="K27" s="1034">
        <f>IF(ROUND(VALUE(SUBSTITUTE('連結実質赤字比率に係る赤字・黒字の構成分析'!J$43,"▲","-")),2)&gt;=0,ABS(ROUND(VALUE(SUBSTITUTE('連結実質赤字比率に係る赤字・黒字の構成分析'!J$43,"▲","-")),2)),NA())</f>
        <v>0</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str">
        <f>IF('連結実質赤字比率に係る赤字・黒字の構成分析'!C$41="",NA(),'連結実質赤字比率に係る赤字・黒字の構成分析'!C$41)</f>
        <v>国民健康保険特別会計</v>
      </c>
      <c r="B29" s="1034" t="e">
        <f>IF(ROUND(VALUE(SUBSTITUTE('連結実質赤字比率に係る赤字・黒字の構成分析'!F$41,"▲","-")),2)&lt;0,ABS(ROUND(VALUE(SUBSTITUTE('連結実質赤字比率に係る赤字・黒字の構成分析'!F$41,"▲","-")),2)),NA())</f>
        <v>#N/A</v>
      </c>
      <c r="C29" s="1034">
        <f>IF(ROUND(VALUE(SUBSTITUTE('連結実質赤字比率に係る赤字・黒字の構成分析'!F$41,"▲","-")),2)&gt;=0,ABS(ROUND(VALUE(SUBSTITUTE('連結実質赤字比率に係る赤字・黒字の構成分析'!F$41,"▲","-")),2)),NA())</f>
        <v>1.1499999999999999</v>
      </c>
      <c r="D29" s="1034" t="e">
        <f>IF(ROUND(VALUE(SUBSTITUTE('連結実質赤字比率に係る赤字・黒字の構成分析'!G$41,"▲","-")),2)&lt;0,ABS(ROUND(VALUE(SUBSTITUTE('連結実質赤字比率に係る赤字・黒字の構成分析'!G$41,"▲","-")),2)),NA())</f>
        <v>#N/A</v>
      </c>
      <c r="E29" s="1034">
        <f>IF(ROUND(VALUE(SUBSTITUTE('連結実質赤字比率に係る赤字・黒字の構成分析'!G$41,"▲","-")),2)&gt;=0,ABS(ROUND(VALUE(SUBSTITUTE('連結実質赤字比率に係る赤字・黒字の構成分析'!G$41,"▲","-")),2)),NA())</f>
        <v>1.52</v>
      </c>
      <c r="F29" s="1034" t="e">
        <f>IF(ROUND(VALUE(SUBSTITUTE('連結実質赤字比率に係る赤字・黒字の構成分析'!H$41,"▲","-")),2)&lt;0,ABS(ROUND(VALUE(SUBSTITUTE('連結実質赤字比率に係る赤字・黒字の構成分析'!H$41,"▲","-")),2)),NA())</f>
        <v>#N/A</v>
      </c>
      <c r="G29" s="1034">
        <f>IF(ROUND(VALUE(SUBSTITUTE('連結実質赤字比率に係る赤字・黒字の構成分析'!H$41,"▲","-")),2)&gt;=0,ABS(ROUND(VALUE(SUBSTITUTE('連結実質赤字比率に係る赤字・黒字の構成分析'!H$41,"▲","-")),2)),NA())</f>
        <v>0.71</v>
      </c>
      <c r="H29" s="1034" t="e">
        <f>IF(ROUND(VALUE(SUBSTITUTE('連結実質赤字比率に係る赤字・黒字の構成分析'!I$41,"▲","-")),2)&lt;0,ABS(ROUND(VALUE(SUBSTITUTE('連結実質赤字比率に係る赤字・黒字の構成分析'!I$41,"▲","-")),2)),NA())</f>
        <v>#N/A</v>
      </c>
      <c r="I29" s="1034">
        <f>IF(ROUND(VALUE(SUBSTITUTE('連結実質赤字比率に係る赤字・黒字の構成分析'!I$41,"▲","-")),2)&gt;=0,ABS(ROUND(VALUE(SUBSTITUTE('連結実質赤字比率に係る赤字・黒字の構成分析'!I$41,"▲","-")),2)),NA())</f>
        <v>0.76</v>
      </c>
      <c r="J29" s="1034" t="e">
        <f>IF(ROUND(VALUE(SUBSTITUTE('連結実質赤字比率に係る赤字・黒字の構成分析'!J$41,"▲","-")),2)&lt;0,ABS(ROUND(VALUE(SUBSTITUTE('連結実質赤字比率に係る赤字・黒字の構成分析'!J$41,"▲","-")),2)),NA())</f>
        <v>#N/A</v>
      </c>
      <c r="K29" s="1034">
        <f>IF(ROUND(VALUE(SUBSTITUTE('連結実質赤字比率に係る赤字・黒字の構成分析'!J$41,"▲","-")),2)&gt;=0,ABS(ROUND(VALUE(SUBSTITUTE('連結実質赤字比率に係る赤字・黒字の構成分析'!J$41,"▲","-")),2)),NA())</f>
        <v>0</v>
      </c>
    </row>
    <row r="30" spans="1:11">
      <c r="A30" s="1034" t="str">
        <f>IF('連結実質赤字比率に係る赤字・黒字の構成分析'!C$40="",NA(),'連結実質赤字比率に係る赤字・黒字の構成分析'!C$40)</f>
        <v>看護専門学校特別会計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1.e-002</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1.e-002</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0</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1.e-002</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1.e-002</v>
      </c>
    </row>
    <row r="31" spans="1:11">
      <c r="A31" s="1034" t="str">
        <f>IF('連結実質赤字比率に係る赤字・黒字の構成分析'!C$39="",NA(),'連結実質赤字比率に係る赤字・黒字の構成分析'!C$39)</f>
        <v>後期高齢者医療特別会計</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4.e-002</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5.e-002</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4.e-002</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4.e-002</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5.e-002</v>
      </c>
    </row>
    <row r="32" spans="1:11">
      <c r="A32" s="1034" t="str">
        <f>IF('連結実質赤字比率に係る赤字・黒字の構成分析'!C$38="",NA(),'連結実質赤字比率に係る赤字・黒字の構成分析'!C$38)</f>
        <v>下水道事業会計</v>
      </c>
      <c r="B32" s="1034" t="e">
        <f>IF(ROUND(VALUE(SUBSTITUTE('連結実質赤字比率に係る赤字・黒字の構成分析'!F$38,"▲","-")),2)&lt;0,ABS(ROUND(VALUE(SUBSTITUTE('連結実質赤字比率に係る赤字・黒字の構成分析'!F$38,"▲","-")),2)),NA())</f>
        <v>#N/A</v>
      </c>
      <c r="C32" s="1034">
        <f>IF(ROUND(VALUE(SUBSTITUTE('連結実質赤字比率に係る赤字・黒字の構成分析'!F$38,"▲","-")),2)&gt;=0,ABS(ROUND(VALUE(SUBSTITUTE('連結実質赤字比率に係る赤字・黒字の構成分析'!F$38,"▲","-")),2)),NA())</f>
        <v>1.73</v>
      </c>
      <c r="D32" s="1034" t="e">
        <f>IF(ROUND(VALUE(SUBSTITUTE('連結実質赤字比率に係る赤字・黒字の構成分析'!G$38,"▲","-")),2)&lt;0,ABS(ROUND(VALUE(SUBSTITUTE('連結実質赤字比率に係る赤字・黒字の構成分析'!G$38,"▲","-")),2)),NA())</f>
        <v>#N/A</v>
      </c>
      <c r="E32" s="1034">
        <f>IF(ROUND(VALUE(SUBSTITUTE('連結実質赤字比率に係る赤字・黒字の構成分析'!G$38,"▲","-")),2)&gt;=0,ABS(ROUND(VALUE(SUBSTITUTE('連結実質赤字比率に係る赤字・黒字の構成分析'!G$38,"▲","-")),2)),NA())</f>
        <v>1.61</v>
      </c>
      <c r="F32" s="1034" t="e">
        <f>IF(ROUND(VALUE(SUBSTITUTE('連結実質赤字比率に係る赤字・黒字の構成分析'!H$38,"▲","-")),2)&lt;0,ABS(ROUND(VALUE(SUBSTITUTE('連結実質赤字比率に係る赤字・黒字の構成分析'!H$38,"▲","-")),2)),NA())</f>
        <v>#N/A</v>
      </c>
      <c r="G32" s="1034">
        <f>IF(ROUND(VALUE(SUBSTITUTE('連結実質赤字比率に係る赤字・黒字の構成分析'!H$38,"▲","-")),2)&gt;=0,ABS(ROUND(VALUE(SUBSTITUTE('連結実質赤字比率に係る赤字・黒字の構成分析'!H$38,"▲","-")),2)),NA())</f>
        <v>2.2599999999999998</v>
      </c>
      <c r="H32" s="1034" t="e">
        <f>IF(ROUND(VALUE(SUBSTITUTE('連結実質赤字比率に係る赤字・黒字の構成分析'!I$38,"▲","-")),2)&lt;0,ABS(ROUND(VALUE(SUBSTITUTE('連結実質赤字比率に係る赤字・黒字の構成分析'!I$38,"▲","-")),2)),NA())</f>
        <v>#N/A</v>
      </c>
      <c r="I32" s="1034">
        <f>IF(ROUND(VALUE(SUBSTITUTE('連結実質赤字比率に係る赤字・黒字の構成分析'!I$38,"▲","-")),2)&gt;=0,ABS(ROUND(VALUE(SUBSTITUTE('連結実質赤字比率に係る赤字・黒字の構成分析'!I$38,"▲","-")),2)),NA())</f>
        <v>2.2200000000000002</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2.25</v>
      </c>
    </row>
    <row r="33" spans="1:16">
      <c r="A33" s="1034" t="str">
        <f>IF('連結実質赤字比率に係る赤字・黒字の構成分析'!C$37="",NA(),'連結実質赤字比率に係る赤字・黒字の構成分析'!C$37)</f>
        <v>病院事業会計</v>
      </c>
      <c r="B33" s="1034" t="e">
        <f>IF(ROUND(VALUE(SUBSTITUTE('連結実質赤字比率に係る赤字・黒字の構成分析'!F$37,"▲","-")),2)&lt;0,ABS(ROUND(VALUE(SUBSTITUTE('連結実質赤字比率に係る赤字・黒字の構成分析'!F$37,"▲","-")),2)),NA())</f>
        <v>#N/A</v>
      </c>
      <c r="C33" s="1034">
        <f>IF(ROUND(VALUE(SUBSTITUTE('連結実質赤字比率に係る赤字・黒字の構成分析'!F$37,"▲","-")),2)&gt;=0,ABS(ROUND(VALUE(SUBSTITUTE('連結実質赤字比率に係る赤字・黒字の構成分析'!F$37,"▲","-")),2)),NA())</f>
        <v>1.25</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0.96</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3.27</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4.3600000000000003</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2.52</v>
      </c>
    </row>
    <row r="34" spans="1:16">
      <c r="A34" s="1034" t="str">
        <f>IF('連結実質赤字比率に係る赤字・黒字の構成分析'!C$36="",NA(),'連結実質赤字比率に係る赤字・黒字の構成分析'!C$36)</f>
        <v>介護保険特別会計</v>
      </c>
      <c r="B34" s="1034" t="e">
        <f>IF(ROUND(VALUE(SUBSTITUTE('連結実質赤字比率に係る赤字・黒字の構成分析'!F$36,"▲","-")),2)&lt;0,ABS(ROUND(VALUE(SUBSTITUTE('連結実質赤字比率に係る赤字・黒字の構成分析'!F$36,"▲","-")),2)),NA())</f>
        <v>#N/A</v>
      </c>
      <c r="C34" s="1034">
        <f>IF(ROUND(VALUE(SUBSTITUTE('連結実質赤字比率に係る赤字・黒字の構成分析'!F$36,"▲","-")),2)&gt;=0,ABS(ROUND(VALUE(SUBSTITUTE('連結実質赤字比率に係る赤字・黒字の構成分析'!F$36,"▲","-")),2)),NA())</f>
        <v>1.77</v>
      </c>
      <c r="D34" s="1034" t="e">
        <f>IF(ROUND(VALUE(SUBSTITUTE('連結実質赤字比率に係る赤字・黒字の構成分析'!G$36,"▲","-")),2)&lt;0,ABS(ROUND(VALUE(SUBSTITUTE('連結実質赤字比率に係る赤字・黒字の構成分析'!G$36,"▲","-")),2)),NA())</f>
        <v>#N/A</v>
      </c>
      <c r="E34" s="1034">
        <f>IF(ROUND(VALUE(SUBSTITUTE('連結実質赤字比率に係る赤字・黒字の構成分析'!G$36,"▲","-")),2)&gt;=0,ABS(ROUND(VALUE(SUBSTITUTE('連結実質赤字比率に係る赤字・黒字の構成分析'!G$36,"▲","-")),2)),NA())</f>
        <v>1.7</v>
      </c>
      <c r="F34" s="1034" t="e">
        <f>IF(ROUND(VALUE(SUBSTITUTE('連結実質赤字比率に係る赤字・黒字の構成分析'!H$36,"▲","-")),2)&lt;0,ABS(ROUND(VALUE(SUBSTITUTE('連結実質赤字比率に係る赤字・黒字の構成分析'!H$36,"▲","-")),2)),NA())</f>
        <v>#N/A</v>
      </c>
      <c r="G34" s="1034">
        <f>IF(ROUND(VALUE(SUBSTITUTE('連結実質赤字比率に係る赤字・黒字の構成分析'!H$36,"▲","-")),2)&gt;=0,ABS(ROUND(VALUE(SUBSTITUTE('連結実質赤字比率に係る赤字・黒字の構成分析'!H$36,"▲","-")),2)),NA())</f>
        <v>1.86</v>
      </c>
      <c r="H34" s="1034" t="e">
        <f>IF(ROUND(VALUE(SUBSTITUTE('連結実質赤字比率に係る赤字・黒字の構成分析'!I$36,"▲","-")),2)&lt;0,ABS(ROUND(VALUE(SUBSTITUTE('連結実質赤字比率に係る赤字・黒字の構成分析'!I$36,"▲","-")),2)),NA())</f>
        <v>#N/A</v>
      </c>
      <c r="I34" s="1034">
        <f>IF(ROUND(VALUE(SUBSTITUTE('連結実質赤字比率に係る赤字・黒字の構成分析'!I$36,"▲","-")),2)&gt;=0,ABS(ROUND(VALUE(SUBSTITUTE('連結実質赤字比率に係る赤字・黒字の構成分析'!I$36,"▲","-")),2)),NA())</f>
        <v>2.33</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2.83</v>
      </c>
    </row>
    <row r="35" spans="1:16">
      <c r="A35" s="1034" t="str">
        <f>IF('連結実質赤字比率に係る赤字・黒字の構成分析'!C$35="",NA(),'連結実質赤字比率に係る赤字・黒字の構成分析'!C$35)</f>
        <v>水道事業会計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8.57</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8.15</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7.73</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6.46</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5.0599999999999996</v>
      </c>
    </row>
    <row r="36" spans="1:16">
      <c r="A36" s="1034" t="str">
        <f>IF('連結実質赤字比率に係る赤字・黒字の構成分析'!C$34="",NA(),'連結実質赤字比率に係る赤字・黒字の構成分析'!C$34)</f>
        <v>一般会計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6.23</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7.18</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10.45</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8.27</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5.12</v>
      </c>
    </row>
    <row r="39" spans="1:16">
      <c r="A39" s="1032" t="s">
        <v>15</v>
      </c>
    </row>
    <row r="40" spans="1:16">
      <c r="A40" s="1035"/>
      <c r="B40" s="1035" t="str">
        <f>'実質公債費比率（分子）の構造'!K$44</f>
        <v>R01</v>
      </c>
      <c r="C40" s="1035"/>
      <c r="D40" s="1035"/>
      <c r="E40" s="1035" t="str">
        <f>'実質公債費比率（分子）の構造'!L$44</f>
        <v>R02</v>
      </c>
      <c r="F40" s="1035"/>
      <c r="G40" s="1035"/>
      <c r="H40" s="1035" t="str">
        <f>'実質公債費比率（分子）の構造'!M$44</f>
        <v>R03</v>
      </c>
      <c r="I40" s="1035"/>
      <c r="J40" s="1035"/>
      <c r="K40" s="1035" t="str">
        <f>'実質公債費比率（分子）の構造'!N$44</f>
        <v>R04</v>
      </c>
      <c r="L40" s="1035"/>
      <c r="M40" s="1035"/>
      <c r="N40" s="1035" t="str">
        <f>'実質公債費比率（分子）の構造'!O$44</f>
        <v>R05</v>
      </c>
      <c r="O40" s="1035"/>
      <c r="P40" s="1035"/>
    </row>
    <row r="41" spans="1:16">
      <c r="A41" s="1035"/>
      <c r="B41" s="1035" t="s">
        <v>112</v>
      </c>
      <c r="C41" s="1035"/>
      <c r="D41" s="1035" t="s">
        <v>114</v>
      </c>
      <c r="E41" s="1035" t="s">
        <v>112</v>
      </c>
      <c r="F41" s="1035"/>
      <c r="G41" s="1035" t="s">
        <v>114</v>
      </c>
      <c r="H41" s="1035" t="s">
        <v>112</v>
      </c>
      <c r="I41" s="1035"/>
      <c r="J41" s="1035" t="s">
        <v>114</v>
      </c>
      <c r="K41" s="1035" t="s">
        <v>112</v>
      </c>
      <c r="L41" s="1035"/>
      <c r="M41" s="1035" t="s">
        <v>114</v>
      </c>
      <c r="N41" s="1035" t="s">
        <v>112</v>
      </c>
      <c r="O41" s="1035"/>
      <c r="P41" s="1035" t="s">
        <v>114</v>
      </c>
    </row>
    <row r="42" spans="1:16">
      <c r="A42" s="1035" t="s">
        <v>115</v>
      </c>
      <c r="B42" s="1035"/>
      <c r="C42" s="1035"/>
      <c r="D42" s="1035">
        <f>'実質公債費比率（分子）の構造'!K$52</f>
        <v>7720</v>
      </c>
      <c r="E42" s="1035"/>
      <c r="F42" s="1035"/>
      <c r="G42" s="1035">
        <f>'実質公債費比率（分子）の構造'!L$52</f>
        <v>7866</v>
      </c>
      <c r="H42" s="1035"/>
      <c r="I42" s="1035"/>
      <c r="J42" s="1035">
        <f>'実質公債費比率（分子）の構造'!M$52</f>
        <v>7862</v>
      </c>
      <c r="K42" s="1035"/>
      <c r="L42" s="1035"/>
      <c r="M42" s="1035">
        <f>'実質公債費比率（分子）の構造'!N$52</f>
        <v>7795</v>
      </c>
      <c r="N42" s="1035"/>
      <c r="O42" s="1035"/>
      <c r="P42" s="1035">
        <f>'実質公債費比率（分子）の構造'!O$52</f>
        <v>7684</v>
      </c>
    </row>
    <row r="43" spans="1:16">
      <c r="A43" s="1035" t="s">
        <v>44</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42</v>
      </c>
      <c r="B44" s="1035">
        <f>'実質公債費比率（分子）の構造'!K$50</f>
        <v>522</v>
      </c>
      <c r="C44" s="1035"/>
      <c r="D44" s="1035"/>
      <c r="E44" s="1035">
        <f>'実質公債費比率（分子）の構造'!L$50</f>
        <v>300</v>
      </c>
      <c r="F44" s="1035"/>
      <c r="G44" s="1035"/>
      <c r="H44" s="1035">
        <f>'実質公債費比率（分子）の構造'!M$50</f>
        <v>517</v>
      </c>
      <c r="I44" s="1035"/>
      <c r="J44" s="1035"/>
      <c r="K44" s="1035">
        <f>'実質公債費比率（分子）の構造'!N$50</f>
        <v>572</v>
      </c>
      <c r="L44" s="1035"/>
      <c r="M44" s="1035"/>
      <c r="N44" s="1035">
        <f>'実質公債費比率（分子）の構造'!O$50</f>
        <v>425</v>
      </c>
      <c r="O44" s="1035"/>
      <c r="P44" s="1035"/>
    </row>
    <row r="45" spans="1:16">
      <c r="A45" s="1035" t="s">
        <v>0</v>
      </c>
      <c r="B45" s="1035">
        <f>'実質公債費比率（分子）の構造'!K$49</f>
        <v>63</v>
      </c>
      <c r="C45" s="1035"/>
      <c r="D45" s="1035"/>
      <c r="E45" s="1035">
        <f>'実質公債費比率（分子）の構造'!L$49</f>
        <v>43</v>
      </c>
      <c r="F45" s="1035"/>
      <c r="G45" s="1035"/>
      <c r="H45" s="1035">
        <f>'実質公債費比率（分子）の構造'!M$49</f>
        <v>39</v>
      </c>
      <c r="I45" s="1035"/>
      <c r="J45" s="1035"/>
      <c r="K45" s="1035" t="str">
        <f>'実質公債費比率（分子）の構造'!N$49</f>
        <v>-</v>
      </c>
      <c r="L45" s="1035"/>
      <c r="M45" s="1035"/>
      <c r="N45" s="1035" t="str">
        <f>'実質公債費比率（分子）の構造'!O$49</f>
        <v>-</v>
      </c>
      <c r="O45" s="1035"/>
      <c r="P45" s="1035"/>
    </row>
    <row r="46" spans="1:16">
      <c r="A46" s="1035" t="s">
        <v>37</v>
      </c>
      <c r="B46" s="1035">
        <f>'実質公債費比率（分子）の構造'!K$48</f>
        <v>1426</v>
      </c>
      <c r="C46" s="1035"/>
      <c r="D46" s="1035"/>
      <c r="E46" s="1035">
        <f>'実質公債費比率（分子）の構造'!L$48</f>
        <v>1505</v>
      </c>
      <c r="F46" s="1035"/>
      <c r="G46" s="1035"/>
      <c r="H46" s="1035">
        <f>'実質公債費比率（分子）の構造'!M$48</f>
        <v>1318</v>
      </c>
      <c r="I46" s="1035"/>
      <c r="J46" s="1035"/>
      <c r="K46" s="1035">
        <f>'実質公債費比率（分子）の構造'!N$48</f>
        <v>1353</v>
      </c>
      <c r="L46" s="1035"/>
      <c r="M46" s="1035"/>
      <c r="N46" s="1035">
        <f>'実質公債費比率（分子）の構造'!O$48</f>
        <v>1425</v>
      </c>
      <c r="O46" s="1035"/>
      <c r="P46" s="1035"/>
    </row>
    <row r="47" spans="1:16">
      <c r="A47" s="1035" t="s">
        <v>34</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31</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23</v>
      </c>
      <c r="B49" s="1035">
        <f>'実質公債費比率（分子）の構造'!K$45</f>
        <v>7154</v>
      </c>
      <c r="C49" s="1035"/>
      <c r="D49" s="1035"/>
      <c r="E49" s="1035">
        <f>'実質公債費比率（分子）の構造'!L$45</f>
        <v>7068</v>
      </c>
      <c r="F49" s="1035"/>
      <c r="G49" s="1035"/>
      <c r="H49" s="1035">
        <f>'実質公債費比率（分子）の構造'!M$45</f>
        <v>7070</v>
      </c>
      <c r="I49" s="1035"/>
      <c r="J49" s="1035"/>
      <c r="K49" s="1035">
        <f>'実質公債費比率（分子）の構造'!N$45</f>
        <v>7140</v>
      </c>
      <c r="L49" s="1035"/>
      <c r="M49" s="1035"/>
      <c r="N49" s="1035">
        <f>'実質公債費比率（分子）の構造'!O$45</f>
        <v>6975</v>
      </c>
      <c r="O49" s="1035"/>
      <c r="P49" s="1035"/>
    </row>
    <row r="50" spans="1:16">
      <c r="A50" s="1035" t="s">
        <v>54</v>
      </c>
      <c r="B50" s="1035" t="e">
        <f>NA()</f>
        <v>#N/A</v>
      </c>
      <c r="C50" s="1035">
        <f>IF(ISNUMBER('実質公債費比率（分子）の構造'!K$53),'実質公債費比率（分子）の構造'!K$53,NA())</f>
        <v>1445</v>
      </c>
      <c r="D50" s="1035" t="e">
        <f>NA()</f>
        <v>#N/A</v>
      </c>
      <c r="E50" s="1035" t="e">
        <f>NA()</f>
        <v>#N/A</v>
      </c>
      <c r="F50" s="1035">
        <f>IF(ISNUMBER('実質公債費比率（分子）の構造'!L$53),'実質公債費比率（分子）の構造'!L$53,NA())</f>
        <v>1050</v>
      </c>
      <c r="G50" s="1035" t="e">
        <f>NA()</f>
        <v>#N/A</v>
      </c>
      <c r="H50" s="1035" t="e">
        <f>NA()</f>
        <v>#N/A</v>
      </c>
      <c r="I50" s="1035">
        <f>IF(ISNUMBER('実質公債費比率（分子）の構造'!M$53),'実質公債費比率（分子）の構造'!M$53,NA())</f>
        <v>1082</v>
      </c>
      <c r="J50" s="1035" t="e">
        <f>NA()</f>
        <v>#N/A</v>
      </c>
      <c r="K50" s="1035" t="e">
        <f>NA()</f>
        <v>#N/A</v>
      </c>
      <c r="L50" s="1035">
        <f>IF(ISNUMBER('実質公債費比率（分子）の構造'!N$53),'実質公債費比率（分子）の構造'!N$53,NA())</f>
        <v>1270</v>
      </c>
      <c r="M50" s="1035" t="e">
        <f>NA()</f>
        <v>#N/A</v>
      </c>
      <c r="N50" s="1035" t="e">
        <f>NA()</f>
        <v>#N/A</v>
      </c>
      <c r="O50" s="1035">
        <f>IF(ISNUMBER('実質公債費比率（分子）の構造'!O$53),'実質公債費比率（分子）の構造'!O$53,NA())</f>
        <v>1141</v>
      </c>
      <c r="P50" s="1035" t="e">
        <f>NA()</f>
        <v>#N/A</v>
      </c>
    </row>
    <row r="53" spans="1:16">
      <c r="A53" s="1032" t="s">
        <v>118</v>
      </c>
    </row>
    <row r="54" spans="1:16">
      <c r="A54" s="1034"/>
      <c r="B54" s="1034" t="str">
        <f>'将来負担比率（分子）の構造'!I$40</f>
        <v>R01</v>
      </c>
      <c r="C54" s="1034"/>
      <c r="D54" s="1034"/>
      <c r="E54" s="1034" t="str">
        <f>'将来負担比率（分子）の構造'!J$40</f>
        <v>R02</v>
      </c>
      <c r="F54" s="1034"/>
      <c r="G54" s="1034"/>
      <c r="H54" s="1034" t="str">
        <f>'将来負担比率（分子）の構造'!K$40</f>
        <v>R03</v>
      </c>
      <c r="I54" s="1034"/>
      <c r="J54" s="1034"/>
      <c r="K54" s="1034" t="str">
        <f>'将来負担比率（分子）の構造'!L$40</f>
        <v>R04</v>
      </c>
      <c r="L54" s="1034"/>
      <c r="M54" s="1034"/>
      <c r="N54" s="1034" t="str">
        <f>'将来負担比率（分子）の構造'!M$40</f>
        <v>R05</v>
      </c>
      <c r="O54" s="1034"/>
      <c r="P54" s="1034"/>
    </row>
    <row r="55" spans="1:16">
      <c r="A55" s="1034"/>
      <c r="B55" s="1034" t="s">
        <v>121</v>
      </c>
      <c r="C55" s="1034"/>
      <c r="D55" s="1034" t="s">
        <v>124</v>
      </c>
      <c r="E55" s="1034" t="s">
        <v>121</v>
      </c>
      <c r="F55" s="1034"/>
      <c r="G55" s="1034" t="s">
        <v>124</v>
      </c>
      <c r="H55" s="1034" t="s">
        <v>121</v>
      </c>
      <c r="I55" s="1034"/>
      <c r="J55" s="1034" t="s">
        <v>124</v>
      </c>
      <c r="K55" s="1034" t="s">
        <v>121</v>
      </c>
      <c r="L55" s="1034"/>
      <c r="M55" s="1034" t="s">
        <v>124</v>
      </c>
      <c r="N55" s="1034" t="s">
        <v>121</v>
      </c>
      <c r="O55" s="1034"/>
      <c r="P55" s="1034" t="s">
        <v>124</v>
      </c>
    </row>
    <row r="56" spans="1:16">
      <c r="A56" s="1034" t="s">
        <v>46</v>
      </c>
      <c r="B56" s="1034"/>
      <c r="C56" s="1034"/>
      <c r="D56" s="1034">
        <f>'将来負担比率（分子）の構造'!I$52</f>
        <v>78562</v>
      </c>
      <c r="E56" s="1034"/>
      <c r="F56" s="1034"/>
      <c r="G56" s="1034">
        <f>'将来負担比率（分子）の構造'!J$52</f>
        <v>77777</v>
      </c>
      <c r="H56" s="1034"/>
      <c r="I56" s="1034"/>
      <c r="J56" s="1034">
        <f>'将来負担比率（分子）の構造'!K$52</f>
        <v>75670</v>
      </c>
      <c r="K56" s="1034"/>
      <c r="L56" s="1034"/>
      <c r="M56" s="1034">
        <f>'将来負担比率（分子）の構造'!L$52</f>
        <v>72996</v>
      </c>
      <c r="N56" s="1034"/>
      <c r="O56" s="1034"/>
      <c r="P56" s="1034">
        <f>'将来負担比率（分子）の構造'!M$52</f>
        <v>72190</v>
      </c>
    </row>
    <row r="57" spans="1:16">
      <c r="A57" s="1034" t="s">
        <v>93</v>
      </c>
      <c r="B57" s="1034"/>
      <c r="C57" s="1034"/>
      <c r="D57" s="1034">
        <f>'将来負担比率（分子）の構造'!I$51</f>
        <v>9412</v>
      </c>
      <c r="E57" s="1034"/>
      <c r="F57" s="1034"/>
      <c r="G57" s="1034">
        <f>'将来負担比率（分子）の構造'!J$51</f>
        <v>8585</v>
      </c>
      <c r="H57" s="1034"/>
      <c r="I57" s="1034"/>
      <c r="J57" s="1034">
        <f>'将来負担比率（分子）の構造'!K$51</f>
        <v>8545</v>
      </c>
      <c r="K57" s="1034"/>
      <c r="L57" s="1034"/>
      <c r="M57" s="1034">
        <f>'将来負担比率（分子）の構造'!L$51</f>
        <v>7660</v>
      </c>
      <c r="N57" s="1034"/>
      <c r="O57" s="1034"/>
      <c r="P57" s="1034">
        <f>'将来負担比率（分子）の構造'!M$51</f>
        <v>7421</v>
      </c>
    </row>
    <row r="58" spans="1:16">
      <c r="A58" s="1034" t="s">
        <v>91</v>
      </c>
      <c r="B58" s="1034"/>
      <c r="C58" s="1034"/>
      <c r="D58" s="1034">
        <f>'将来負担比率（分子）の構造'!I$50</f>
        <v>8937</v>
      </c>
      <c r="E58" s="1034"/>
      <c r="F58" s="1034"/>
      <c r="G58" s="1034">
        <f>'将来負担比率（分子）の構造'!J$50</f>
        <v>9093</v>
      </c>
      <c r="H58" s="1034"/>
      <c r="I58" s="1034"/>
      <c r="J58" s="1034">
        <f>'将来負担比率（分子）の構造'!K$50</f>
        <v>12213</v>
      </c>
      <c r="K58" s="1034"/>
      <c r="L58" s="1034"/>
      <c r="M58" s="1034">
        <f>'将来負担比率（分子）の構造'!L$50</f>
        <v>10391</v>
      </c>
      <c r="N58" s="1034"/>
      <c r="O58" s="1034"/>
      <c r="P58" s="1034">
        <f>'将来負担比率（分子）の構造'!M$50</f>
        <v>8505</v>
      </c>
    </row>
    <row r="59" spans="1:16">
      <c r="A59" s="1034" t="s">
        <v>88</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84</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75</v>
      </c>
      <c r="B61" s="1034">
        <f>'将来負担比率（分子）の構造'!I$46</f>
        <v>1</v>
      </c>
      <c r="C61" s="1034"/>
      <c r="D61" s="1034"/>
      <c r="E61" s="1034">
        <f>'将来負担比率（分子）の構造'!J$46</f>
        <v>2</v>
      </c>
      <c r="F61" s="1034"/>
      <c r="G61" s="1034"/>
      <c r="H61" s="1034">
        <f>'将来負担比率（分子）の構造'!K$46</f>
        <v>3</v>
      </c>
      <c r="I61" s="1034"/>
      <c r="J61" s="1034"/>
      <c r="K61" s="1034">
        <f>'将来負担比率（分子）の構造'!L$46</f>
        <v>1</v>
      </c>
      <c r="L61" s="1034"/>
      <c r="M61" s="1034"/>
      <c r="N61" s="1034" t="str">
        <f>'将来負担比率（分子）の構造'!M$46</f>
        <v>-</v>
      </c>
      <c r="O61" s="1034"/>
      <c r="P61" s="1034"/>
    </row>
    <row r="62" spans="1:16">
      <c r="A62" s="1034" t="s">
        <v>76</v>
      </c>
      <c r="B62" s="1034">
        <f>'将来負担比率（分子）の構造'!I$45</f>
        <v>5837</v>
      </c>
      <c r="C62" s="1034"/>
      <c r="D62" s="1034"/>
      <c r="E62" s="1034">
        <f>'将来負担比率（分子）の構造'!J$45</f>
        <v>5482</v>
      </c>
      <c r="F62" s="1034"/>
      <c r="G62" s="1034"/>
      <c r="H62" s="1034">
        <f>'将来負担比率（分子）の構造'!K$45</f>
        <v>5209</v>
      </c>
      <c r="I62" s="1034"/>
      <c r="J62" s="1034"/>
      <c r="K62" s="1034">
        <f>'将来負担比率（分子）の構造'!L$45</f>
        <v>5035</v>
      </c>
      <c r="L62" s="1034"/>
      <c r="M62" s="1034"/>
      <c r="N62" s="1034">
        <f>'将来負担比率（分子）の構造'!M$45</f>
        <v>5261</v>
      </c>
      <c r="O62" s="1034"/>
      <c r="P62" s="1034"/>
    </row>
    <row r="63" spans="1:16">
      <c r="A63" s="1034" t="s">
        <v>74</v>
      </c>
      <c r="B63" s="1034">
        <f>'将来負担比率（分子）の構造'!I$44</f>
        <v>81</v>
      </c>
      <c r="C63" s="1034"/>
      <c r="D63" s="1034"/>
      <c r="E63" s="1034">
        <f>'将来負担比率（分子）の構造'!J$44</f>
        <v>38</v>
      </c>
      <c r="F63" s="1034"/>
      <c r="G63" s="1034"/>
      <c r="H63" s="1034" t="str">
        <f>'将来負担比率（分子）の構造'!K$44</f>
        <v>-</v>
      </c>
      <c r="I63" s="1034"/>
      <c r="J63" s="1034"/>
      <c r="K63" s="1034" t="str">
        <f>'将来負担比率（分子）の構造'!L$44</f>
        <v>-</v>
      </c>
      <c r="L63" s="1034"/>
      <c r="M63" s="1034"/>
      <c r="N63" s="1034" t="str">
        <f>'将来負担比率（分子）の構造'!M$44</f>
        <v>-</v>
      </c>
      <c r="O63" s="1034"/>
      <c r="P63" s="1034"/>
    </row>
    <row r="64" spans="1:16">
      <c r="A64" s="1034" t="s">
        <v>72</v>
      </c>
      <c r="B64" s="1034">
        <f>'将来負担比率（分子）の構造'!I$43</f>
        <v>19341</v>
      </c>
      <c r="C64" s="1034"/>
      <c r="D64" s="1034"/>
      <c r="E64" s="1034">
        <f>'将来負担比率（分子）の構造'!J$43</f>
        <v>19380</v>
      </c>
      <c r="F64" s="1034"/>
      <c r="G64" s="1034"/>
      <c r="H64" s="1034">
        <f>'将来負担比率（分子）の構造'!K$43</f>
        <v>18504</v>
      </c>
      <c r="I64" s="1034"/>
      <c r="J64" s="1034"/>
      <c r="K64" s="1034">
        <f>'将来負担比率（分子）の構造'!L$43</f>
        <v>17372</v>
      </c>
      <c r="L64" s="1034"/>
      <c r="M64" s="1034"/>
      <c r="N64" s="1034">
        <f>'将来負担比率（分子）の構造'!M$43</f>
        <v>16113</v>
      </c>
      <c r="O64" s="1034"/>
      <c r="P64" s="1034"/>
    </row>
    <row r="65" spans="1:16">
      <c r="A65" s="1034" t="s">
        <v>70</v>
      </c>
      <c r="B65" s="1034">
        <f>'将来負担比率（分子）の構造'!I$42</f>
        <v>6940</v>
      </c>
      <c r="C65" s="1034"/>
      <c r="D65" s="1034"/>
      <c r="E65" s="1034">
        <f>'将来負担比率（分子）の構造'!J$42</f>
        <v>6624</v>
      </c>
      <c r="F65" s="1034"/>
      <c r="G65" s="1034"/>
      <c r="H65" s="1034">
        <f>'将来負担比率（分子）の構造'!K$42</f>
        <v>6090</v>
      </c>
      <c r="I65" s="1034"/>
      <c r="J65" s="1034"/>
      <c r="K65" s="1034">
        <f>'将来負担比率（分子）の構造'!L$42</f>
        <v>5498</v>
      </c>
      <c r="L65" s="1034"/>
      <c r="M65" s="1034"/>
      <c r="N65" s="1034">
        <f>'将来負担比率（分子）の構造'!M$42</f>
        <v>5050</v>
      </c>
      <c r="O65" s="1034"/>
      <c r="P65" s="1034"/>
    </row>
    <row r="66" spans="1:16">
      <c r="A66" s="1034" t="s">
        <v>58</v>
      </c>
      <c r="B66" s="1034">
        <f>'将来負担比率（分子）の構造'!I$41</f>
        <v>67903</v>
      </c>
      <c r="C66" s="1034"/>
      <c r="D66" s="1034"/>
      <c r="E66" s="1034">
        <f>'将来負担比率（分子）の構造'!J$41</f>
        <v>68214</v>
      </c>
      <c r="F66" s="1034"/>
      <c r="G66" s="1034"/>
      <c r="H66" s="1034">
        <f>'将来負担比率（分子）の構造'!K$41</f>
        <v>68128</v>
      </c>
      <c r="I66" s="1034"/>
      <c r="J66" s="1034"/>
      <c r="K66" s="1034">
        <f>'将来負担比率（分子）の構造'!L$41</f>
        <v>67042</v>
      </c>
      <c r="L66" s="1034"/>
      <c r="M66" s="1034"/>
      <c r="N66" s="1034">
        <f>'将来負担比率（分子）の構造'!M$41</f>
        <v>72052</v>
      </c>
      <c r="O66" s="1034"/>
      <c r="P66" s="1034"/>
    </row>
    <row r="67" spans="1:16">
      <c r="A67" s="1034" t="s">
        <v>97</v>
      </c>
      <c r="B67" s="1034" t="e">
        <f>NA()</f>
        <v>#N/A</v>
      </c>
      <c r="C67" s="1034">
        <f>IF(ISNUMBER('将来負担比率（分子）の構造'!I$53),IF('将来負担比率（分子）の構造'!I$53&lt;0,0,'将来負担比率（分子）の構造'!I$53),NA())</f>
        <v>3191</v>
      </c>
      <c r="D67" s="1034" t="e">
        <f>NA()</f>
        <v>#N/A</v>
      </c>
      <c r="E67" s="1034" t="e">
        <f>NA()</f>
        <v>#N/A</v>
      </c>
      <c r="F67" s="1034">
        <f>IF(ISNUMBER('将来負担比率（分子）の構造'!J$53),IF('将来負担比率（分子）の構造'!J$53&lt;0,0,'将来負担比率（分子）の構造'!J$53),NA())</f>
        <v>4285</v>
      </c>
      <c r="G67" s="1034" t="e">
        <f>NA()</f>
        <v>#N/A</v>
      </c>
      <c r="H67" s="1034" t="e">
        <f>NA()</f>
        <v>#N/A</v>
      </c>
      <c r="I67" s="1034">
        <f>IF(ISNUMBER('将来負担比率（分子）の構造'!K$53),IF('将来負担比率（分子）の構造'!K$53&lt;0,0,'将来負担比率（分子）の構造'!K$53),NA())</f>
        <v>1505</v>
      </c>
      <c r="J67" s="1034" t="e">
        <f>NA()</f>
        <v>#N/A</v>
      </c>
      <c r="K67" s="1034" t="e">
        <f>NA()</f>
        <v>#N/A</v>
      </c>
      <c r="L67" s="1034">
        <f>IF(ISNUMBER('将来負担比率（分子）の構造'!L$53),IF('将来負担比率（分子）の構造'!L$53&lt;0,0,'将来負担比率（分子）の構造'!L$53),NA())</f>
        <v>3902</v>
      </c>
      <c r="M67" s="1034" t="e">
        <f>NA()</f>
        <v>#N/A</v>
      </c>
      <c r="N67" s="1034" t="e">
        <f>NA()</f>
        <v>#N/A</v>
      </c>
      <c r="O67" s="1034">
        <f>IF(ISNUMBER('将来負担比率（分子）の構造'!M$53),IF('将来負担比率（分子）の構造'!M$53&lt;0,0,'将来負担比率（分子）の構造'!M$53),NA())</f>
        <v>10359</v>
      </c>
      <c r="P67" s="1034" t="e">
        <f>NA()</f>
        <v>#N/A</v>
      </c>
    </row>
    <row r="70" spans="1:16">
      <c r="A70" s="1037" t="s">
        <v>125</v>
      </c>
      <c r="B70" s="1037"/>
      <c r="C70" s="1037"/>
      <c r="D70" s="1037"/>
      <c r="E70" s="1037"/>
      <c r="F70" s="1037"/>
    </row>
    <row r="71" spans="1:16">
      <c r="A71" s="1036"/>
      <c r="B71" s="1036" t="str">
        <f>基金残高に係る経年分析!F54</f>
        <v>R03</v>
      </c>
      <c r="C71" s="1036" t="str">
        <f>基金残高に係る経年分析!G54</f>
        <v>R04</v>
      </c>
      <c r="D71" s="1036" t="str">
        <f>基金残高に係る経年分析!H54</f>
        <v>R05</v>
      </c>
    </row>
    <row r="72" spans="1:16">
      <c r="A72" s="1036" t="s">
        <v>126</v>
      </c>
      <c r="B72" s="1038">
        <f>基金残高に係る経年分析!F55</f>
        <v>5136</v>
      </c>
      <c r="C72" s="1038">
        <f>基金残高に係る経年分析!G55</f>
        <v>5171</v>
      </c>
      <c r="D72" s="1038">
        <f>基金残高に係る経年分析!H55</f>
        <v>4188</v>
      </c>
    </row>
    <row r="73" spans="1:16">
      <c r="A73" s="1036" t="s">
        <v>127</v>
      </c>
      <c r="B73" s="1038">
        <f>基金残高に係る経年分析!F56</f>
        <v>1202</v>
      </c>
      <c r="C73" s="1038">
        <f>基金残高に係る経年分析!G56</f>
        <v>0</v>
      </c>
      <c r="D73" s="1038">
        <f>基金残高に係る経年分析!H56</f>
        <v>249</v>
      </c>
    </row>
    <row r="74" spans="1:16">
      <c r="A74" s="1036" t="s">
        <v>129</v>
      </c>
      <c r="B74" s="1038">
        <f>基金残高に係る経年分析!F57</f>
        <v>6174</v>
      </c>
      <c r="C74" s="1038">
        <f>基金残高に係る経年分析!G57</f>
        <v>6162</v>
      </c>
      <c r="D74" s="1038">
        <f>基金残高に係る経年分析!H57</f>
        <v>4957</v>
      </c>
    </row>
  </sheetData>
  <sheetProtection algorithmName="SHA-512" hashValue="dFqYmDNq+QPQDxiepQxuDBOU/TCksghRhtgC1AcUcb44Jfxq7nQ03iqKtpYFp07UlrjJr3xh3d3uJQpslwi9fg==" saltValue="xOswvA1bPegNAnYyQLm7s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2025-02-19T01:26:23Z</dcterms:created>
  <dcterms:modified xsi:type="dcterms:W3CDTF">2025-03-17T23:47:57Z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2025-03-17T23:47:57Z</vt:filetime>
  </property>
</Properties>
</file>