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drawings/drawing64.xml" ContentType="application/vnd.openxmlformats-officedocument.drawing+xml"/>
  <Override PartName="/xl/comments62.xml" ContentType="application/vnd.openxmlformats-officedocument.spreadsheetml.comments+xml"/>
  <Override PartName="/xl/drawings/drawing65.xml" ContentType="application/vnd.openxmlformats-officedocument.drawing+xml"/>
  <Override PartName="/xl/comments63.xml" ContentType="application/vnd.openxmlformats-officedocument.spreadsheetml.comments+xml"/>
  <Override PartName="/xl/drawings/drawing66.xml" ContentType="application/vnd.openxmlformats-officedocument.drawing+xml"/>
  <Override PartName="/xl/comments64.xml" ContentType="application/vnd.openxmlformats-officedocument.spreadsheetml.comments+xml"/>
  <Override PartName="/xl/drawings/drawing67.xml" ContentType="application/vnd.openxmlformats-officedocument.drawing+xml"/>
  <Override PartName="/xl/comments65.xml" ContentType="application/vnd.openxmlformats-officedocument.spreadsheetml.comments+xml"/>
  <Override PartName="/xl/drawings/drawing68.xml" ContentType="application/vnd.openxmlformats-officedocument.drawing+xml"/>
  <Override PartName="/xl/comments66.xml" ContentType="application/vnd.openxmlformats-officedocument.spreadsheetml.comments+xml"/>
  <Override PartName="/xl/drawings/drawing69.xml" ContentType="application/vnd.openxmlformats-officedocument.drawing+xml"/>
  <Override PartName="/xl/comments67.xml" ContentType="application/vnd.openxmlformats-officedocument.spreadsheetml.comments+xml"/>
  <Override PartName="/xl/drawings/drawing70.xml" ContentType="application/vnd.openxmlformats-officedocument.drawing+xml"/>
  <Override PartName="/xl/comments68.xml" ContentType="application/vnd.openxmlformats-officedocument.spreadsheetml.comments+xml"/>
  <Override PartName="/xl/drawings/drawing71.xml" ContentType="application/vnd.openxmlformats-officedocument.drawing+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xr:revisionPtr revIDLastSave="0" documentId="13_ncr:1_{48737F05-2ED8-453A-9534-22303E4AE447}" xr6:coauthVersionLast="47" xr6:coauthVersionMax="47" xr10:uidLastSave="{00000000-0000-0000-0000-000000000000}"/>
  <bookViews>
    <workbookView xWindow="-110" yWindow="-110" windowWidth="19420" windowHeight="10560" tabRatio="664" xr2:uid="{00000000-000D-0000-FFFF-FFFF00000000}"/>
  </bookViews>
  <sheets>
    <sheet name="表紙" sheetId="10" r:id="rId1"/>
    <sheet name="Sheet1" sheetId="5" state="hidden" r:id="rId2"/>
    <sheet name="C-2(申請内容共通)" sheetId="2" r:id="rId3"/>
    <sheet name="（参考） 業種コード" sheetId="6" r:id="rId4"/>
    <sheet name="C-2(1.埼玉県)" sheetId="154" r:id="rId5"/>
    <sheet name="C-2(2.さいたま市)" sheetId="155" r:id="rId6"/>
    <sheet name="C-2(3.川越市)" sheetId="156" r:id="rId7"/>
    <sheet name="C-2(4.熊谷市)" sheetId="157" r:id="rId8"/>
    <sheet name="C-2(5.川口市)" sheetId="158" r:id="rId9"/>
    <sheet name="C-2(6.行田市)" sheetId="159" r:id="rId10"/>
    <sheet name="C-2(7.秩父市)" sheetId="160" r:id="rId11"/>
    <sheet name="C-2(8.所沢市)" sheetId="161" r:id="rId12"/>
    <sheet name="C-2(9.飯能市)" sheetId="162" r:id="rId13"/>
    <sheet name="C-2(10.加須市)" sheetId="163" r:id="rId14"/>
    <sheet name="C-2(11.本庄市)" sheetId="164" r:id="rId15"/>
    <sheet name="C-2(12.東松山市)" sheetId="165" r:id="rId16"/>
    <sheet name="C-2(13.春日部市)" sheetId="166" r:id="rId17"/>
    <sheet name="C-2(14.狭山市)" sheetId="167" r:id="rId18"/>
    <sheet name="C-2(15.羽生市)" sheetId="168" r:id="rId19"/>
    <sheet name="C-2(16.鴻巣市)" sheetId="169" r:id="rId20"/>
    <sheet name="C-2(17.深谷市)" sheetId="170" r:id="rId21"/>
    <sheet name="C-2(18.上尾市)" sheetId="171" r:id="rId22"/>
    <sheet name="C-2(19.草加市)" sheetId="172" state="hidden" r:id="rId23"/>
    <sheet name="C-2(20.越谷市)" sheetId="173" state="hidden" r:id="rId24"/>
    <sheet name="C-2(21.蕨市)" sheetId="174" r:id="rId25"/>
    <sheet name="C-2(22.戸田市)" sheetId="175" r:id="rId26"/>
    <sheet name="C-2(23.入間市)" sheetId="176" r:id="rId27"/>
    <sheet name="C-2(24.朝霞市)" sheetId="177" r:id="rId28"/>
    <sheet name="C-2(25.志木市)" sheetId="179" r:id="rId29"/>
    <sheet name="C-2(26.和光市)" sheetId="180" state="hidden" r:id="rId30"/>
    <sheet name="C-2(27.新座市)" sheetId="181" r:id="rId31"/>
    <sheet name="C-2(28.桶川市)" sheetId="182" r:id="rId32"/>
    <sheet name="C-2(29.久喜市)" sheetId="183" r:id="rId33"/>
    <sheet name="C-2(30.北本市)" sheetId="184" r:id="rId34"/>
    <sheet name="C-2(31.八潮市)" sheetId="185" state="hidden" r:id="rId35"/>
    <sheet name="C-2(32.富士見市)" sheetId="186" state="hidden" r:id="rId36"/>
    <sheet name="C-2(33.三郷市)" sheetId="187" r:id="rId37"/>
    <sheet name="C-2(34.蓮田市)" sheetId="188" r:id="rId38"/>
    <sheet name="C-2(35.坂戸市)" sheetId="189" r:id="rId39"/>
    <sheet name="C-2(36.幸手市)" sheetId="190" r:id="rId40"/>
    <sheet name="C-2(37.鶴ヶ島市)" sheetId="191" r:id="rId41"/>
    <sheet name="C-2(38.日高市)" sheetId="192" r:id="rId42"/>
    <sheet name="C-2(39.吉川市)" sheetId="193" r:id="rId43"/>
    <sheet name="C-2(40.ふじみ野市)" sheetId="194" r:id="rId44"/>
    <sheet name="C-2(41.白岡市)" sheetId="195" r:id="rId45"/>
    <sheet name="C-2(42.伊奈町)" sheetId="196" r:id="rId46"/>
    <sheet name="C-2(43.三芳町)" sheetId="197" r:id="rId47"/>
    <sheet name="C-2(44.毛呂山町)" sheetId="198" r:id="rId48"/>
    <sheet name="C-2(45.滑川町)" sheetId="199" r:id="rId49"/>
    <sheet name="C-2(46.嵐山町)" sheetId="200" state="hidden" r:id="rId50"/>
    <sheet name="C-2(47.小川町)" sheetId="201" r:id="rId51"/>
    <sheet name="C-2(48.川島町)" sheetId="202" r:id="rId52"/>
    <sheet name="C-2(49.吉見町)" sheetId="203" r:id="rId53"/>
    <sheet name="C-2(50.鳩山町)" sheetId="204" r:id="rId54"/>
    <sheet name="C-2(51.ときがわ町)" sheetId="205" state="hidden" r:id="rId55"/>
    <sheet name="C-2(52.横瀬町)" sheetId="206" r:id="rId56"/>
    <sheet name="C-2(53.皆野町)" sheetId="207" r:id="rId57"/>
    <sheet name="C-2(54.長瀞町)" sheetId="208" r:id="rId58"/>
    <sheet name="C-2(55.小鹿野町)" sheetId="209" r:id="rId59"/>
    <sheet name="C-2(56.東秩父村)" sheetId="221" r:id="rId60"/>
    <sheet name="C-2(57.美里町)" sheetId="210" r:id="rId61"/>
    <sheet name="C-2(58.神川町)" sheetId="211" r:id="rId62"/>
    <sheet name="C-2(59.上里町)" sheetId="212" r:id="rId63"/>
    <sheet name="C-2(60.寄居町)" sheetId="213" r:id="rId64"/>
    <sheet name="C-2(61.宮代町)" sheetId="214" r:id="rId65"/>
    <sheet name="C-2(62.杉戸町)" sheetId="215" r:id="rId66"/>
    <sheet name="C-2(63.松伏町)" sheetId="216" state="hidden" r:id="rId67"/>
    <sheet name="C-2(64.越谷･松伏水道企業団)" sheetId="217" r:id="rId68"/>
    <sheet name="C-2(65.戸田ボートレース企業団)" sheetId="218" r:id="rId69"/>
    <sheet name="C-2(66.秩父広域市町村圏組合)" sheetId="219" r:id="rId70"/>
    <sheet name="C-2(67.児玉郡市広域市町村圏組合)" sheetId="222" r:id="rId71"/>
    <sheet name="C-2(68.埼玉西部消防組合)" sheetId="220" r:id="rId72"/>
  </sheets>
  <definedNames>
    <definedName name="_xlnm.Print_Area" localSheetId="3">'（参考） 業種コード'!$B$1:$J$228</definedName>
    <definedName name="_xlnm.Print_Area" localSheetId="4">'C-2(1.埼玉県)'!$B$1:$Y$84</definedName>
    <definedName name="_xlnm.Print_Area" localSheetId="13">'C-2(10.加須市)'!$B$1:$Y$84</definedName>
    <definedName name="_xlnm.Print_Area" localSheetId="14">'C-2(11.本庄市)'!$B$1:$Y$84</definedName>
    <definedName name="_xlnm.Print_Area" localSheetId="15">'C-2(12.東松山市)'!$B$1:$Y$84</definedName>
    <definedName name="_xlnm.Print_Area" localSheetId="16">'C-2(13.春日部市)'!$B$1:$Y$84</definedName>
    <definedName name="_xlnm.Print_Area" localSheetId="17">'C-2(14.狭山市)'!$B$1:$Y$84</definedName>
    <definedName name="_xlnm.Print_Area" localSheetId="18">'C-2(15.羽生市)'!$B$1:$Y$84</definedName>
    <definedName name="_xlnm.Print_Area" localSheetId="19">'C-2(16.鴻巣市)'!$B$1:$Y$84</definedName>
    <definedName name="_xlnm.Print_Area" localSheetId="20">'C-2(17.深谷市)'!$B$1:$Y$84</definedName>
    <definedName name="_xlnm.Print_Area" localSheetId="21">'C-2(18.上尾市)'!$B$1:$Y$84</definedName>
    <definedName name="_xlnm.Print_Area" localSheetId="22">'C-2(19.草加市)'!$B$1:$Y$84</definedName>
    <definedName name="_xlnm.Print_Area" localSheetId="5">'C-2(2.さいたま市)'!$B$1:$Y$84</definedName>
    <definedName name="_xlnm.Print_Area" localSheetId="23">'C-2(20.越谷市)'!$B$1:$Y$84</definedName>
    <definedName name="_xlnm.Print_Area" localSheetId="24">'C-2(21.蕨市)'!$B$1:$Y$84</definedName>
    <definedName name="_xlnm.Print_Area" localSheetId="25">'C-2(22.戸田市)'!$B$1:$Y$84</definedName>
    <definedName name="_xlnm.Print_Area" localSheetId="26">'C-2(23.入間市)'!$B$1:$Y$84</definedName>
    <definedName name="_xlnm.Print_Area" localSheetId="27">'C-2(24.朝霞市)'!$B$1:$Y$84</definedName>
    <definedName name="_xlnm.Print_Area" localSheetId="28">'C-2(25.志木市)'!$B$1:$Y$84</definedName>
    <definedName name="_xlnm.Print_Area" localSheetId="29">'C-2(26.和光市)'!$B$1:$Y$84</definedName>
    <definedName name="_xlnm.Print_Area" localSheetId="30">'C-2(27.新座市)'!$B$1:$Y$84</definedName>
    <definedName name="_xlnm.Print_Area" localSheetId="31">'C-2(28.桶川市)'!$B$1:$Y$84</definedName>
    <definedName name="_xlnm.Print_Area" localSheetId="32">'C-2(29.久喜市)'!$B$1:$Y$84</definedName>
    <definedName name="_xlnm.Print_Area" localSheetId="6">'C-2(3.川越市)'!$B$1:$Y$84</definedName>
    <definedName name="_xlnm.Print_Area" localSheetId="33">'C-2(30.北本市)'!$B$1:$Y$84</definedName>
    <definedName name="_xlnm.Print_Area" localSheetId="34">'C-2(31.八潮市)'!$B$1:$Y$84</definedName>
    <definedName name="_xlnm.Print_Area" localSheetId="35">'C-2(32.富士見市)'!$B$1:$Y$84</definedName>
    <definedName name="_xlnm.Print_Area" localSheetId="36">'C-2(33.三郷市)'!$B$1:$Y$84</definedName>
    <definedName name="_xlnm.Print_Area" localSheetId="37">'C-2(34.蓮田市)'!$B$1:$Y$84</definedName>
    <definedName name="_xlnm.Print_Area" localSheetId="38">'C-2(35.坂戸市)'!$B$1:$Y$84</definedName>
    <definedName name="_xlnm.Print_Area" localSheetId="39">'C-2(36.幸手市)'!$B$1:$Y$84</definedName>
    <definedName name="_xlnm.Print_Area" localSheetId="40">'C-2(37.鶴ヶ島市)'!$B$1:$Y$84</definedName>
    <definedName name="_xlnm.Print_Area" localSheetId="41">'C-2(38.日高市)'!$B$1:$Y$84</definedName>
    <definedName name="_xlnm.Print_Area" localSheetId="42">'C-2(39.吉川市)'!$B$1:$Y$84</definedName>
    <definedName name="_xlnm.Print_Area" localSheetId="7">'C-2(4.熊谷市)'!$B$1:$Y$84</definedName>
    <definedName name="_xlnm.Print_Area" localSheetId="43">'C-2(40.ふじみ野市)'!$B$1:$Y$84</definedName>
    <definedName name="_xlnm.Print_Area" localSheetId="44">'C-2(41.白岡市)'!$B$1:$Y$84</definedName>
    <definedName name="_xlnm.Print_Area" localSheetId="45">'C-2(42.伊奈町)'!$B$1:$Y$84</definedName>
    <definedName name="_xlnm.Print_Area" localSheetId="46">'C-2(43.三芳町)'!$B$1:$Y$84</definedName>
    <definedName name="_xlnm.Print_Area" localSheetId="47">'C-2(44.毛呂山町)'!$B$1:$Y$84</definedName>
    <definedName name="_xlnm.Print_Area" localSheetId="48">'C-2(45.滑川町)'!$B$1:$Y$84</definedName>
    <definedName name="_xlnm.Print_Area" localSheetId="49">'C-2(46.嵐山町)'!$B$1:$Y$84</definedName>
    <definedName name="_xlnm.Print_Area" localSheetId="50">'C-2(47.小川町)'!$B$1:$Y$84</definedName>
    <definedName name="_xlnm.Print_Area" localSheetId="51">'C-2(48.川島町)'!$B$1:$Y$84</definedName>
    <definedName name="_xlnm.Print_Area" localSheetId="52">'C-2(49.吉見町)'!$B$1:$Y$84</definedName>
    <definedName name="_xlnm.Print_Area" localSheetId="8">'C-2(5.川口市)'!$B$1:$Y$84</definedName>
    <definedName name="_xlnm.Print_Area" localSheetId="53">'C-2(50.鳩山町)'!$B$1:$Y$84</definedName>
    <definedName name="_xlnm.Print_Area" localSheetId="54">'C-2(51.ときがわ町)'!$B$1:$Y$84</definedName>
    <definedName name="_xlnm.Print_Area" localSheetId="55">'C-2(52.横瀬町)'!$B$1:$Y$84</definedName>
    <definedName name="_xlnm.Print_Area" localSheetId="56">'C-2(53.皆野町)'!$B$1:$Y$84</definedName>
    <definedName name="_xlnm.Print_Area" localSheetId="57">'C-2(54.長瀞町)'!$B$1:$Y$84</definedName>
    <definedName name="_xlnm.Print_Area" localSheetId="58">'C-2(55.小鹿野町)'!$B$1:$Y$84</definedName>
    <definedName name="_xlnm.Print_Area" localSheetId="59">'C-2(56.東秩父村)'!$B$1:$Y$84</definedName>
    <definedName name="_xlnm.Print_Area" localSheetId="60">'C-2(57.美里町)'!$B$1:$Y$84</definedName>
    <definedName name="_xlnm.Print_Area" localSheetId="61">'C-2(58.神川町)'!$B$1:$Y$84</definedName>
    <definedName name="_xlnm.Print_Area" localSheetId="62">'C-2(59.上里町)'!$B$1:$Y$84</definedName>
    <definedName name="_xlnm.Print_Area" localSheetId="9">'C-2(6.行田市)'!$B$1:$Y$84</definedName>
    <definedName name="_xlnm.Print_Area" localSheetId="63">'C-2(60.寄居町)'!$B$1:$Y$84</definedName>
    <definedName name="_xlnm.Print_Area" localSheetId="64">'C-2(61.宮代町)'!$B$1:$Y$84</definedName>
    <definedName name="_xlnm.Print_Area" localSheetId="65">'C-2(62.杉戸町)'!$B$1:$Y$84</definedName>
    <definedName name="_xlnm.Print_Area" localSheetId="66">'C-2(63.松伏町)'!$B$1:$Y$84</definedName>
    <definedName name="_xlnm.Print_Area" localSheetId="67">'C-2(64.越谷･松伏水道企業団)'!$B$1:$Y$84</definedName>
    <definedName name="_xlnm.Print_Area" localSheetId="68">'C-2(65.戸田ボートレース企業団)'!$B$1:$Y$84</definedName>
    <definedName name="_xlnm.Print_Area" localSheetId="69">'C-2(66.秩父広域市町村圏組合)'!$B$1:$Y$84</definedName>
    <definedName name="_xlnm.Print_Area" localSheetId="70">'C-2(67.児玉郡市広域市町村圏組合)'!$B$1:$Y$84</definedName>
    <definedName name="_xlnm.Print_Area" localSheetId="71">'C-2(68.埼玉西部消防組合)'!$B$1:$Y$84</definedName>
    <definedName name="_xlnm.Print_Area" localSheetId="10">'C-2(7.秩父市)'!$B$1:$Y$84</definedName>
    <definedName name="_xlnm.Print_Area" localSheetId="11">'C-2(8.所沢市)'!$B$1:$Y$84</definedName>
    <definedName name="_xlnm.Print_Area" localSheetId="12">'C-2(9.飯能市)'!$B$1:$Y$84</definedName>
    <definedName name="_xlnm.Print_Area" localSheetId="2">'C-2(申請内容共通)'!$B$1:$Y$84</definedName>
    <definedName name="_xlnm.Print_Area" localSheetId="0">表紙!$A$1:$H$96</definedName>
    <definedName name="_xlnm.Print_Titles" localSheetId="3">'（参考） 業種コード'!$1:$4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8" i="222" l="1"/>
  <c r="F78" i="222"/>
  <c r="H78" i="222" s="1"/>
  <c r="R77" i="222"/>
  <c r="D76" i="222"/>
  <c r="R76" i="222" s="1"/>
  <c r="D75" i="222"/>
  <c r="R75" i="222" s="1"/>
  <c r="D74" i="222"/>
  <c r="R74" i="222" s="1"/>
  <c r="D73" i="222"/>
  <c r="R73" i="222" s="1"/>
  <c r="D72" i="222"/>
  <c r="R72" i="222" s="1"/>
  <c r="D71" i="222"/>
  <c r="R71" i="222" s="1"/>
  <c r="R70" i="222"/>
  <c r="D70" i="222"/>
  <c r="D69" i="222"/>
  <c r="R69" i="222" s="1"/>
  <c r="D68" i="222"/>
  <c r="R68" i="222" s="1"/>
  <c r="D67" i="222"/>
  <c r="R67" i="222" s="1"/>
  <c r="R66" i="222"/>
  <c r="D66" i="222"/>
  <c r="D65" i="222"/>
  <c r="R65" i="222" s="1"/>
  <c r="R64" i="222"/>
  <c r="F64" i="222"/>
  <c r="H64" i="222" s="1"/>
  <c r="R63" i="222"/>
  <c r="D62" i="222"/>
  <c r="R62" i="222" s="1"/>
  <c r="D61" i="222"/>
  <c r="R61" i="222" s="1"/>
  <c r="D60" i="222"/>
  <c r="R60" i="222" s="1"/>
  <c r="D59" i="222"/>
  <c r="R59" i="222" s="1"/>
  <c r="R58" i="222"/>
  <c r="D58" i="222"/>
  <c r="D57" i="222"/>
  <c r="R57" i="222" s="1"/>
  <c r="D56" i="222"/>
  <c r="R56" i="222" s="1"/>
  <c r="D55" i="222"/>
  <c r="R55" i="222" s="1"/>
  <c r="R54" i="222"/>
  <c r="D54" i="222"/>
  <c r="D53" i="222"/>
  <c r="R53" i="222" s="1"/>
  <c r="D52" i="222"/>
  <c r="R52" i="222" s="1"/>
  <c r="D51" i="222"/>
  <c r="R51" i="222" s="1"/>
  <c r="R50" i="222"/>
  <c r="F50" i="222"/>
  <c r="H50" i="222" s="1"/>
  <c r="R49" i="222"/>
  <c r="D48" i="222"/>
  <c r="R48" i="222" s="1"/>
  <c r="D47" i="222"/>
  <c r="R47" i="222" s="1"/>
  <c r="R46" i="222"/>
  <c r="D46" i="222"/>
  <c r="D45" i="222"/>
  <c r="R45" i="222" s="1"/>
  <c r="D44" i="222"/>
  <c r="R44" i="222" s="1"/>
  <c r="D43" i="222"/>
  <c r="R43" i="222" s="1"/>
  <c r="R42" i="222"/>
  <c r="D42" i="222"/>
  <c r="D41" i="222"/>
  <c r="R41" i="222" s="1"/>
  <c r="D40" i="222"/>
  <c r="R40" i="222" s="1"/>
  <c r="D39" i="222"/>
  <c r="R39" i="222" s="1"/>
  <c r="R38" i="222"/>
  <c r="D38" i="222"/>
  <c r="D37" i="222"/>
  <c r="R37" i="222" s="1"/>
  <c r="R36" i="222"/>
  <c r="F36" i="222"/>
  <c r="H36" i="222" s="1"/>
  <c r="D34" i="222"/>
  <c r="R34" i="222" s="1"/>
  <c r="R33" i="222"/>
  <c r="D33" i="222"/>
  <c r="D32" i="222"/>
  <c r="R32" i="222" s="1"/>
  <c r="D31" i="222"/>
  <c r="R31" i="222" s="1"/>
  <c r="D30" i="222"/>
  <c r="R30" i="222" s="1"/>
  <c r="R29" i="222"/>
  <c r="D29" i="222"/>
  <c r="D28" i="222"/>
  <c r="R28" i="222" s="1"/>
  <c r="D27" i="222"/>
  <c r="R27" i="222" s="1"/>
  <c r="D26" i="222"/>
  <c r="R26" i="222" s="1"/>
  <c r="R25" i="222"/>
  <c r="D25" i="222"/>
  <c r="D24" i="222"/>
  <c r="R24" i="222" s="1"/>
  <c r="D23" i="222"/>
  <c r="R23" i="222" s="1"/>
  <c r="R22" i="222"/>
  <c r="F22" i="222"/>
  <c r="H22" i="222" s="1"/>
  <c r="R21" i="222"/>
  <c r="D20" i="222"/>
  <c r="R20" i="222" s="1"/>
  <c r="D19" i="222"/>
  <c r="R19" i="222" s="1"/>
  <c r="D18" i="222"/>
  <c r="R18" i="222" s="1"/>
  <c r="R17" i="222"/>
  <c r="D17" i="222"/>
  <c r="D16" i="222"/>
  <c r="R16" i="222" s="1"/>
  <c r="D15" i="222"/>
  <c r="R15" i="222" s="1"/>
  <c r="D14" i="222"/>
  <c r="R14" i="222" s="1"/>
  <c r="D13" i="222"/>
  <c r="R13" i="222" s="1"/>
  <c r="D12" i="222"/>
  <c r="R12" i="222" s="1"/>
  <c r="D11" i="222"/>
  <c r="R11" i="222" s="1"/>
  <c r="D10" i="222"/>
  <c r="R10" i="222" s="1"/>
  <c r="D9" i="222"/>
  <c r="R9" i="222" s="1"/>
  <c r="L4" i="222"/>
  <c r="R78" i="221"/>
  <c r="F78" i="221"/>
  <c r="H78" i="221" s="1"/>
  <c r="R77" i="221"/>
  <c r="D76" i="221"/>
  <c r="R76" i="221" s="1"/>
  <c r="D75" i="221"/>
  <c r="R75" i="221" s="1"/>
  <c r="D74" i="221"/>
  <c r="R74" i="221" s="1"/>
  <c r="D73" i="221"/>
  <c r="R73" i="221" s="1"/>
  <c r="D72" i="221"/>
  <c r="R72" i="221" s="1"/>
  <c r="D71" i="221"/>
  <c r="R71" i="221" s="1"/>
  <c r="D70" i="221"/>
  <c r="R70" i="221" s="1"/>
  <c r="D69" i="221"/>
  <c r="R69" i="221" s="1"/>
  <c r="D68" i="221"/>
  <c r="R68" i="221" s="1"/>
  <c r="D67" i="221"/>
  <c r="R67" i="221" s="1"/>
  <c r="D66" i="221"/>
  <c r="R66" i="221" s="1"/>
  <c r="D65" i="221"/>
  <c r="R65" i="221" s="1"/>
  <c r="R64" i="221"/>
  <c r="F64" i="221"/>
  <c r="H64" i="221" s="1"/>
  <c r="R63" i="221"/>
  <c r="D62" i="221"/>
  <c r="R62" i="221" s="1"/>
  <c r="D61" i="221"/>
  <c r="R61" i="221" s="1"/>
  <c r="D60" i="221"/>
  <c r="R60" i="221" s="1"/>
  <c r="D59" i="221"/>
  <c r="R59" i="221" s="1"/>
  <c r="D58" i="221"/>
  <c r="R58" i="221" s="1"/>
  <c r="D57" i="221"/>
  <c r="R57" i="221" s="1"/>
  <c r="D56" i="221"/>
  <c r="R56" i="221" s="1"/>
  <c r="D55" i="221"/>
  <c r="R55" i="221" s="1"/>
  <c r="D54" i="221"/>
  <c r="R54" i="221" s="1"/>
  <c r="D53" i="221"/>
  <c r="R53" i="221" s="1"/>
  <c r="D52" i="221"/>
  <c r="R52" i="221" s="1"/>
  <c r="D51" i="221"/>
  <c r="R51" i="221" s="1"/>
  <c r="R50" i="221"/>
  <c r="H50" i="221"/>
  <c r="F50" i="221"/>
  <c r="R49" i="221"/>
  <c r="D48" i="221"/>
  <c r="R48" i="221" s="1"/>
  <c r="D47" i="221"/>
  <c r="R47" i="221" s="1"/>
  <c r="D46" i="221"/>
  <c r="R46" i="221" s="1"/>
  <c r="D45" i="221"/>
  <c r="R45" i="221" s="1"/>
  <c r="D44" i="221"/>
  <c r="R44" i="221" s="1"/>
  <c r="D43" i="221"/>
  <c r="R43" i="221" s="1"/>
  <c r="D42" i="221"/>
  <c r="R42" i="221" s="1"/>
  <c r="D41" i="221"/>
  <c r="R41" i="221" s="1"/>
  <c r="D40" i="221"/>
  <c r="R40" i="221" s="1"/>
  <c r="D39" i="221"/>
  <c r="R39" i="221" s="1"/>
  <c r="D38" i="221"/>
  <c r="R38" i="221" s="1"/>
  <c r="R37" i="221"/>
  <c r="D37" i="221"/>
  <c r="R36" i="221"/>
  <c r="F36" i="221"/>
  <c r="H36" i="221" s="1"/>
  <c r="D34" i="221"/>
  <c r="R34" i="221" s="1"/>
  <c r="D33" i="221"/>
  <c r="R33" i="221" s="1"/>
  <c r="D32" i="221"/>
  <c r="R32" i="221" s="1"/>
  <c r="D31" i="221"/>
  <c r="R31" i="221" s="1"/>
  <c r="D30" i="221"/>
  <c r="R30" i="221" s="1"/>
  <c r="D29" i="221"/>
  <c r="R29" i="221" s="1"/>
  <c r="D28" i="221"/>
  <c r="R28" i="221" s="1"/>
  <c r="D27" i="221"/>
  <c r="R27" i="221" s="1"/>
  <c r="D26" i="221"/>
  <c r="R26" i="221" s="1"/>
  <c r="D25" i="221"/>
  <c r="R25" i="221" s="1"/>
  <c r="R24" i="221"/>
  <c r="D24" i="221"/>
  <c r="D23" i="221"/>
  <c r="R23" i="221" s="1"/>
  <c r="R22" i="221"/>
  <c r="F22" i="221"/>
  <c r="H22" i="221" s="1"/>
  <c r="R21" i="221"/>
  <c r="D20" i="221"/>
  <c r="R20" i="221" s="1"/>
  <c r="D19" i="221"/>
  <c r="R19" i="221" s="1"/>
  <c r="D18" i="221"/>
  <c r="R18" i="221" s="1"/>
  <c r="D17" i="221"/>
  <c r="R17" i="221" s="1"/>
  <c r="D16" i="221"/>
  <c r="R16" i="221" s="1"/>
  <c r="D15" i="221"/>
  <c r="R15" i="221" s="1"/>
  <c r="D14" i="221"/>
  <c r="R14" i="221" s="1"/>
  <c r="D13" i="221"/>
  <c r="R13" i="221" s="1"/>
  <c r="R12" i="221"/>
  <c r="D12" i="221"/>
  <c r="D11" i="221"/>
  <c r="R11" i="221" s="1"/>
  <c r="D10" i="221"/>
  <c r="R10" i="221" s="1"/>
  <c r="D9" i="221"/>
  <c r="R9" i="221" s="1"/>
  <c r="L4" i="221"/>
  <c r="E91" i="10"/>
  <c r="E82" i="10"/>
  <c r="E40" i="10"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2"/>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3" i="2"/>
  <c r="D12" i="2"/>
  <c r="D11" i="2"/>
  <c r="D19" i="2"/>
  <c r="D18" i="2"/>
  <c r="D17" i="2"/>
  <c r="D16" i="2"/>
  <c r="D10" i="2"/>
  <c r="D9" i="2"/>
  <c r="R78" i="220" l="1"/>
  <c r="F78" i="220"/>
  <c r="H78" i="220" s="1"/>
  <c r="R77" i="220"/>
  <c r="D76" i="220"/>
  <c r="R76" i="220" s="1"/>
  <c r="D75" i="220"/>
  <c r="R75" i="220" s="1"/>
  <c r="D74" i="220"/>
  <c r="R74" i="220" s="1"/>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D62" i="220"/>
  <c r="R62" i="220" s="1"/>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F50" i="220"/>
  <c r="H50" i="220" s="1"/>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R38" i="220"/>
  <c r="D38" i="220"/>
  <c r="D37" i="220"/>
  <c r="R37" i="220" s="1"/>
  <c r="R36" i="220"/>
  <c r="F36" i="220"/>
  <c r="H36" i="220" s="1"/>
  <c r="D34" i="220"/>
  <c r="R34" i="220" s="1"/>
  <c r="R33" i="220"/>
  <c r="D33" i="220"/>
  <c r="R32" i="220"/>
  <c r="D32" i="220"/>
  <c r="D31" i="220"/>
  <c r="R31" i="220" s="1"/>
  <c r="D30" i="220"/>
  <c r="R30" i="220" s="1"/>
  <c r="D29" i="220"/>
  <c r="R29" i="220" s="1"/>
  <c r="R28" i="220"/>
  <c r="D28" i="220"/>
  <c r="D27" i="220"/>
  <c r="R27" i="220" s="1"/>
  <c r="D26" i="220"/>
  <c r="R26" i="220" s="1"/>
  <c r="D25" i="220"/>
  <c r="R25" i="220" s="1"/>
  <c r="D24" i="220"/>
  <c r="R24" i="220" s="1"/>
  <c r="D23" i="220"/>
  <c r="R23" i="220" s="1"/>
  <c r="R22" i="220"/>
  <c r="H22" i="220"/>
  <c r="F22" i="220"/>
  <c r="R21" i="220"/>
  <c r="R20" i="220"/>
  <c r="D20" i="220"/>
  <c r="R19" i="220"/>
  <c r="R18" i="220"/>
  <c r="R17" i="220"/>
  <c r="R16" i="220"/>
  <c r="R15" i="220"/>
  <c r="R14" i="220"/>
  <c r="R13" i="220"/>
  <c r="R12" i="220"/>
  <c r="R11" i="220"/>
  <c r="R10" i="220"/>
  <c r="R9" i="220"/>
  <c r="L4" i="220"/>
  <c r="R78" i="219"/>
  <c r="F78" i="219"/>
  <c r="H78" i="219" s="1"/>
  <c r="R77" i="219"/>
  <c r="D76" i="219"/>
  <c r="R76" i="219" s="1"/>
  <c r="D75" i="219"/>
  <c r="R75" i="219" s="1"/>
  <c r="R74" i="219"/>
  <c r="D74" i="219"/>
  <c r="D73" i="219"/>
  <c r="R73" i="219" s="1"/>
  <c r="D72" i="219"/>
  <c r="R72" i="219" s="1"/>
  <c r="D71" i="219"/>
  <c r="R71" i="219" s="1"/>
  <c r="R70" i="219"/>
  <c r="D70" i="219"/>
  <c r="D69" i="219"/>
  <c r="R69" i="219" s="1"/>
  <c r="D68" i="219"/>
  <c r="R68" i="219" s="1"/>
  <c r="D67" i="219"/>
  <c r="R67" i="219" s="1"/>
  <c r="R66" i="219"/>
  <c r="D66" i="219"/>
  <c r="D65" i="219"/>
  <c r="R65" i="219" s="1"/>
  <c r="R64" i="219"/>
  <c r="F64" i="219"/>
  <c r="H64" i="219" s="1"/>
  <c r="R63" i="219"/>
  <c r="R62" i="219"/>
  <c r="D62" i="219"/>
  <c r="D61" i="219"/>
  <c r="R61" i="219" s="1"/>
  <c r="D60" i="219"/>
  <c r="R60" i="219" s="1"/>
  <c r="D59" i="219"/>
  <c r="R59" i="219" s="1"/>
  <c r="R58" i="219"/>
  <c r="D58" i="219"/>
  <c r="D57" i="219"/>
  <c r="R57" i="219" s="1"/>
  <c r="D56" i="219"/>
  <c r="R56" i="219" s="1"/>
  <c r="D55" i="219"/>
  <c r="R55" i="219" s="1"/>
  <c r="R54" i="219"/>
  <c r="D54" i="219"/>
  <c r="D53" i="219"/>
  <c r="R53" i="219" s="1"/>
  <c r="D52" i="219"/>
  <c r="R52" i="219" s="1"/>
  <c r="D51" i="219"/>
  <c r="R51" i="219" s="1"/>
  <c r="R50" i="219"/>
  <c r="H50" i="219"/>
  <c r="F50" i="219"/>
  <c r="R49" i="219"/>
  <c r="D48" i="219"/>
  <c r="R48" i="219" s="1"/>
  <c r="D47" i="219"/>
  <c r="R47" i="219" s="1"/>
  <c r="R46" i="219"/>
  <c r="D46" i="219"/>
  <c r="D45" i="219"/>
  <c r="R45" i="219" s="1"/>
  <c r="D44" i="219"/>
  <c r="R44" i="219" s="1"/>
  <c r="D43" i="219"/>
  <c r="R43" i="219" s="1"/>
  <c r="R42" i="219"/>
  <c r="D42" i="219"/>
  <c r="D41" i="219"/>
  <c r="R41" i="219" s="1"/>
  <c r="D40" i="219"/>
  <c r="R40" i="219" s="1"/>
  <c r="D39" i="219"/>
  <c r="R39" i="219" s="1"/>
  <c r="D38" i="219"/>
  <c r="R38" i="219" s="1"/>
  <c r="D37" i="219"/>
  <c r="R37" i="219" s="1"/>
  <c r="R36" i="219"/>
  <c r="F36" i="219"/>
  <c r="H36" i="219" s="1"/>
  <c r="D34" i="219"/>
  <c r="R34" i="219" s="1"/>
  <c r="D33" i="219"/>
  <c r="R33" i="219" s="1"/>
  <c r="D32" i="219"/>
  <c r="R32" i="219" s="1"/>
  <c r="D31" i="219"/>
  <c r="R31" i="219" s="1"/>
  <c r="R30" i="219"/>
  <c r="D30" i="219"/>
  <c r="D29" i="219"/>
  <c r="R29" i="219" s="1"/>
  <c r="D28" i="219"/>
  <c r="R28" i="219" s="1"/>
  <c r="D27" i="219"/>
  <c r="R27" i="219" s="1"/>
  <c r="R26" i="219"/>
  <c r="D26" i="219"/>
  <c r="R25" i="219"/>
  <c r="D25" i="219"/>
  <c r="D24" i="219"/>
  <c r="R24" i="219" s="1"/>
  <c r="D23" i="219"/>
  <c r="R23" i="219" s="1"/>
  <c r="R22" i="219"/>
  <c r="F22" i="219"/>
  <c r="H22" i="219" s="1"/>
  <c r="R21" i="219"/>
  <c r="D20" i="219"/>
  <c r="R20" i="219" s="1"/>
  <c r="R19" i="219"/>
  <c r="R18" i="219"/>
  <c r="R17" i="219"/>
  <c r="R16" i="219"/>
  <c r="R15" i="219"/>
  <c r="R14" i="219"/>
  <c r="R13" i="219"/>
  <c r="R12" i="219"/>
  <c r="R11" i="219"/>
  <c r="R10" i="219"/>
  <c r="R9" i="219"/>
  <c r="L4"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F50" i="218"/>
  <c r="H50" i="218" s="1"/>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R33" i="218"/>
  <c r="D33" i="218"/>
  <c r="D32" i="218"/>
  <c r="R32" i="218" s="1"/>
  <c r="D31" i="218"/>
  <c r="R31" i="218" s="1"/>
  <c r="D30" i="218"/>
  <c r="R30" i="218" s="1"/>
  <c r="D29" i="218"/>
  <c r="R29" i="218" s="1"/>
  <c r="D28" i="218"/>
  <c r="R28" i="218" s="1"/>
  <c r="D27" i="218"/>
  <c r="R27" i="218" s="1"/>
  <c r="D26" i="218"/>
  <c r="R26" i="218" s="1"/>
  <c r="R25" i="218"/>
  <c r="D25" i="218"/>
  <c r="R24" i="218"/>
  <c r="D24" i="218"/>
  <c r="D23" i="218"/>
  <c r="R23" i="218" s="1"/>
  <c r="R22" i="218"/>
  <c r="F22" i="218"/>
  <c r="H22" i="218" s="1"/>
  <c r="R21" i="218"/>
  <c r="R20" i="218"/>
  <c r="D20" i="218"/>
  <c r="R19" i="218"/>
  <c r="R18" i="218"/>
  <c r="R17" i="218"/>
  <c r="R16" i="218"/>
  <c r="R15" i="218"/>
  <c r="R14" i="218"/>
  <c r="R13" i="218"/>
  <c r="R12" i="218"/>
  <c r="R11" i="218"/>
  <c r="R10" i="218"/>
  <c r="R9" i="218"/>
  <c r="L4" i="218"/>
  <c r="R78" i="217"/>
  <c r="F78" i="217"/>
  <c r="H78" i="217" s="1"/>
  <c r="R77" i="217"/>
  <c r="D76" i="217"/>
  <c r="R76" i="217" s="1"/>
  <c r="D75" i="217"/>
  <c r="R75" i="217" s="1"/>
  <c r="D74" i="217"/>
  <c r="R74" i="217" s="1"/>
  <c r="D73" i="217"/>
  <c r="R73" i="217" s="1"/>
  <c r="D72" i="217"/>
  <c r="R72" i="217" s="1"/>
  <c r="D71" i="217"/>
  <c r="R71" i="217" s="1"/>
  <c r="D70" i="217"/>
  <c r="R70" i="217" s="1"/>
  <c r="D69" i="217"/>
  <c r="R69" i="217" s="1"/>
  <c r="D68" i="217"/>
  <c r="R68" i="217" s="1"/>
  <c r="D67" i="217"/>
  <c r="R67" i="217" s="1"/>
  <c r="D66" i="217"/>
  <c r="R66" i="217" s="1"/>
  <c r="D65" i="217"/>
  <c r="R65" i="217" s="1"/>
  <c r="R64" i="217"/>
  <c r="H64" i="217"/>
  <c r="F64" i="217"/>
  <c r="R63" i="217"/>
  <c r="R62" i="217"/>
  <c r="D62" i="217"/>
  <c r="D61" i="217"/>
  <c r="R61" i="217" s="1"/>
  <c r="D60" i="217"/>
  <c r="R60" i="217" s="1"/>
  <c r="D59" i="217"/>
  <c r="R59" i="217" s="1"/>
  <c r="R58" i="217"/>
  <c r="D58" i="217"/>
  <c r="D57" i="217"/>
  <c r="R57" i="217" s="1"/>
  <c r="D56" i="217"/>
  <c r="R56" i="217" s="1"/>
  <c r="D55" i="217"/>
  <c r="R55" i="217" s="1"/>
  <c r="D54" i="217"/>
  <c r="R54" i="217" s="1"/>
  <c r="D53" i="217"/>
  <c r="R53" i="217" s="1"/>
  <c r="D52" i="217"/>
  <c r="R52" i="217" s="1"/>
  <c r="D51" i="217"/>
  <c r="R51" i="217" s="1"/>
  <c r="R50" i="217"/>
  <c r="H50" i="217"/>
  <c r="F50" i="217"/>
  <c r="R49" i="217"/>
  <c r="D48" i="217"/>
  <c r="R48" i="217" s="1"/>
  <c r="D47" i="217"/>
  <c r="R47" i="217" s="1"/>
  <c r="R46" i="217"/>
  <c r="D46" i="217"/>
  <c r="D45" i="217"/>
  <c r="R45" i="217" s="1"/>
  <c r="D44" i="217"/>
  <c r="R44" i="217" s="1"/>
  <c r="D43" i="217"/>
  <c r="R43" i="217" s="1"/>
  <c r="D42" i="217"/>
  <c r="R42" i="217" s="1"/>
  <c r="D41" i="217"/>
  <c r="R41" i="217" s="1"/>
  <c r="D40" i="217"/>
  <c r="R40" i="217" s="1"/>
  <c r="D39" i="217"/>
  <c r="R39" i="217" s="1"/>
  <c r="D38" i="217"/>
  <c r="R38" i="217" s="1"/>
  <c r="D37" i="217"/>
  <c r="R37" i="217" s="1"/>
  <c r="R36" i="217"/>
  <c r="H36" i="217"/>
  <c r="F36" i="217"/>
  <c r="D34" i="217"/>
  <c r="R34" i="217" s="1"/>
  <c r="D33" i="217"/>
  <c r="R33" i="217" s="1"/>
  <c r="D32" i="217"/>
  <c r="R32" i="217" s="1"/>
  <c r="D31" i="217"/>
  <c r="R31" i="217" s="1"/>
  <c r="D30" i="217"/>
  <c r="R30" i="217" s="1"/>
  <c r="D29" i="217"/>
  <c r="R29" i="217" s="1"/>
  <c r="D28" i="217"/>
  <c r="R28" i="217" s="1"/>
  <c r="D27" i="217"/>
  <c r="R27" i="217" s="1"/>
  <c r="D26" i="217"/>
  <c r="R26" i="217" s="1"/>
  <c r="D25" i="217"/>
  <c r="R25" i="217" s="1"/>
  <c r="D24" i="217"/>
  <c r="R24" i="217" s="1"/>
  <c r="R23" i="217"/>
  <c r="D23" i="217"/>
  <c r="R22" i="217"/>
  <c r="H22" i="217"/>
  <c r="F22" i="217"/>
  <c r="R21" i="217"/>
  <c r="D20" i="217"/>
  <c r="R20" i="217" s="1"/>
  <c r="R19" i="217"/>
  <c r="R18" i="217"/>
  <c r="R17" i="217"/>
  <c r="R16" i="217"/>
  <c r="R15" i="217"/>
  <c r="R14" i="217"/>
  <c r="R13" i="217"/>
  <c r="R12" i="217"/>
  <c r="R11" i="217"/>
  <c r="R10" i="217"/>
  <c r="R9" i="217"/>
  <c r="L4" i="217"/>
  <c r="R78" i="216"/>
  <c r="F78" i="216"/>
  <c r="H78" i="216" s="1"/>
  <c r="R77" i="216"/>
  <c r="D76" i="216"/>
  <c r="R76" i="216" s="1"/>
  <c r="D75" i="216"/>
  <c r="R75" i="216" s="1"/>
  <c r="R74" i="216"/>
  <c r="D74" i="216"/>
  <c r="D73" i="216"/>
  <c r="R73" i="216" s="1"/>
  <c r="D72" i="216"/>
  <c r="R72" i="216" s="1"/>
  <c r="D71" i="216"/>
  <c r="R71" i="216" s="1"/>
  <c r="D70" i="216"/>
  <c r="R70" i="216" s="1"/>
  <c r="D69" i="216"/>
  <c r="R69" i="216" s="1"/>
  <c r="D68" i="216"/>
  <c r="R68" i="216" s="1"/>
  <c r="D67" i="216"/>
  <c r="R67" i="216" s="1"/>
  <c r="D66" i="216"/>
  <c r="R66" i="216" s="1"/>
  <c r="D65" i="216"/>
  <c r="R65" i="216" s="1"/>
  <c r="R64" i="216"/>
  <c r="F64" i="216"/>
  <c r="H64" i="216" s="1"/>
  <c r="R63" i="216"/>
  <c r="R62" i="216"/>
  <c r="D62" i="216"/>
  <c r="D61" i="216"/>
  <c r="R61" i="216" s="1"/>
  <c r="D60" i="216"/>
  <c r="R60" i="216" s="1"/>
  <c r="D59" i="216"/>
  <c r="R59" i="216" s="1"/>
  <c r="R58" i="216"/>
  <c r="D58" i="216"/>
  <c r="D57" i="216"/>
  <c r="R57" i="216" s="1"/>
  <c r="D56" i="216"/>
  <c r="R56" i="216" s="1"/>
  <c r="D55" i="216"/>
  <c r="R55" i="216" s="1"/>
  <c r="D54" i="216"/>
  <c r="R54" i="216" s="1"/>
  <c r="D53" i="216"/>
  <c r="R53" i="216" s="1"/>
  <c r="D52" i="216"/>
  <c r="R52" i="216" s="1"/>
  <c r="D51" i="216"/>
  <c r="R51" i="216" s="1"/>
  <c r="R50" i="216"/>
  <c r="F50" i="216"/>
  <c r="H50" i="216" s="1"/>
  <c r="R49" i="216"/>
  <c r="D48" i="216"/>
  <c r="R48" i="216" s="1"/>
  <c r="D47" i="216"/>
  <c r="R47" i="216" s="1"/>
  <c r="D46" i="216"/>
  <c r="R46" i="216" s="1"/>
  <c r="D45" i="216"/>
  <c r="R45" i="216" s="1"/>
  <c r="D44" i="216"/>
  <c r="R44" i="216" s="1"/>
  <c r="D43" i="216"/>
  <c r="R43" i="216" s="1"/>
  <c r="D42" i="216"/>
  <c r="R42" i="216" s="1"/>
  <c r="D41" i="216"/>
  <c r="R41" i="216" s="1"/>
  <c r="D40" i="216"/>
  <c r="R40" i="216" s="1"/>
  <c r="D39" i="216"/>
  <c r="R39" i="216" s="1"/>
  <c r="D38" i="216"/>
  <c r="R38" i="216" s="1"/>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R26" i="216"/>
  <c r="D26" i="216"/>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L4" i="216"/>
  <c r="R78" i="215"/>
  <c r="F78" i="215"/>
  <c r="H78" i="215" s="1"/>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D66" i="215"/>
  <c r="R66" i="215" s="1"/>
  <c r="D65" i="215"/>
  <c r="R65" i="215" s="1"/>
  <c r="R64" i="215"/>
  <c r="F64" i="215"/>
  <c r="H64" i="215" s="1"/>
  <c r="R63" i="215"/>
  <c r="D62" i="215"/>
  <c r="R62" i="215" s="1"/>
  <c r="D61" i="215"/>
  <c r="R61" i="215" s="1"/>
  <c r="D60" i="215"/>
  <c r="R60" i="215" s="1"/>
  <c r="D59" i="215"/>
  <c r="R59" i="215" s="1"/>
  <c r="D58" i="215"/>
  <c r="R58" i="215" s="1"/>
  <c r="D57" i="215"/>
  <c r="R57" i="215" s="1"/>
  <c r="D56" i="215"/>
  <c r="R56" i="215" s="1"/>
  <c r="D55" i="215"/>
  <c r="R55" i="215" s="1"/>
  <c r="D54" i="215"/>
  <c r="R54" i="215" s="1"/>
  <c r="D53" i="215"/>
  <c r="R53" i="215" s="1"/>
  <c r="D52" i="215"/>
  <c r="R52" i="215" s="1"/>
  <c r="D51" i="215"/>
  <c r="R51" i="215" s="1"/>
  <c r="R50" i="215"/>
  <c r="F50" i="215"/>
  <c r="H50" i="215" s="1"/>
  <c r="R49" i="215"/>
  <c r="D48" i="215"/>
  <c r="R48" i="215" s="1"/>
  <c r="D47" i="215"/>
  <c r="R47" i="215" s="1"/>
  <c r="D46" i="215"/>
  <c r="R46" i="215" s="1"/>
  <c r="D45" i="215"/>
  <c r="R45" i="215" s="1"/>
  <c r="D44" i="215"/>
  <c r="R44" i="215" s="1"/>
  <c r="D43" i="215"/>
  <c r="R43" i="215" s="1"/>
  <c r="D42" i="215"/>
  <c r="R42" i="215" s="1"/>
  <c r="D41" i="215"/>
  <c r="R41" i="215" s="1"/>
  <c r="D40" i="215"/>
  <c r="R40" i="215" s="1"/>
  <c r="D39" i="215"/>
  <c r="R39" i="215" s="1"/>
  <c r="R38" i="215"/>
  <c r="D38" i="215"/>
  <c r="D37" i="215"/>
  <c r="R37" i="215" s="1"/>
  <c r="R36" i="215"/>
  <c r="F36" i="215"/>
  <c r="H36" i="215" s="1"/>
  <c r="R34" i="215"/>
  <c r="D34" i="215"/>
  <c r="D33" i="215"/>
  <c r="R33" i="215" s="1"/>
  <c r="D32" i="215"/>
  <c r="R32" i="215" s="1"/>
  <c r="D31" i="215"/>
  <c r="R31" i="215" s="1"/>
  <c r="D30" i="215"/>
  <c r="R30" i="215" s="1"/>
  <c r="R29" i="215"/>
  <c r="D29" i="215"/>
  <c r="D28" i="215"/>
  <c r="R28" i="215" s="1"/>
  <c r="D27" i="215"/>
  <c r="R27" i="215" s="1"/>
  <c r="D26" i="215"/>
  <c r="R26" i="215" s="1"/>
  <c r="D25" i="215"/>
  <c r="R25" i="215" s="1"/>
  <c r="D24" i="215"/>
  <c r="R24" i="215" s="1"/>
  <c r="D23" i="215"/>
  <c r="R23" i="215" s="1"/>
  <c r="R22" i="215"/>
  <c r="H22" i="215"/>
  <c r="F22" i="215"/>
  <c r="R21" i="215"/>
  <c r="D20" i="215"/>
  <c r="R20" i="215" s="1"/>
  <c r="R19" i="215"/>
  <c r="R18" i="215"/>
  <c r="R17" i="215"/>
  <c r="R16" i="215"/>
  <c r="R15" i="215"/>
  <c r="R14" i="215"/>
  <c r="R13" i="215"/>
  <c r="R12" i="215"/>
  <c r="R11" i="215"/>
  <c r="R10" i="215"/>
  <c r="R9" i="215"/>
  <c r="L4" i="215"/>
  <c r="R78" i="214"/>
  <c r="F78" i="214"/>
  <c r="H78" i="214" s="1"/>
  <c r="R77" i="214"/>
  <c r="D76" i="214"/>
  <c r="R76" i="214" s="1"/>
  <c r="D75" i="214"/>
  <c r="R75" i="214" s="1"/>
  <c r="R74" i="214"/>
  <c r="D74" i="214"/>
  <c r="D73" i="214"/>
  <c r="R73" i="214" s="1"/>
  <c r="D72" i="214"/>
  <c r="R72" i="214" s="1"/>
  <c r="D71" i="214"/>
  <c r="R71" i="214" s="1"/>
  <c r="R70" i="214"/>
  <c r="D70" i="214"/>
  <c r="D69" i="214"/>
  <c r="R69" i="214" s="1"/>
  <c r="D68" i="214"/>
  <c r="R68" i="214" s="1"/>
  <c r="D67" i="214"/>
  <c r="R67" i="214" s="1"/>
  <c r="D66" i="214"/>
  <c r="R66" i="214" s="1"/>
  <c r="D65" i="214"/>
  <c r="R65" i="214" s="1"/>
  <c r="R64" i="214"/>
  <c r="F64" i="214"/>
  <c r="H64" i="214" s="1"/>
  <c r="R63" i="214"/>
  <c r="R62" i="214"/>
  <c r="D62" i="214"/>
  <c r="D61" i="214"/>
  <c r="R61" i="214" s="1"/>
  <c r="D60" i="214"/>
  <c r="R60" i="214" s="1"/>
  <c r="D59" i="214"/>
  <c r="R59" i="214" s="1"/>
  <c r="R58" i="214"/>
  <c r="D58" i="214"/>
  <c r="D57" i="214"/>
  <c r="R57" i="214" s="1"/>
  <c r="D56" i="214"/>
  <c r="R56" i="214" s="1"/>
  <c r="D55" i="214"/>
  <c r="R55" i="214" s="1"/>
  <c r="D54" i="214"/>
  <c r="R54" i="214" s="1"/>
  <c r="D53" i="214"/>
  <c r="R53" i="214" s="1"/>
  <c r="D52" i="214"/>
  <c r="R52" i="214" s="1"/>
  <c r="D51" i="214"/>
  <c r="R51" i="214" s="1"/>
  <c r="R50" i="214"/>
  <c r="H50" i="214"/>
  <c r="F50" i="214"/>
  <c r="R49" i="214"/>
  <c r="D48" i="214"/>
  <c r="R48" i="214" s="1"/>
  <c r="D47" i="214"/>
  <c r="R47" i="214" s="1"/>
  <c r="R46" i="214"/>
  <c r="D46" i="214"/>
  <c r="D45" i="214"/>
  <c r="R45" i="214" s="1"/>
  <c r="D44" i="214"/>
  <c r="R44" i="214" s="1"/>
  <c r="D43" i="214"/>
  <c r="R43" i="214" s="1"/>
  <c r="D42" i="214"/>
  <c r="R42" i="214" s="1"/>
  <c r="D41" i="214"/>
  <c r="R41" i="214" s="1"/>
  <c r="D40" i="214"/>
  <c r="R40" i="214" s="1"/>
  <c r="D39" i="214"/>
  <c r="R39" i="214" s="1"/>
  <c r="D38" i="214"/>
  <c r="R38" i="214" s="1"/>
  <c r="D37" i="214"/>
  <c r="R37" i="214" s="1"/>
  <c r="R36" i="214"/>
  <c r="F36" i="214"/>
  <c r="H36" i="214" s="1"/>
  <c r="D34" i="214"/>
  <c r="R34" i="214" s="1"/>
  <c r="D33" i="214"/>
  <c r="R33" i="214" s="1"/>
  <c r="D32" i="214"/>
  <c r="R32" i="214" s="1"/>
  <c r="D31" i="214"/>
  <c r="R31" i="214" s="1"/>
  <c r="D30" i="214"/>
  <c r="R30" i="214" s="1"/>
  <c r="D29" i="214"/>
  <c r="R29" i="214" s="1"/>
  <c r="D28" i="214"/>
  <c r="R28" i="214" s="1"/>
  <c r="D27" i="214"/>
  <c r="R27" i="214" s="1"/>
  <c r="R26" i="214"/>
  <c r="D26" i="214"/>
  <c r="D25" i="214"/>
  <c r="R25" i="214" s="1"/>
  <c r="D24" i="214"/>
  <c r="R24" i="214" s="1"/>
  <c r="D23" i="214"/>
  <c r="R23" i="214" s="1"/>
  <c r="R22" i="214"/>
  <c r="F22" i="214"/>
  <c r="H22" i="214" s="1"/>
  <c r="R21" i="214"/>
  <c r="D20" i="214"/>
  <c r="R20" i="214" s="1"/>
  <c r="R19" i="214"/>
  <c r="R18" i="214"/>
  <c r="R17" i="214"/>
  <c r="R16" i="214"/>
  <c r="R15" i="214"/>
  <c r="R14" i="214"/>
  <c r="R13" i="214"/>
  <c r="R12" i="214"/>
  <c r="R11" i="214"/>
  <c r="R10" i="214"/>
  <c r="R9" i="214"/>
  <c r="L4" i="214"/>
  <c r="R78" i="213"/>
  <c r="F78" i="213"/>
  <c r="H78" i="213" s="1"/>
  <c r="R77" i="213"/>
  <c r="D76" i="213"/>
  <c r="R76" i="213" s="1"/>
  <c r="D75" i="213"/>
  <c r="R75" i="213" s="1"/>
  <c r="D74" i="213"/>
  <c r="R74" i="213" s="1"/>
  <c r="D73" i="213"/>
  <c r="R73" i="213" s="1"/>
  <c r="D72" i="213"/>
  <c r="R72" i="213" s="1"/>
  <c r="D71" i="213"/>
  <c r="R71" i="213" s="1"/>
  <c r="D70" i="213"/>
  <c r="R70" i="213" s="1"/>
  <c r="D69" i="213"/>
  <c r="R69" i="213" s="1"/>
  <c r="D68" i="213"/>
  <c r="R68" i="213" s="1"/>
  <c r="D67" i="213"/>
  <c r="R67" i="213" s="1"/>
  <c r="D66" i="213"/>
  <c r="R66" i="213" s="1"/>
  <c r="D65" i="213"/>
  <c r="R65" i="213" s="1"/>
  <c r="R64" i="213"/>
  <c r="F64" i="213"/>
  <c r="H64" i="213" s="1"/>
  <c r="R63" i="213"/>
  <c r="D62" i="213"/>
  <c r="R62" i="213" s="1"/>
  <c r="D61" i="213"/>
  <c r="R61" i="213" s="1"/>
  <c r="D60" i="213"/>
  <c r="R60" i="213" s="1"/>
  <c r="D59" i="213"/>
  <c r="R59" i="213" s="1"/>
  <c r="D58" i="213"/>
  <c r="R58" i="213" s="1"/>
  <c r="D57" i="213"/>
  <c r="R57" i="213" s="1"/>
  <c r="D56" i="213"/>
  <c r="R56" i="213" s="1"/>
  <c r="D55" i="213"/>
  <c r="R55" i="213" s="1"/>
  <c r="D54" i="213"/>
  <c r="R54" i="213" s="1"/>
  <c r="D53" i="213"/>
  <c r="R53" i="213" s="1"/>
  <c r="D52" i="213"/>
  <c r="R52" i="213" s="1"/>
  <c r="D51" i="213"/>
  <c r="R51" i="213" s="1"/>
  <c r="R50" i="213"/>
  <c r="F50" i="213"/>
  <c r="H50" i="213" s="1"/>
  <c r="R49" i="213"/>
  <c r="D48" i="213"/>
  <c r="R48" i="213" s="1"/>
  <c r="D47" i="213"/>
  <c r="R47" i="213" s="1"/>
  <c r="D46" i="213"/>
  <c r="R46" i="213" s="1"/>
  <c r="D45" i="213"/>
  <c r="R45" i="213" s="1"/>
  <c r="D44" i="213"/>
  <c r="R44" i="213" s="1"/>
  <c r="D43" i="213"/>
  <c r="R43" i="213" s="1"/>
  <c r="D42" i="213"/>
  <c r="R42" i="213" s="1"/>
  <c r="D41" i="213"/>
  <c r="R41" i="213" s="1"/>
  <c r="D40" i="213"/>
  <c r="R40" i="213" s="1"/>
  <c r="D39" i="213"/>
  <c r="R39" i="213" s="1"/>
  <c r="R38" i="213"/>
  <c r="D38" i="213"/>
  <c r="D37" i="213"/>
  <c r="R37" i="213" s="1"/>
  <c r="R36" i="213"/>
  <c r="F36" i="213"/>
  <c r="H36" i="213" s="1"/>
  <c r="R34" i="213"/>
  <c r="D34" i="213"/>
  <c r="D33" i="213"/>
  <c r="R33" i="213" s="1"/>
  <c r="D32" i="213"/>
  <c r="R32" i="213" s="1"/>
  <c r="D31" i="213"/>
  <c r="R31" i="213" s="1"/>
  <c r="D30" i="213"/>
  <c r="R30" i="213" s="1"/>
  <c r="R29" i="213"/>
  <c r="D29" i="213"/>
  <c r="D28" i="213"/>
  <c r="R28" i="213" s="1"/>
  <c r="D27" i="213"/>
  <c r="R27" i="213" s="1"/>
  <c r="D26" i="213"/>
  <c r="R26" i="213" s="1"/>
  <c r="D25" i="213"/>
  <c r="R25" i="213" s="1"/>
  <c r="D24" i="213"/>
  <c r="R24" i="213" s="1"/>
  <c r="D23" i="213"/>
  <c r="R23" i="213" s="1"/>
  <c r="R22" i="213"/>
  <c r="H22" i="213"/>
  <c r="F22" i="213"/>
  <c r="R21" i="213"/>
  <c r="D20" i="213"/>
  <c r="R20" i="213" s="1"/>
  <c r="R19" i="213"/>
  <c r="R18" i="213"/>
  <c r="R17" i="213"/>
  <c r="R16" i="213"/>
  <c r="R15" i="213"/>
  <c r="R14" i="213"/>
  <c r="R13" i="213"/>
  <c r="R12" i="213"/>
  <c r="R11" i="213"/>
  <c r="R10" i="213"/>
  <c r="R9" i="213"/>
  <c r="L4" i="213"/>
  <c r="R78" i="212"/>
  <c r="F78" i="212"/>
  <c r="H78" i="212" s="1"/>
  <c r="R77" i="212"/>
  <c r="D76" i="212"/>
  <c r="R76" i="212" s="1"/>
  <c r="D75" i="212"/>
  <c r="R75" i="212" s="1"/>
  <c r="R74" i="212"/>
  <c r="D74" i="212"/>
  <c r="D73" i="212"/>
  <c r="R73" i="212" s="1"/>
  <c r="D72" i="212"/>
  <c r="R72" i="212" s="1"/>
  <c r="D71" i="212"/>
  <c r="R71" i="212" s="1"/>
  <c r="R70" i="212"/>
  <c r="D70" i="212"/>
  <c r="D69" i="212"/>
  <c r="R69" i="212" s="1"/>
  <c r="D68" i="212"/>
  <c r="R68" i="212" s="1"/>
  <c r="D67" i="212"/>
  <c r="R67" i="212" s="1"/>
  <c r="D66" i="212"/>
  <c r="R66" i="212" s="1"/>
  <c r="D65" i="212"/>
  <c r="R65" i="212" s="1"/>
  <c r="R64" i="212"/>
  <c r="F64" i="212"/>
  <c r="H64" i="212" s="1"/>
  <c r="R63" i="212"/>
  <c r="R62" i="212"/>
  <c r="D62" i="212"/>
  <c r="D61" i="212"/>
  <c r="R61" i="212" s="1"/>
  <c r="D60" i="212"/>
  <c r="R60" i="212" s="1"/>
  <c r="D59" i="212"/>
  <c r="R59" i="212" s="1"/>
  <c r="R58" i="212"/>
  <c r="D58" i="212"/>
  <c r="D57" i="212"/>
  <c r="R57" i="212" s="1"/>
  <c r="D56" i="212"/>
  <c r="R56" i="212" s="1"/>
  <c r="D55" i="212"/>
  <c r="R55" i="212" s="1"/>
  <c r="D54" i="212"/>
  <c r="R54" i="212" s="1"/>
  <c r="D53" i="212"/>
  <c r="R53" i="212" s="1"/>
  <c r="D52" i="212"/>
  <c r="R52" i="212" s="1"/>
  <c r="D51" i="212"/>
  <c r="R51" i="212" s="1"/>
  <c r="R50" i="212"/>
  <c r="H50" i="212"/>
  <c r="F50" i="212"/>
  <c r="R49" i="212"/>
  <c r="D48" i="212"/>
  <c r="R48" i="212" s="1"/>
  <c r="D47" i="212"/>
  <c r="R47" i="212" s="1"/>
  <c r="R46" i="212"/>
  <c r="D46" i="212"/>
  <c r="D45" i="212"/>
  <c r="R45" i="212" s="1"/>
  <c r="D44" i="212"/>
  <c r="R44" i="212" s="1"/>
  <c r="D43" i="212"/>
  <c r="R43" i="212" s="1"/>
  <c r="D42" i="212"/>
  <c r="R42" i="212" s="1"/>
  <c r="D41" i="212"/>
  <c r="R41" i="212" s="1"/>
  <c r="D40" i="212"/>
  <c r="R40" i="212" s="1"/>
  <c r="D39" i="212"/>
  <c r="R39" i="212" s="1"/>
  <c r="D38" i="212"/>
  <c r="R38" i="212" s="1"/>
  <c r="D37" i="212"/>
  <c r="R37" i="212" s="1"/>
  <c r="R36" i="212"/>
  <c r="F36" i="212"/>
  <c r="H36" i="212" s="1"/>
  <c r="D34" i="212"/>
  <c r="R34" i="212" s="1"/>
  <c r="D33" i="212"/>
  <c r="R33" i="212" s="1"/>
  <c r="D32" i="212"/>
  <c r="R32" i="212" s="1"/>
  <c r="D31" i="212"/>
  <c r="R31" i="212" s="1"/>
  <c r="D30" i="212"/>
  <c r="R30" i="212" s="1"/>
  <c r="D29" i="212"/>
  <c r="R29" i="212" s="1"/>
  <c r="D28" i="212"/>
  <c r="R28" i="212" s="1"/>
  <c r="D27" i="212"/>
  <c r="R27" i="212" s="1"/>
  <c r="R26" i="212"/>
  <c r="D26" i="212"/>
  <c r="D25" i="212"/>
  <c r="R25" i="212" s="1"/>
  <c r="D24" i="212"/>
  <c r="R24" i="212" s="1"/>
  <c r="D23" i="212"/>
  <c r="R23" i="212" s="1"/>
  <c r="R22" i="212"/>
  <c r="F22" i="212"/>
  <c r="H22" i="212" s="1"/>
  <c r="R21" i="212"/>
  <c r="D20" i="212"/>
  <c r="R20" i="212" s="1"/>
  <c r="R19" i="212"/>
  <c r="R18" i="212"/>
  <c r="R17" i="212"/>
  <c r="R16" i="212"/>
  <c r="R15" i="212"/>
  <c r="R14" i="212"/>
  <c r="R13" i="212"/>
  <c r="R12" i="212"/>
  <c r="R11" i="212"/>
  <c r="R10" i="212"/>
  <c r="R9" i="212"/>
  <c r="L4"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F50" i="211"/>
  <c r="H50" i="211" s="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R34" i="211"/>
  <c r="D34" i="211"/>
  <c r="D33" i="211"/>
  <c r="R33" i="211" s="1"/>
  <c r="D32" i="211"/>
  <c r="R32" i="211" s="1"/>
  <c r="D31" i="211"/>
  <c r="R31" i="211" s="1"/>
  <c r="D30" i="211"/>
  <c r="R30" i="211" s="1"/>
  <c r="D29" i="211"/>
  <c r="R29" i="211" s="1"/>
  <c r="R28" i="211"/>
  <c r="D28" i="211"/>
  <c r="D27" i="211"/>
  <c r="R27" i="211" s="1"/>
  <c r="D26" i="211"/>
  <c r="R26" i="211" s="1"/>
  <c r="R25" i="211"/>
  <c r="D25" i="211"/>
  <c r="D24" i="211"/>
  <c r="R24" i="211" s="1"/>
  <c r="D23" i="211"/>
  <c r="R23" i="211" s="1"/>
  <c r="R22" i="211"/>
  <c r="F22" i="211"/>
  <c r="H22" i="211" s="1"/>
  <c r="R21" i="211"/>
  <c r="R20" i="211"/>
  <c r="D20" i="211"/>
  <c r="R19" i="211"/>
  <c r="R18" i="211"/>
  <c r="R17" i="211"/>
  <c r="R16" i="211"/>
  <c r="R15" i="211"/>
  <c r="R14" i="211"/>
  <c r="R13" i="211"/>
  <c r="R12" i="211"/>
  <c r="R11" i="211"/>
  <c r="R10" i="211"/>
  <c r="R9" i="211"/>
  <c r="L4" i="211"/>
  <c r="R78" i="210"/>
  <c r="F78" i="210"/>
  <c r="H78" i="210" s="1"/>
  <c r="R77" i="210"/>
  <c r="D76" i="210"/>
  <c r="R76" i="210" s="1"/>
  <c r="D75" i="210"/>
  <c r="R75" i="210" s="1"/>
  <c r="R74" i="210"/>
  <c r="D74" i="210"/>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R62" i="210"/>
  <c r="D62" i="210"/>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F50" i="210"/>
  <c r="R49" i="210"/>
  <c r="D48" i="210"/>
  <c r="R48" i="210" s="1"/>
  <c r="D47" i="210"/>
  <c r="R47" i="210" s="1"/>
  <c r="R46" i="210"/>
  <c r="D46" i="210"/>
  <c r="D45" i="210"/>
  <c r="R45" i="210" s="1"/>
  <c r="D44" i="210"/>
  <c r="R44" i="210" s="1"/>
  <c r="D43" i="210"/>
  <c r="R43" i="210" s="1"/>
  <c r="R42" i="210"/>
  <c r="D42" i="210"/>
  <c r="D41" i="210"/>
  <c r="R41" i="210" s="1"/>
  <c r="D40" i="210"/>
  <c r="R40" i="210" s="1"/>
  <c r="D39" i="210"/>
  <c r="R39" i="210" s="1"/>
  <c r="D38" i="210"/>
  <c r="R38" i="210" s="1"/>
  <c r="D37" i="210"/>
  <c r="R37" i="210" s="1"/>
  <c r="R36" i="210"/>
  <c r="F36" i="210"/>
  <c r="H36" i="210" s="1"/>
  <c r="D34" i="210"/>
  <c r="R34" i="210" s="1"/>
  <c r="D33" i="210"/>
  <c r="R33" i="210" s="1"/>
  <c r="D32" i="210"/>
  <c r="R32" i="210" s="1"/>
  <c r="D31" i="210"/>
  <c r="R31" i="210" s="1"/>
  <c r="R30" i="210"/>
  <c r="D30" i="210"/>
  <c r="D29" i="210"/>
  <c r="R29" i="210" s="1"/>
  <c r="D28" i="210"/>
  <c r="R28" i="210" s="1"/>
  <c r="D27" i="210"/>
  <c r="R27" i="210" s="1"/>
  <c r="R26" i="210"/>
  <c r="D26" i="210"/>
  <c r="R25" i="210"/>
  <c r="D25" i="210"/>
  <c r="D24" i="210"/>
  <c r="R24" i="210" s="1"/>
  <c r="D23" i="210"/>
  <c r="R23" i="210" s="1"/>
  <c r="R22" i="210"/>
  <c r="F22" i="210"/>
  <c r="H22" i="210" s="1"/>
  <c r="R21" i="210"/>
  <c r="D20" i="210"/>
  <c r="R20" i="210" s="1"/>
  <c r="R19" i="210"/>
  <c r="R18" i="210"/>
  <c r="R17" i="210"/>
  <c r="R16" i="210"/>
  <c r="R15" i="210"/>
  <c r="R14" i="210"/>
  <c r="R13" i="210"/>
  <c r="R12" i="210"/>
  <c r="R11" i="210"/>
  <c r="R10" i="210"/>
  <c r="R9" i="210"/>
  <c r="L4" i="210"/>
  <c r="R78" i="209"/>
  <c r="H78" i="209"/>
  <c r="F78" i="209"/>
  <c r="R77" i="209"/>
  <c r="D76" i="209"/>
  <c r="R76" i="209" s="1"/>
  <c r="D75" i="209"/>
  <c r="R75" i="209" s="1"/>
  <c r="R74" i="209"/>
  <c r="D74" i="209"/>
  <c r="D73" i="209"/>
  <c r="R73" i="209" s="1"/>
  <c r="D72" i="209"/>
  <c r="R72" i="209" s="1"/>
  <c r="D71" i="209"/>
  <c r="R71" i="209" s="1"/>
  <c r="R70" i="209"/>
  <c r="D70" i="209"/>
  <c r="D69" i="209"/>
  <c r="R69" i="209" s="1"/>
  <c r="D68" i="209"/>
  <c r="R68" i="209" s="1"/>
  <c r="D67" i="209"/>
  <c r="R67" i="209" s="1"/>
  <c r="D66" i="209"/>
  <c r="R66" i="209" s="1"/>
  <c r="D65" i="209"/>
  <c r="R65" i="209" s="1"/>
  <c r="R64" i="209"/>
  <c r="F64" i="209"/>
  <c r="H64" i="209" s="1"/>
  <c r="R63" i="209"/>
  <c r="R62" i="209"/>
  <c r="D62" i="209"/>
  <c r="D61" i="209"/>
  <c r="R61" i="209" s="1"/>
  <c r="D60" i="209"/>
  <c r="R60" i="209" s="1"/>
  <c r="D59" i="209"/>
  <c r="R59" i="209" s="1"/>
  <c r="R58" i="209"/>
  <c r="D58" i="209"/>
  <c r="D57" i="209"/>
  <c r="R57" i="209" s="1"/>
  <c r="D56" i="209"/>
  <c r="R56" i="209" s="1"/>
  <c r="D55" i="209"/>
  <c r="R55" i="209" s="1"/>
  <c r="D54" i="209"/>
  <c r="R54" i="209" s="1"/>
  <c r="D53" i="209"/>
  <c r="R53" i="209" s="1"/>
  <c r="D52" i="209"/>
  <c r="R52" i="209" s="1"/>
  <c r="D51" i="209"/>
  <c r="R51" i="209" s="1"/>
  <c r="R50" i="209"/>
  <c r="H50" i="209"/>
  <c r="F50" i="209"/>
  <c r="R49" i="209"/>
  <c r="D48" i="209"/>
  <c r="R48" i="209" s="1"/>
  <c r="D47" i="209"/>
  <c r="R47" i="209" s="1"/>
  <c r="R46" i="209"/>
  <c r="D46" i="209"/>
  <c r="D45" i="209"/>
  <c r="R45" i="209" s="1"/>
  <c r="D44" i="209"/>
  <c r="R44" i="209" s="1"/>
  <c r="D43" i="209"/>
  <c r="R43" i="209" s="1"/>
  <c r="D42" i="209"/>
  <c r="R42" i="209" s="1"/>
  <c r="D41" i="209"/>
  <c r="R41" i="209" s="1"/>
  <c r="D40" i="209"/>
  <c r="R40" i="209" s="1"/>
  <c r="D39" i="209"/>
  <c r="R39" i="209" s="1"/>
  <c r="D38" i="209"/>
  <c r="R38" i="209" s="1"/>
  <c r="D37" i="209"/>
  <c r="R37" i="209" s="1"/>
  <c r="R36" i="209"/>
  <c r="F36" i="209"/>
  <c r="H36" i="209" s="1"/>
  <c r="D34" i="209"/>
  <c r="R34" i="209" s="1"/>
  <c r="D33" i="209"/>
  <c r="R33" i="209" s="1"/>
  <c r="D32" i="209"/>
  <c r="R32" i="209" s="1"/>
  <c r="D31" i="209"/>
  <c r="R31" i="209" s="1"/>
  <c r="D30" i="209"/>
  <c r="R30" i="209" s="1"/>
  <c r="D29" i="209"/>
  <c r="R29" i="209" s="1"/>
  <c r="D28" i="209"/>
  <c r="R28" i="209" s="1"/>
  <c r="D27" i="209"/>
  <c r="R27" i="209" s="1"/>
  <c r="R26" i="209"/>
  <c r="D26" i="209"/>
  <c r="D25" i="209"/>
  <c r="R25" i="209" s="1"/>
  <c r="D24" i="209"/>
  <c r="R24" i="209" s="1"/>
  <c r="D23" i="209"/>
  <c r="R23" i="209" s="1"/>
  <c r="R22" i="209"/>
  <c r="F22" i="209"/>
  <c r="H22" i="209" s="1"/>
  <c r="R21" i="209"/>
  <c r="D20" i="209"/>
  <c r="R20" i="209" s="1"/>
  <c r="R19" i="209"/>
  <c r="R18" i="209"/>
  <c r="R17" i="209"/>
  <c r="R16" i="209"/>
  <c r="R15" i="209"/>
  <c r="R14" i="209"/>
  <c r="R13" i="209"/>
  <c r="R12" i="209"/>
  <c r="R11" i="209"/>
  <c r="R10" i="209"/>
  <c r="R9" i="209"/>
  <c r="L4"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F50" i="208"/>
  <c r="H50" i="208" s="1"/>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D33" i="208"/>
  <c r="R33" i="208" s="1"/>
  <c r="D32" i="208"/>
  <c r="R32" i="208" s="1"/>
  <c r="D31" i="208"/>
  <c r="R31" i="208" s="1"/>
  <c r="D30" i="208"/>
  <c r="R30" i="208" s="1"/>
  <c r="R29" i="208"/>
  <c r="D29" i="208"/>
  <c r="D28" i="208"/>
  <c r="R28" i="208" s="1"/>
  <c r="D27" i="208"/>
  <c r="R27" i="208" s="1"/>
  <c r="D26" i="208"/>
  <c r="R26" i="208" s="1"/>
  <c r="D25" i="208"/>
  <c r="R25" i="208" s="1"/>
  <c r="D24" i="208"/>
  <c r="R24" i="208" s="1"/>
  <c r="D23" i="208"/>
  <c r="R23" i="208" s="1"/>
  <c r="R22" i="208"/>
  <c r="F22" i="208"/>
  <c r="H22" i="208" s="1"/>
  <c r="R21" i="208"/>
  <c r="D20" i="208"/>
  <c r="R20" i="208" s="1"/>
  <c r="R19" i="208"/>
  <c r="R18" i="208"/>
  <c r="R17" i="208"/>
  <c r="R16" i="208"/>
  <c r="R15" i="208"/>
  <c r="R14" i="208"/>
  <c r="R13" i="208"/>
  <c r="R12" i="208"/>
  <c r="R11" i="208"/>
  <c r="R10" i="208"/>
  <c r="R9" i="208"/>
  <c r="L4" i="208"/>
  <c r="R78" i="207"/>
  <c r="F78" i="207"/>
  <c r="H78" i="207" s="1"/>
  <c r="R77" i="207"/>
  <c r="D76" i="207"/>
  <c r="R76" i="207" s="1"/>
  <c r="D75" i="207"/>
  <c r="R75" i="207" s="1"/>
  <c r="D74" i="207"/>
  <c r="R74" i="207" s="1"/>
  <c r="D73" i="207"/>
  <c r="R73" i="207" s="1"/>
  <c r="D72" i="207"/>
  <c r="R72" i="207" s="1"/>
  <c r="D71" i="207"/>
  <c r="R71" i="207" s="1"/>
  <c r="D70" i="207"/>
  <c r="R70" i="207" s="1"/>
  <c r="D69" i="207"/>
  <c r="R69" i="207" s="1"/>
  <c r="D68" i="207"/>
  <c r="R68" i="207" s="1"/>
  <c r="D67" i="207"/>
  <c r="R67" i="207" s="1"/>
  <c r="D66" i="207"/>
  <c r="R66" i="207" s="1"/>
  <c r="D65" i="207"/>
  <c r="R65" i="207" s="1"/>
  <c r="R64" i="207"/>
  <c r="F64" i="207"/>
  <c r="H64" i="207" s="1"/>
  <c r="R63" i="207"/>
  <c r="D62" i="207"/>
  <c r="R62" i="207" s="1"/>
  <c r="D61" i="207"/>
  <c r="R61" i="207" s="1"/>
  <c r="D60" i="207"/>
  <c r="R60" i="207" s="1"/>
  <c r="D59" i="207"/>
  <c r="R59" i="207" s="1"/>
  <c r="D58" i="207"/>
  <c r="R58" i="207" s="1"/>
  <c r="D57" i="207"/>
  <c r="R57" i="207" s="1"/>
  <c r="D56" i="207"/>
  <c r="R56" i="207" s="1"/>
  <c r="D55" i="207"/>
  <c r="R55" i="207" s="1"/>
  <c r="D54" i="207"/>
  <c r="R54" i="207" s="1"/>
  <c r="D53" i="207"/>
  <c r="R53" i="207" s="1"/>
  <c r="D52" i="207"/>
  <c r="R52" i="207" s="1"/>
  <c r="D51" i="207"/>
  <c r="R51" i="207" s="1"/>
  <c r="R50" i="207"/>
  <c r="F50" i="207"/>
  <c r="H50" i="207" s="1"/>
  <c r="R49" i="207"/>
  <c r="D48" i="207"/>
  <c r="R48" i="207" s="1"/>
  <c r="D47" i="207"/>
  <c r="R47" i="207" s="1"/>
  <c r="D46" i="207"/>
  <c r="R46" i="207" s="1"/>
  <c r="D45" i="207"/>
  <c r="R45" i="207" s="1"/>
  <c r="D44" i="207"/>
  <c r="R44" i="207" s="1"/>
  <c r="D43" i="207"/>
  <c r="R43" i="207" s="1"/>
  <c r="D42" i="207"/>
  <c r="R42" i="207" s="1"/>
  <c r="D41" i="207"/>
  <c r="R41" i="207" s="1"/>
  <c r="D40" i="207"/>
  <c r="R40" i="207" s="1"/>
  <c r="D39" i="207"/>
  <c r="R39" i="207" s="1"/>
  <c r="D38" i="207"/>
  <c r="R38" i="207" s="1"/>
  <c r="D37" i="207"/>
  <c r="R37" i="207" s="1"/>
  <c r="R36" i="207"/>
  <c r="F36" i="207"/>
  <c r="H36" i="207" s="1"/>
  <c r="R34" i="207"/>
  <c r="D34" i="207"/>
  <c r="D33" i="207"/>
  <c r="R33" i="207" s="1"/>
  <c r="D32" i="207"/>
  <c r="R32" i="207" s="1"/>
  <c r="D31" i="207"/>
  <c r="R31" i="207" s="1"/>
  <c r="R30" i="207"/>
  <c r="D30" i="207"/>
  <c r="D29" i="207"/>
  <c r="R29" i="207" s="1"/>
  <c r="D28" i="207"/>
  <c r="R28" i="207" s="1"/>
  <c r="D27" i="207"/>
  <c r="R27" i="207" s="1"/>
  <c r="R26" i="207"/>
  <c r="D26" i="207"/>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L4"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F50" i="206"/>
  <c r="H50" i="206" s="1"/>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F22" i="206"/>
  <c r="H22" i="206" s="1"/>
  <c r="R21" i="206"/>
  <c r="D20" i="206"/>
  <c r="R20" i="206" s="1"/>
  <c r="R19" i="206"/>
  <c r="R18" i="206"/>
  <c r="R17" i="206"/>
  <c r="R16" i="206"/>
  <c r="R15" i="206"/>
  <c r="R14" i="206"/>
  <c r="R13" i="206"/>
  <c r="R12" i="206"/>
  <c r="R11" i="206"/>
  <c r="R10" i="206"/>
  <c r="R9" i="206"/>
  <c r="L4" i="206"/>
  <c r="R78" i="205"/>
  <c r="F78" i="205"/>
  <c r="H78" i="205" s="1"/>
  <c r="R77" i="205"/>
  <c r="D76" i="205"/>
  <c r="R76" i="205" s="1"/>
  <c r="R75" i="205"/>
  <c r="D75" i="205"/>
  <c r="D74" i="205"/>
  <c r="R74" i="205" s="1"/>
  <c r="D73" i="205"/>
  <c r="R73" i="205" s="1"/>
  <c r="D72" i="205"/>
  <c r="R72" i="205" s="1"/>
  <c r="D71" i="205"/>
  <c r="R71" i="205" s="1"/>
  <c r="D70" i="205"/>
  <c r="R70" i="205" s="1"/>
  <c r="D69" i="205"/>
  <c r="R69" i="205" s="1"/>
  <c r="D68" i="205"/>
  <c r="R68" i="205" s="1"/>
  <c r="D67" i="205"/>
  <c r="R67" i="205" s="1"/>
  <c r="D66" i="205"/>
  <c r="R66" i="205" s="1"/>
  <c r="D65" i="205"/>
  <c r="R65" i="205" s="1"/>
  <c r="R64" i="205"/>
  <c r="F64" i="205"/>
  <c r="H64" i="205" s="1"/>
  <c r="R63" i="205"/>
  <c r="D62" i="205"/>
  <c r="R62" i="205" s="1"/>
  <c r="D61" i="205"/>
  <c r="R61" i="205" s="1"/>
  <c r="D60" i="205"/>
  <c r="R60" i="205" s="1"/>
  <c r="D59" i="205"/>
  <c r="R59" i="205" s="1"/>
  <c r="D58" i="205"/>
  <c r="R58" i="205" s="1"/>
  <c r="D57" i="205"/>
  <c r="R57" i="205" s="1"/>
  <c r="D56" i="205"/>
  <c r="R56" i="205" s="1"/>
  <c r="D55" i="205"/>
  <c r="R55" i="205" s="1"/>
  <c r="D54" i="205"/>
  <c r="R54" i="205" s="1"/>
  <c r="D53" i="205"/>
  <c r="R53" i="205" s="1"/>
  <c r="D52" i="205"/>
  <c r="R52" i="205" s="1"/>
  <c r="D51" i="205"/>
  <c r="R51" i="205" s="1"/>
  <c r="R50" i="205"/>
  <c r="F50" i="205"/>
  <c r="H50" i="205" s="1"/>
  <c r="R49" i="205"/>
  <c r="D48" i="205"/>
  <c r="R48" i="205" s="1"/>
  <c r="D47" i="205"/>
  <c r="R47" i="205" s="1"/>
  <c r="D46" i="205"/>
  <c r="R46" i="205" s="1"/>
  <c r="D45" i="205"/>
  <c r="R45" i="205" s="1"/>
  <c r="D44" i="205"/>
  <c r="R44" i="205" s="1"/>
  <c r="D43" i="205"/>
  <c r="R43" i="205" s="1"/>
  <c r="D42" i="205"/>
  <c r="R42" i="205" s="1"/>
  <c r="D41" i="205"/>
  <c r="R41" i="205" s="1"/>
  <c r="D40" i="205"/>
  <c r="R40" i="205" s="1"/>
  <c r="D39" i="205"/>
  <c r="R39" i="205" s="1"/>
  <c r="D38" i="205"/>
  <c r="R38" i="205" s="1"/>
  <c r="D37" i="205"/>
  <c r="R37" i="205" s="1"/>
  <c r="R36" i="205"/>
  <c r="F36" i="205"/>
  <c r="H36" i="205" s="1"/>
  <c r="R35" i="205"/>
  <c r="D34" i="205"/>
  <c r="R34" i="205" s="1"/>
  <c r="D33" i="205"/>
  <c r="R33" i="205" s="1"/>
  <c r="D32" i="205"/>
  <c r="R32" i="205" s="1"/>
  <c r="D31" i="205"/>
  <c r="R31" i="205" s="1"/>
  <c r="D30" i="205"/>
  <c r="R30" i="205" s="1"/>
  <c r="D29" i="205"/>
  <c r="R29" i="205" s="1"/>
  <c r="D28" i="205"/>
  <c r="R28" i="205" s="1"/>
  <c r="D27" i="205"/>
  <c r="R27" i="205" s="1"/>
  <c r="D26" i="205"/>
  <c r="R26" i="205" s="1"/>
  <c r="D25" i="205"/>
  <c r="R25" i="205" s="1"/>
  <c r="D24" i="205"/>
  <c r="R24" i="205" s="1"/>
  <c r="D23" i="205"/>
  <c r="R23" i="205" s="1"/>
  <c r="R22" i="205"/>
  <c r="F22" i="205"/>
  <c r="H22" i="205" s="1"/>
  <c r="R21" i="205"/>
  <c r="D20" i="205"/>
  <c r="R20" i="205" s="1"/>
  <c r="R19" i="205"/>
  <c r="R18" i="205"/>
  <c r="R17" i="205"/>
  <c r="R16" i="205"/>
  <c r="R15" i="205"/>
  <c r="R14" i="205"/>
  <c r="R13" i="205"/>
  <c r="R12" i="205"/>
  <c r="R11" i="205"/>
  <c r="R10" i="205"/>
  <c r="R9" i="205"/>
  <c r="L4" i="205"/>
  <c r="R78" i="204"/>
  <c r="H78" i="204"/>
  <c r="F78" i="204"/>
  <c r="R77" i="204"/>
  <c r="D76" i="204"/>
  <c r="R76" i="204" s="1"/>
  <c r="D75" i="204"/>
  <c r="R75" i="204" s="1"/>
  <c r="D74" i="204"/>
  <c r="R74" i="204" s="1"/>
  <c r="D73" i="204"/>
  <c r="R73" i="204" s="1"/>
  <c r="D72" i="204"/>
  <c r="R72" i="204" s="1"/>
  <c r="D71" i="204"/>
  <c r="R71" i="204" s="1"/>
  <c r="D70" i="204"/>
  <c r="R70" i="204" s="1"/>
  <c r="D69" i="204"/>
  <c r="R69" i="204" s="1"/>
  <c r="D68" i="204"/>
  <c r="R68" i="204" s="1"/>
  <c r="D67" i="204"/>
  <c r="R67" i="204" s="1"/>
  <c r="D66" i="204"/>
  <c r="R66" i="204" s="1"/>
  <c r="D65" i="204"/>
  <c r="R65" i="204" s="1"/>
  <c r="R64" i="204"/>
  <c r="F64" i="204"/>
  <c r="H64" i="204" s="1"/>
  <c r="R63" i="204"/>
  <c r="D62" i="204"/>
  <c r="R62" i="204" s="1"/>
  <c r="D61" i="204"/>
  <c r="R61" i="204" s="1"/>
  <c r="D60" i="204"/>
  <c r="R60" i="204" s="1"/>
  <c r="D59" i="204"/>
  <c r="R59" i="204" s="1"/>
  <c r="D58" i="204"/>
  <c r="R58" i="204" s="1"/>
  <c r="D57" i="204"/>
  <c r="R57" i="204" s="1"/>
  <c r="D56" i="204"/>
  <c r="R56" i="204" s="1"/>
  <c r="D55" i="204"/>
  <c r="R55" i="204" s="1"/>
  <c r="D54" i="204"/>
  <c r="R54" i="204" s="1"/>
  <c r="D53" i="204"/>
  <c r="R53" i="204" s="1"/>
  <c r="D52" i="204"/>
  <c r="R52" i="204" s="1"/>
  <c r="D51" i="204"/>
  <c r="R51" i="204" s="1"/>
  <c r="R50" i="204"/>
  <c r="F50" i="204"/>
  <c r="H50" i="204" s="1"/>
  <c r="R49" i="204"/>
  <c r="D48" i="204"/>
  <c r="R48" i="204" s="1"/>
  <c r="D47" i="204"/>
  <c r="R47" i="204" s="1"/>
  <c r="D46" i="204"/>
  <c r="R46" i="204" s="1"/>
  <c r="D45" i="204"/>
  <c r="R45" i="204" s="1"/>
  <c r="D44" i="204"/>
  <c r="R44" i="204" s="1"/>
  <c r="D43" i="204"/>
  <c r="R43" i="204" s="1"/>
  <c r="D42" i="204"/>
  <c r="R42" i="204" s="1"/>
  <c r="D41" i="204"/>
  <c r="R41" i="204" s="1"/>
  <c r="D40" i="204"/>
  <c r="R40" i="204" s="1"/>
  <c r="D39" i="204"/>
  <c r="R39" i="204" s="1"/>
  <c r="R38" i="204"/>
  <c r="D38" i="204"/>
  <c r="D37" i="204"/>
  <c r="R37" i="204" s="1"/>
  <c r="R36" i="204"/>
  <c r="F36" i="204"/>
  <c r="H36" i="204" s="1"/>
  <c r="R35" i="204"/>
  <c r="D34" i="204"/>
  <c r="R34" i="204" s="1"/>
  <c r="D33" i="204"/>
  <c r="R33" i="204" s="1"/>
  <c r="D32" i="204"/>
  <c r="R32" i="204" s="1"/>
  <c r="D31" i="204"/>
  <c r="R31" i="204" s="1"/>
  <c r="D30" i="204"/>
  <c r="R30" i="204" s="1"/>
  <c r="D29" i="204"/>
  <c r="R29" i="204" s="1"/>
  <c r="D28" i="204"/>
  <c r="R28" i="204" s="1"/>
  <c r="D27" i="204"/>
  <c r="R27" i="204" s="1"/>
  <c r="R26" i="204"/>
  <c r="D26" i="204"/>
  <c r="D25" i="204"/>
  <c r="R25" i="204" s="1"/>
  <c r="D24" i="204"/>
  <c r="R24" i="204" s="1"/>
  <c r="D23" i="204"/>
  <c r="R23" i="204" s="1"/>
  <c r="R22" i="204"/>
  <c r="F22" i="204"/>
  <c r="H22" i="204" s="1"/>
  <c r="R21" i="204"/>
  <c r="D20" i="204"/>
  <c r="R20" i="204" s="1"/>
  <c r="R19" i="204"/>
  <c r="R18" i="204"/>
  <c r="R17" i="204"/>
  <c r="R16" i="204"/>
  <c r="R15" i="204"/>
  <c r="R14" i="204"/>
  <c r="R13" i="204"/>
  <c r="R12" i="204"/>
  <c r="R11" i="204"/>
  <c r="R10" i="204"/>
  <c r="R9" i="204"/>
  <c r="L4" i="204"/>
  <c r="R78" i="203"/>
  <c r="F78" i="203"/>
  <c r="H78" i="203" s="1"/>
  <c r="R77" i="203"/>
  <c r="D76" i="203"/>
  <c r="R76" i="203" s="1"/>
  <c r="D75" i="203"/>
  <c r="R75" i="203" s="1"/>
  <c r="D74" i="203"/>
  <c r="R74" i="203" s="1"/>
  <c r="D73" i="203"/>
  <c r="R73" i="203" s="1"/>
  <c r="D72" i="203"/>
  <c r="R72" i="203" s="1"/>
  <c r="D71" i="203"/>
  <c r="R71" i="203" s="1"/>
  <c r="R70" i="203"/>
  <c r="D70" i="203"/>
  <c r="D69" i="203"/>
  <c r="R69" i="203" s="1"/>
  <c r="D68" i="203"/>
  <c r="R68" i="203" s="1"/>
  <c r="D67" i="203"/>
  <c r="R67" i="203" s="1"/>
  <c r="D66" i="203"/>
  <c r="R66" i="203" s="1"/>
  <c r="D65" i="203"/>
  <c r="R65" i="203" s="1"/>
  <c r="R64" i="203"/>
  <c r="F64" i="203"/>
  <c r="H64" i="203" s="1"/>
  <c r="R63" i="203"/>
  <c r="D62" i="203"/>
  <c r="R62" i="203" s="1"/>
  <c r="D61" i="203"/>
  <c r="R61" i="203" s="1"/>
  <c r="D60" i="203"/>
  <c r="R60" i="203" s="1"/>
  <c r="D59" i="203"/>
  <c r="R59" i="203" s="1"/>
  <c r="R58" i="203"/>
  <c r="D58" i="203"/>
  <c r="D57" i="203"/>
  <c r="R57" i="203" s="1"/>
  <c r="D56" i="203"/>
  <c r="R56" i="203" s="1"/>
  <c r="D55" i="203"/>
  <c r="R55" i="203" s="1"/>
  <c r="D54" i="203"/>
  <c r="R54" i="203" s="1"/>
  <c r="D53" i="203"/>
  <c r="R53" i="203" s="1"/>
  <c r="D52" i="203"/>
  <c r="R52" i="203" s="1"/>
  <c r="D51" i="203"/>
  <c r="R51" i="203" s="1"/>
  <c r="R50" i="203"/>
  <c r="F50" i="203"/>
  <c r="H50" i="203" s="1"/>
  <c r="R49" i="203"/>
  <c r="D48" i="203"/>
  <c r="R48" i="203" s="1"/>
  <c r="D47" i="203"/>
  <c r="R47" i="203" s="1"/>
  <c r="R46" i="203"/>
  <c r="D46" i="203"/>
  <c r="D45" i="203"/>
  <c r="R45" i="203" s="1"/>
  <c r="D44" i="203"/>
  <c r="R44" i="203" s="1"/>
  <c r="D43" i="203"/>
  <c r="R43" i="203" s="1"/>
  <c r="D42" i="203"/>
  <c r="R42" i="203" s="1"/>
  <c r="D41" i="203"/>
  <c r="R41" i="203" s="1"/>
  <c r="D40" i="203"/>
  <c r="R40" i="203" s="1"/>
  <c r="D39" i="203"/>
  <c r="R39" i="203" s="1"/>
  <c r="R38" i="203"/>
  <c r="D38" i="203"/>
  <c r="D37" i="203"/>
  <c r="R37" i="203" s="1"/>
  <c r="R36" i="203"/>
  <c r="F36" i="203"/>
  <c r="H36" i="203" s="1"/>
  <c r="R35" i="203"/>
  <c r="R34" i="203"/>
  <c r="D34" i="203"/>
  <c r="D33" i="203"/>
  <c r="R33" i="203" s="1"/>
  <c r="D32" i="203"/>
  <c r="R32" i="203" s="1"/>
  <c r="D31" i="203"/>
  <c r="R31" i="203" s="1"/>
  <c r="D30" i="203"/>
  <c r="R30" i="203" s="1"/>
  <c r="D29" i="203"/>
  <c r="R29" i="203" s="1"/>
  <c r="D28" i="203"/>
  <c r="R28" i="203" s="1"/>
  <c r="D27" i="203"/>
  <c r="R27" i="203" s="1"/>
  <c r="R26" i="203"/>
  <c r="D26" i="203"/>
  <c r="D25" i="203"/>
  <c r="R25" i="203" s="1"/>
  <c r="D24" i="203"/>
  <c r="R24" i="203" s="1"/>
  <c r="D23" i="203"/>
  <c r="R23" i="203" s="1"/>
  <c r="R22" i="203"/>
  <c r="H22" i="203"/>
  <c r="F22" i="203"/>
  <c r="R21" i="203"/>
  <c r="D20" i="203"/>
  <c r="R20" i="203" s="1"/>
  <c r="R19" i="203"/>
  <c r="R18" i="203"/>
  <c r="R17" i="203"/>
  <c r="R16" i="203"/>
  <c r="R15" i="203"/>
  <c r="R14" i="203"/>
  <c r="R13" i="203"/>
  <c r="R12" i="203"/>
  <c r="R11" i="203"/>
  <c r="R10" i="203"/>
  <c r="R9" i="203"/>
  <c r="L4" i="203"/>
  <c r="R78" i="202"/>
  <c r="F78" i="202"/>
  <c r="H78" i="202" s="1"/>
  <c r="R77" i="202"/>
  <c r="D76" i="202"/>
  <c r="R76" i="202" s="1"/>
  <c r="D75" i="202"/>
  <c r="R75" i="202" s="1"/>
  <c r="D74" i="202"/>
  <c r="R74" i="202" s="1"/>
  <c r="D73" i="202"/>
  <c r="R73" i="202" s="1"/>
  <c r="D72" i="202"/>
  <c r="R72" i="202" s="1"/>
  <c r="D71" i="202"/>
  <c r="R71" i="202" s="1"/>
  <c r="R70" i="202"/>
  <c r="D70" i="202"/>
  <c r="D69" i="202"/>
  <c r="R69" i="202" s="1"/>
  <c r="D68" i="202"/>
  <c r="R68" i="202" s="1"/>
  <c r="D67" i="202"/>
  <c r="R67" i="202" s="1"/>
  <c r="R66" i="202"/>
  <c r="D66" i="202"/>
  <c r="D65" i="202"/>
  <c r="R65" i="202" s="1"/>
  <c r="R64" i="202"/>
  <c r="F64" i="202"/>
  <c r="H64" i="202" s="1"/>
  <c r="R63" i="202"/>
  <c r="D62" i="202"/>
  <c r="R62" i="202" s="1"/>
  <c r="D61" i="202"/>
  <c r="R61" i="202" s="1"/>
  <c r="D60" i="202"/>
  <c r="R60" i="202" s="1"/>
  <c r="D59" i="202"/>
  <c r="R59" i="202" s="1"/>
  <c r="R58" i="202"/>
  <c r="D58" i="202"/>
  <c r="D57" i="202"/>
  <c r="R57" i="202" s="1"/>
  <c r="D56" i="202"/>
  <c r="R56" i="202" s="1"/>
  <c r="D55" i="202"/>
  <c r="R55" i="202" s="1"/>
  <c r="R54" i="202"/>
  <c r="D54" i="202"/>
  <c r="D53" i="202"/>
  <c r="R53" i="202" s="1"/>
  <c r="D52" i="202"/>
  <c r="R52" i="202" s="1"/>
  <c r="D51" i="202"/>
  <c r="R51" i="202" s="1"/>
  <c r="R50" i="202"/>
  <c r="F50" i="202"/>
  <c r="H50" i="202" s="1"/>
  <c r="R49" i="202"/>
  <c r="D48" i="202"/>
  <c r="R48" i="202" s="1"/>
  <c r="D47" i="202"/>
  <c r="R47" i="202" s="1"/>
  <c r="R46" i="202"/>
  <c r="D46" i="202"/>
  <c r="D45" i="202"/>
  <c r="R45" i="202" s="1"/>
  <c r="D44" i="202"/>
  <c r="R44" i="202" s="1"/>
  <c r="D43" i="202"/>
  <c r="R43" i="202" s="1"/>
  <c r="R42" i="202"/>
  <c r="D42" i="202"/>
  <c r="D41" i="202"/>
  <c r="R41" i="202" s="1"/>
  <c r="D40" i="202"/>
  <c r="R40" i="202" s="1"/>
  <c r="D39" i="202"/>
  <c r="R39" i="202" s="1"/>
  <c r="R38" i="202"/>
  <c r="D38" i="202"/>
  <c r="D37" i="202"/>
  <c r="R37" i="202" s="1"/>
  <c r="R36" i="202"/>
  <c r="F36" i="202"/>
  <c r="H36" i="202" s="1"/>
  <c r="R35" i="202"/>
  <c r="R34" i="202"/>
  <c r="D34" i="202"/>
  <c r="D33" i="202"/>
  <c r="R33" i="202" s="1"/>
  <c r="D32" i="202"/>
  <c r="R32" i="202" s="1"/>
  <c r="D31" i="202"/>
  <c r="R31" i="202" s="1"/>
  <c r="R30" i="202"/>
  <c r="D30" i="202"/>
  <c r="D29" i="202"/>
  <c r="R29" i="202" s="1"/>
  <c r="D28" i="202"/>
  <c r="R28" i="202" s="1"/>
  <c r="D27" i="202"/>
  <c r="R27" i="202" s="1"/>
  <c r="R26" i="202"/>
  <c r="D26" i="202"/>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L4" i="202"/>
  <c r="R78" i="201"/>
  <c r="F78" i="201"/>
  <c r="H78" i="201" s="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H50" i="201"/>
  <c r="F50" i="20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F22" i="201"/>
  <c r="H22" i="201" s="1"/>
  <c r="R21" i="201"/>
  <c r="D20" i="201"/>
  <c r="R20" i="201" s="1"/>
  <c r="R19" i="201"/>
  <c r="R18" i="201"/>
  <c r="R17" i="201"/>
  <c r="R16" i="201"/>
  <c r="R15" i="201"/>
  <c r="R14" i="201"/>
  <c r="R13" i="201"/>
  <c r="R12" i="201"/>
  <c r="R11" i="201"/>
  <c r="R10" i="201"/>
  <c r="R9" i="201"/>
  <c r="L4" i="201"/>
  <c r="R78" i="200"/>
  <c r="F78" i="200"/>
  <c r="H78" i="200" s="1"/>
  <c r="R77" i="200"/>
  <c r="D76" i="200"/>
  <c r="R76" i="200" s="1"/>
  <c r="D75" i="200"/>
  <c r="R75" i="200" s="1"/>
  <c r="D74" i="200"/>
  <c r="R74" i="200" s="1"/>
  <c r="R73" i="200"/>
  <c r="D73" i="200"/>
  <c r="D72" i="200"/>
  <c r="R72" i="200" s="1"/>
  <c r="D71" i="200"/>
  <c r="R71" i="200" s="1"/>
  <c r="R70" i="200"/>
  <c r="D70" i="200"/>
  <c r="D69" i="200"/>
  <c r="R69" i="200" s="1"/>
  <c r="D68" i="200"/>
  <c r="R68" i="200" s="1"/>
  <c r="D67" i="200"/>
  <c r="R67" i="200" s="1"/>
  <c r="R66" i="200"/>
  <c r="D66" i="200"/>
  <c r="R65" i="200"/>
  <c r="D65" i="200"/>
  <c r="R64" i="200"/>
  <c r="F64" i="200"/>
  <c r="H64" i="200" s="1"/>
  <c r="R63" i="200"/>
  <c r="D62" i="200"/>
  <c r="R62" i="200" s="1"/>
  <c r="D61" i="200"/>
  <c r="R61" i="200" s="1"/>
  <c r="D60" i="200"/>
  <c r="R60" i="200" s="1"/>
  <c r="D59" i="200"/>
  <c r="R59" i="200" s="1"/>
  <c r="R58" i="200"/>
  <c r="D58" i="200"/>
  <c r="D57" i="200"/>
  <c r="R57" i="200" s="1"/>
  <c r="D56" i="200"/>
  <c r="R56" i="200" s="1"/>
  <c r="D55" i="200"/>
  <c r="R55" i="200" s="1"/>
  <c r="D54" i="200"/>
  <c r="R54" i="200" s="1"/>
  <c r="R53" i="200"/>
  <c r="D53" i="200"/>
  <c r="D52" i="200"/>
  <c r="R52" i="200" s="1"/>
  <c r="D51" i="200"/>
  <c r="R51" i="200" s="1"/>
  <c r="R50" i="200"/>
  <c r="F50" i="200"/>
  <c r="H50" i="200" s="1"/>
  <c r="R49" i="200"/>
  <c r="D48" i="200"/>
  <c r="R48" i="200" s="1"/>
  <c r="D47" i="200"/>
  <c r="R47" i="200" s="1"/>
  <c r="R46" i="200"/>
  <c r="D46" i="200"/>
  <c r="R45" i="200"/>
  <c r="D45" i="200"/>
  <c r="D44" i="200"/>
  <c r="R44" i="200" s="1"/>
  <c r="D43" i="200"/>
  <c r="R43" i="200" s="1"/>
  <c r="D42" i="200"/>
  <c r="R42" i="200" s="1"/>
  <c r="R41" i="200"/>
  <c r="D41" i="200"/>
  <c r="D40" i="200"/>
  <c r="R40" i="200" s="1"/>
  <c r="D39" i="200"/>
  <c r="R39" i="200" s="1"/>
  <c r="R38" i="200"/>
  <c r="D38" i="200"/>
  <c r="D37" i="200"/>
  <c r="R37" i="200" s="1"/>
  <c r="R36" i="200"/>
  <c r="F36" i="200"/>
  <c r="H36" i="200" s="1"/>
  <c r="R35" i="200"/>
  <c r="D34" i="200"/>
  <c r="R34" i="200" s="1"/>
  <c r="D33" i="200"/>
  <c r="R33" i="200" s="1"/>
  <c r="D32" i="200"/>
  <c r="R32" i="200" s="1"/>
  <c r="D31" i="200"/>
  <c r="R31" i="200" s="1"/>
  <c r="D30" i="200"/>
  <c r="R30" i="200" s="1"/>
  <c r="D29" i="200"/>
  <c r="R29" i="200" s="1"/>
  <c r="D28" i="200"/>
  <c r="R28" i="200" s="1"/>
  <c r="D27" i="200"/>
  <c r="R27" i="200" s="1"/>
  <c r="R26" i="200"/>
  <c r="D26" i="200"/>
  <c r="D25" i="200"/>
  <c r="R25" i="200" s="1"/>
  <c r="D24" i="200"/>
  <c r="R24" i="200" s="1"/>
  <c r="D23" i="200"/>
  <c r="R23" i="200" s="1"/>
  <c r="R22" i="200"/>
  <c r="F22" i="200"/>
  <c r="H22" i="200" s="1"/>
  <c r="R21" i="200"/>
  <c r="D20" i="200"/>
  <c r="R20" i="200" s="1"/>
  <c r="R19" i="200"/>
  <c r="R18" i="200"/>
  <c r="R17" i="200"/>
  <c r="R16" i="200"/>
  <c r="R15" i="200"/>
  <c r="R14" i="200"/>
  <c r="R13" i="200"/>
  <c r="R12" i="200"/>
  <c r="R11" i="200"/>
  <c r="R10" i="200"/>
  <c r="R9" i="200"/>
  <c r="L4"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L4" i="199"/>
  <c r="R78" i="198"/>
  <c r="F78" i="198"/>
  <c r="H78" i="198" s="1"/>
  <c r="R77" i="198"/>
  <c r="D76" i="198"/>
  <c r="R76" i="198" s="1"/>
  <c r="D75" i="198"/>
  <c r="R75" i="198" s="1"/>
  <c r="D74" i="198"/>
  <c r="R74" i="198" s="1"/>
  <c r="D73" i="198"/>
  <c r="R73" i="198" s="1"/>
  <c r="D72" i="198"/>
  <c r="R72" i="198" s="1"/>
  <c r="D71" i="198"/>
  <c r="R71" i="198" s="1"/>
  <c r="D70" i="198"/>
  <c r="R70" i="198" s="1"/>
  <c r="D69" i="198"/>
  <c r="R69" i="198" s="1"/>
  <c r="D68" i="198"/>
  <c r="R68" i="198" s="1"/>
  <c r="D67" i="198"/>
  <c r="R67" i="198" s="1"/>
  <c r="R66" i="198"/>
  <c r="D66" i="198"/>
  <c r="D65" i="198"/>
  <c r="R65" i="198" s="1"/>
  <c r="R64" i="198"/>
  <c r="F64" i="198"/>
  <c r="H64" i="198" s="1"/>
  <c r="R63" i="198"/>
  <c r="D62" i="198"/>
  <c r="R62" i="198" s="1"/>
  <c r="D61" i="198"/>
  <c r="R61" i="198" s="1"/>
  <c r="D60" i="198"/>
  <c r="R60" i="198" s="1"/>
  <c r="D59" i="198"/>
  <c r="R59" i="198" s="1"/>
  <c r="D58" i="198"/>
  <c r="R58" i="198" s="1"/>
  <c r="D57" i="198"/>
  <c r="R57" i="198" s="1"/>
  <c r="D56" i="198"/>
  <c r="R56" i="198" s="1"/>
  <c r="D55" i="198"/>
  <c r="R55" i="198" s="1"/>
  <c r="R54" i="198"/>
  <c r="D54" i="198"/>
  <c r="D53" i="198"/>
  <c r="R53" i="198" s="1"/>
  <c r="D52" i="198"/>
  <c r="R52" i="198" s="1"/>
  <c r="D51" i="198"/>
  <c r="R51" i="198" s="1"/>
  <c r="R50" i="198"/>
  <c r="H50" i="198"/>
  <c r="F50" i="198"/>
  <c r="R49" i="198"/>
  <c r="D48" i="198"/>
  <c r="R48" i="198" s="1"/>
  <c r="D47" i="198"/>
  <c r="R47" i="198" s="1"/>
  <c r="D46" i="198"/>
  <c r="R46" i="198" s="1"/>
  <c r="D45" i="198"/>
  <c r="R45" i="198" s="1"/>
  <c r="D44" i="198"/>
  <c r="R44" i="198" s="1"/>
  <c r="D43" i="198"/>
  <c r="R43" i="198" s="1"/>
  <c r="R42" i="198"/>
  <c r="D42" i="198"/>
  <c r="D41" i="198"/>
  <c r="R41" i="198" s="1"/>
  <c r="D40" i="198"/>
  <c r="R40" i="198" s="1"/>
  <c r="D39" i="198"/>
  <c r="R39" i="198" s="1"/>
  <c r="D38" i="198"/>
  <c r="R38" i="198" s="1"/>
  <c r="D37" i="198"/>
  <c r="R37" i="198" s="1"/>
  <c r="R36" i="198"/>
  <c r="F36" i="198"/>
  <c r="H36" i="198" s="1"/>
  <c r="R35" i="198"/>
  <c r="D34" i="198"/>
  <c r="R34" i="198" s="1"/>
  <c r="D33" i="198"/>
  <c r="R33" i="198" s="1"/>
  <c r="D32" i="198"/>
  <c r="R32" i="198" s="1"/>
  <c r="D31" i="198"/>
  <c r="R31" i="198" s="1"/>
  <c r="R30" i="198"/>
  <c r="D30" i="198"/>
  <c r="D29" i="198"/>
  <c r="R29" i="198" s="1"/>
  <c r="D28" i="198"/>
  <c r="R28" i="198" s="1"/>
  <c r="D27" i="198"/>
  <c r="R27" i="198" s="1"/>
  <c r="D26" i="198"/>
  <c r="R26" i="198" s="1"/>
  <c r="D25" i="198"/>
  <c r="R25" i="198" s="1"/>
  <c r="D24" i="198"/>
  <c r="R24" i="198" s="1"/>
  <c r="D23" i="198"/>
  <c r="R23" i="198" s="1"/>
  <c r="R22" i="198"/>
  <c r="F22" i="198"/>
  <c r="H22" i="198" s="1"/>
  <c r="R21" i="198"/>
  <c r="D20" i="198"/>
  <c r="R20" i="198" s="1"/>
  <c r="R19" i="198"/>
  <c r="R18" i="198"/>
  <c r="R17" i="198"/>
  <c r="R16" i="198"/>
  <c r="R15" i="198"/>
  <c r="R14" i="198"/>
  <c r="R13" i="198"/>
  <c r="R12" i="198"/>
  <c r="R11" i="198"/>
  <c r="R10" i="198"/>
  <c r="R9" i="198"/>
  <c r="L4" i="198"/>
  <c r="R78" i="197"/>
  <c r="F78" i="197"/>
  <c r="H78" i="197" s="1"/>
  <c r="R77" i="197"/>
  <c r="D76" i="197"/>
  <c r="R76" i="197" s="1"/>
  <c r="D75" i="197"/>
  <c r="R75" i="197" s="1"/>
  <c r="R74" i="197"/>
  <c r="D74" i="197"/>
  <c r="D73" i="197"/>
  <c r="R73" i="197" s="1"/>
  <c r="D72" i="197"/>
  <c r="R72" i="197" s="1"/>
  <c r="D71" i="197"/>
  <c r="R71" i="197" s="1"/>
  <c r="D70" i="197"/>
  <c r="R70" i="197" s="1"/>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D58" i="197"/>
  <c r="R58" i="197" s="1"/>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D46" i="197"/>
  <c r="R46" i="197" s="1"/>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D34" i="197"/>
  <c r="R34" i="197" s="1"/>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F22" i="197"/>
  <c r="H22" i="197" s="1"/>
  <c r="R21" i="197"/>
  <c r="D20" i="197"/>
  <c r="R20" i="197" s="1"/>
  <c r="R19" i="197"/>
  <c r="R18" i="197"/>
  <c r="R17" i="197"/>
  <c r="R16" i="197"/>
  <c r="R15" i="197"/>
  <c r="R14" i="197"/>
  <c r="R13" i="197"/>
  <c r="R12" i="197"/>
  <c r="R11" i="197"/>
  <c r="R10" i="197"/>
  <c r="R9" i="197"/>
  <c r="L4" i="197"/>
  <c r="R78" i="196"/>
  <c r="H78" i="196"/>
  <c r="F78" i="196"/>
  <c r="R77" i="196"/>
  <c r="D76" i="196"/>
  <c r="R76" i="196" s="1"/>
  <c r="D75" i="196"/>
  <c r="R75" i="196" s="1"/>
  <c r="D74" i="196"/>
  <c r="R74" i="196" s="1"/>
  <c r="D73" i="196"/>
  <c r="R73" i="196" s="1"/>
  <c r="D72" i="196"/>
  <c r="R72" i="196" s="1"/>
  <c r="D71" i="196"/>
  <c r="R71" i="196" s="1"/>
  <c r="D70" i="196"/>
  <c r="R70" i="196" s="1"/>
  <c r="R69" i="196"/>
  <c r="D69" i="196"/>
  <c r="R68" i="196"/>
  <c r="D68" i="196"/>
  <c r="D67" i="196"/>
  <c r="R67" i="196" s="1"/>
  <c r="D66" i="196"/>
  <c r="R66" i="196" s="1"/>
  <c r="R65" i="196"/>
  <c r="D65" i="196"/>
  <c r="R64" i="196"/>
  <c r="F64" i="196"/>
  <c r="H64" i="196" s="1"/>
  <c r="R63" i="196"/>
  <c r="D62" i="196"/>
  <c r="R62" i="196" s="1"/>
  <c r="R61" i="196"/>
  <c r="D61" i="196"/>
  <c r="D60" i="196"/>
  <c r="R60" i="196" s="1"/>
  <c r="D59" i="196"/>
  <c r="R59" i="196" s="1"/>
  <c r="D58" i="196"/>
  <c r="R58" i="196" s="1"/>
  <c r="D57" i="196"/>
  <c r="R57" i="196" s="1"/>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R45" i="196"/>
  <c r="D45" i="196"/>
  <c r="D44" i="196"/>
  <c r="R44" i="196" s="1"/>
  <c r="D43" i="196"/>
  <c r="R43" i="196" s="1"/>
  <c r="D42" i="196"/>
  <c r="R42" i="196" s="1"/>
  <c r="R41" i="196"/>
  <c r="D41" i="196"/>
  <c r="D40" i="196"/>
  <c r="R40" i="196" s="1"/>
  <c r="D39" i="196"/>
  <c r="R39" i="196" s="1"/>
  <c r="D38" i="196"/>
  <c r="R38" i="196" s="1"/>
  <c r="R37" i="196"/>
  <c r="D37" i="196"/>
  <c r="R36" i="196"/>
  <c r="F36" i="196"/>
  <c r="H36" i="196" s="1"/>
  <c r="R35" i="196"/>
  <c r="D34" i="196"/>
  <c r="R34" i="196" s="1"/>
  <c r="R33" i="196"/>
  <c r="D33" i="196"/>
  <c r="D32" i="196"/>
  <c r="R32" i="196" s="1"/>
  <c r="D31" i="196"/>
  <c r="R31" i="196" s="1"/>
  <c r="D30" i="196"/>
  <c r="R30" i="196" s="1"/>
  <c r="R29" i="196"/>
  <c r="D29" i="196"/>
  <c r="D28" i="196"/>
  <c r="R28" i="196" s="1"/>
  <c r="D27" i="196"/>
  <c r="R27" i="196" s="1"/>
  <c r="D26" i="196"/>
  <c r="R26" i="196" s="1"/>
  <c r="R25" i="196"/>
  <c r="D25" i="196"/>
  <c r="D24" i="196"/>
  <c r="R24" i="196" s="1"/>
  <c r="D23" i="196"/>
  <c r="R23" i="196" s="1"/>
  <c r="R22" i="196"/>
  <c r="F22" i="196"/>
  <c r="H22" i="196" s="1"/>
  <c r="R21" i="196"/>
  <c r="D20" i="196"/>
  <c r="R20" i="196" s="1"/>
  <c r="R19" i="196"/>
  <c r="R18" i="196"/>
  <c r="R17" i="196"/>
  <c r="R16" i="196"/>
  <c r="R15" i="196"/>
  <c r="R14" i="196"/>
  <c r="R13" i="196"/>
  <c r="R12" i="196"/>
  <c r="R11" i="196"/>
  <c r="R10" i="196"/>
  <c r="R9" i="196"/>
  <c r="L4" i="196"/>
  <c r="R78" i="195"/>
  <c r="F78" i="195"/>
  <c r="H78" i="195" s="1"/>
  <c r="R77" i="195"/>
  <c r="D76" i="195"/>
  <c r="R76" i="195" s="1"/>
  <c r="D75" i="195"/>
  <c r="R75" i="195" s="1"/>
  <c r="D74" i="195"/>
  <c r="R74" i="195" s="1"/>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D62" i="195"/>
  <c r="R62" i="195" s="1"/>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F50" i="195"/>
  <c r="H50" i="195" s="1"/>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L4" i="195"/>
  <c r="R78" i="194"/>
  <c r="F78" i="194"/>
  <c r="H78" i="194" s="1"/>
  <c r="R77" i="194"/>
  <c r="D76" i="194"/>
  <c r="R76" i="194" s="1"/>
  <c r="D75" i="194"/>
  <c r="R75" i="194" s="1"/>
  <c r="R74" i="194"/>
  <c r="D74" i="194"/>
  <c r="D73" i="194"/>
  <c r="R73" i="194" s="1"/>
  <c r="D72" i="194"/>
  <c r="R72" i="194" s="1"/>
  <c r="D71" i="194"/>
  <c r="R71" i="194" s="1"/>
  <c r="R70" i="194"/>
  <c r="D70" i="194"/>
  <c r="D69" i="194"/>
  <c r="R69" i="194" s="1"/>
  <c r="D68" i="194"/>
  <c r="R68" i="194" s="1"/>
  <c r="D67" i="194"/>
  <c r="R67" i="194" s="1"/>
  <c r="D66" i="194"/>
  <c r="R66" i="194" s="1"/>
  <c r="D65" i="194"/>
  <c r="R65" i="194" s="1"/>
  <c r="R64" i="194"/>
  <c r="F64" i="194"/>
  <c r="H64" i="194" s="1"/>
  <c r="R63" i="194"/>
  <c r="R62" i="194"/>
  <c r="D62" i="194"/>
  <c r="D61" i="194"/>
  <c r="R61" i="194" s="1"/>
  <c r="D60" i="194"/>
  <c r="R60" i="194" s="1"/>
  <c r="D59" i="194"/>
  <c r="R59" i="194" s="1"/>
  <c r="R58" i="194"/>
  <c r="D58" i="194"/>
  <c r="D57" i="194"/>
  <c r="R57" i="194" s="1"/>
  <c r="D56" i="194"/>
  <c r="R56" i="194" s="1"/>
  <c r="D55" i="194"/>
  <c r="R55" i="194" s="1"/>
  <c r="D54" i="194"/>
  <c r="R54" i="194" s="1"/>
  <c r="D53" i="194"/>
  <c r="R53" i="194" s="1"/>
  <c r="D52" i="194"/>
  <c r="R52" i="194" s="1"/>
  <c r="D51" i="194"/>
  <c r="R51" i="194" s="1"/>
  <c r="R50" i="194"/>
  <c r="H50" i="194"/>
  <c r="F50" i="194"/>
  <c r="R49" i="194"/>
  <c r="D48" i="194"/>
  <c r="R48" i="194" s="1"/>
  <c r="D47" i="194"/>
  <c r="R47" i="194" s="1"/>
  <c r="R46" i="194"/>
  <c r="D46" i="194"/>
  <c r="D45" i="194"/>
  <c r="R45" i="194" s="1"/>
  <c r="D44" i="194"/>
  <c r="R44" i="194" s="1"/>
  <c r="D43" i="194"/>
  <c r="R43" i="194" s="1"/>
  <c r="D42" i="194"/>
  <c r="R42" i="194" s="1"/>
  <c r="D41" i="194"/>
  <c r="R41" i="194" s="1"/>
  <c r="D40" i="194"/>
  <c r="R40" i="194" s="1"/>
  <c r="D39" i="194"/>
  <c r="R39" i="194" s="1"/>
  <c r="D38" i="194"/>
  <c r="R38" i="194" s="1"/>
  <c r="D37" i="194"/>
  <c r="R37" i="194" s="1"/>
  <c r="R36" i="194"/>
  <c r="F36" i="194"/>
  <c r="H36" i="194" s="1"/>
  <c r="R35" i="194"/>
  <c r="R34" i="194"/>
  <c r="D34" i="194"/>
  <c r="D33" i="194"/>
  <c r="R33" i="194" s="1"/>
  <c r="D32" i="194"/>
  <c r="R32" i="194" s="1"/>
  <c r="D31" i="194"/>
  <c r="R31" i="194" s="1"/>
  <c r="D30" i="194"/>
  <c r="R30" i="194" s="1"/>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L4" i="194"/>
  <c r="R78" i="193"/>
  <c r="F78" i="193"/>
  <c r="H78" i="193" s="1"/>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F50" i="193"/>
  <c r="H50" i="193" s="1"/>
  <c r="R49" i="193"/>
  <c r="D48" i="193"/>
  <c r="R48" i="193" s="1"/>
  <c r="D47" i="193"/>
  <c r="R47" i="193" s="1"/>
  <c r="D46" i="193"/>
  <c r="R46" i="193" s="1"/>
  <c r="R45" i="193"/>
  <c r="D45" i="193"/>
  <c r="D44" i="193"/>
  <c r="R44" i="193" s="1"/>
  <c r="D43" i="193"/>
  <c r="R43" i="193" s="1"/>
  <c r="D42" i="193"/>
  <c r="R42" i="193" s="1"/>
  <c r="D41" i="193"/>
  <c r="R41" i="193" s="1"/>
  <c r="D40" i="193"/>
  <c r="R40" i="193" s="1"/>
  <c r="D39" i="193"/>
  <c r="R39" i="193" s="1"/>
  <c r="D38" i="193"/>
  <c r="R38" i="193" s="1"/>
  <c r="D37" i="193"/>
  <c r="R37" i="193" s="1"/>
  <c r="R36" i="193"/>
  <c r="F36" i="193"/>
  <c r="H36" i="193" s="1"/>
  <c r="R35" i="193"/>
  <c r="D34" i="193"/>
  <c r="R34" i="193" s="1"/>
  <c r="D33" i="193"/>
  <c r="R33" i="193" s="1"/>
  <c r="D32" i="193"/>
  <c r="R32" i="193" s="1"/>
  <c r="D31" i="193"/>
  <c r="R31" i="193" s="1"/>
  <c r="D30" i="193"/>
  <c r="R30" i="193" s="1"/>
  <c r="D29" i="193"/>
  <c r="R29" i="193" s="1"/>
  <c r="D28" i="193"/>
  <c r="R28" i="193" s="1"/>
  <c r="D27" i="193"/>
  <c r="R27" i="193" s="1"/>
  <c r="D26" i="193"/>
  <c r="R26" i="193" s="1"/>
  <c r="D25" i="193"/>
  <c r="R25" i="193" s="1"/>
  <c r="D24" i="193"/>
  <c r="R24" i="193" s="1"/>
  <c r="D23" i="193"/>
  <c r="R23" i="193" s="1"/>
  <c r="R22" i="193"/>
  <c r="F22" i="193"/>
  <c r="H22" i="193" s="1"/>
  <c r="R21" i="193"/>
  <c r="D20" i="193"/>
  <c r="R20" i="193" s="1"/>
  <c r="R19" i="193"/>
  <c r="R18" i="193"/>
  <c r="R17" i="193"/>
  <c r="R16" i="193"/>
  <c r="R15" i="193"/>
  <c r="R14" i="193"/>
  <c r="R13" i="193"/>
  <c r="R12" i="193"/>
  <c r="R11" i="193"/>
  <c r="R10" i="193"/>
  <c r="R9" i="193"/>
  <c r="L4" i="193"/>
  <c r="R78" i="192"/>
  <c r="F78" i="192"/>
  <c r="H78" i="192" s="1"/>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F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F22" i="192"/>
  <c r="H22" i="192" s="1"/>
  <c r="R21" i="192"/>
  <c r="D20" i="192"/>
  <c r="R20" i="192" s="1"/>
  <c r="R19" i="192"/>
  <c r="R18" i="192"/>
  <c r="R17" i="192"/>
  <c r="R16" i="192"/>
  <c r="R15" i="192"/>
  <c r="R14" i="192"/>
  <c r="R13" i="192"/>
  <c r="R12" i="192"/>
  <c r="R11" i="192"/>
  <c r="R10" i="192"/>
  <c r="R9" i="192"/>
  <c r="L4" i="192"/>
  <c r="R78" i="191"/>
  <c r="F78" i="191"/>
  <c r="H78" i="191" s="1"/>
  <c r="R77" i="191"/>
  <c r="D76" i="191"/>
  <c r="R76" i="191" s="1"/>
  <c r="D75" i="191"/>
  <c r="R75" i="191" s="1"/>
  <c r="D74" i="191"/>
  <c r="R74" i="191" s="1"/>
  <c r="D73" i="191"/>
  <c r="R73" i="191" s="1"/>
  <c r="D72" i="191"/>
  <c r="R72" i="191" s="1"/>
  <c r="D71" i="191"/>
  <c r="R71" i="191" s="1"/>
  <c r="D70" i="191"/>
  <c r="R70" i="191" s="1"/>
  <c r="D69" i="191"/>
  <c r="R69" i="191" s="1"/>
  <c r="D68" i="191"/>
  <c r="R68" i="191" s="1"/>
  <c r="D67" i="191"/>
  <c r="R67" i="191" s="1"/>
  <c r="R66" i="191"/>
  <c r="D66" i="191"/>
  <c r="D65" i="191"/>
  <c r="R65" i="191" s="1"/>
  <c r="R64" i="191"/>
  <c r="F64" i="191"/>
  <c r="H64" i="191" s="1"/>
  <c r="R63" i="191"/>
  <c r="D62" i="191"/>
  <c r="R62" i="191" s="1"/>
  <c r="D61" i="191"/>
  <c r="R61" i="191" s="1"/>
  <c r="D60" i="191"/>
  <c r="R60" i="191" s="1"/>
  <c r="D59" i="191"/>
  <c r="R59" i="191" s="1"/>
  <c r="D58" i="191"/>
  <c r="R58" i="191" s="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R46" i="191"/>
  <c r="D46" i="191"/>
  <c r="D45" i="191"/>
  <c r="R45" i="191" s="1"/>
  <c r="D44" i="191"/>
  <c r="R44" i="191" s="1"/>
  <c r="D43" i="191"/>
  <c r="R43" i="191" s="1"/>
  <c r="D42" i="191"/>
  <c r="R42" i="191" s="1"/>
  <c r="D41" i="191"/>
  <c r="R41" i="191" s="1"/>
  <c r="D40" i="191"/>
  <c r="R40" i="191" s="1"/>
  <c r="D39" i="191"/>
  <c r="R39" i="191" s="1"/>
  <c r="R38" i="191"/>
  <c r="D38" i="191"/>
  <c r="D37" i="191"/>
  <c r="R37" i="191" s="1"/>
  <c r="R36" i="191"/>
  <c r="F36" i="191"/>
  <c r="H36" i="191" s="1"/>
  <c r="R35" i="191"/>
  <c r="R34" i="191"/>
  <c r="D34" i="191"/>
  <c r="D33" i="191"/>
  <c r="R33" i="191" s="1"/>
  <c r="D32" i="191"/>
  <c r="R32" i="191" s="1"/>
  <c r="D31" i="191"/>
  <c r="R31" i="191" s="1"/>
  <c r="D30" i="191"/>
  <c r="R30" i="191" s="1"/>
  <c r="D29" i="191"/>
  <c r="R29" i="191" s="1"/>
  <c r="D28" i="191"/>
  <c r="R28" i="191" s="1"/>
  <c r="D27" i="191"/>
  <c r="R27" i="191" s="1"/>
  <c r="D26" i="191"/>
  <c r="R26" i="191" s="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L4" i="191"/>
  <c r="R78" i="190"/>
  <c r="F78" i="190"/>
  <c r="H78" i="190" s="1"/>
  <c r="R77" i="190"/>
  <c r="D76" i="190"/>
  <c r="R76" i="190" s="1"/>
  <c r="D75" i="190"/>
  <c r="R75" i="190" s="1"/>
  <c r="D74" i="190"/>
  <c r="R74" i="190" s="1"/>
  <c r="D73" i="190"/>
  <c r="R73" i="190" s="1"/>
  <c r="D72" i="190"/>
  <c r="R72" i="190" s="1"/>
  <c r="D71" i="190"/>
  <c r="R71" i="190" s="1"/>
  <c r="D70" i="190"/>
  <c r="R70" i="190" s="1"/>
  <c r="D69" i="190"/>
  <c r="R69" i="190" s="1"/>
  <c r="D68" i="190"/>
  <c r="R68" i="190" s="1"/>
  <c r="D67" i="190"/>
  <c r="R67" i="190" s="1"/>
  <c r="R66" i="190"/>
  <c r="D66" i="190"/>
  <c r="D65" i="190"/>
  <c r="R65" i="190" s="1"/>
  <c r="R64" i="190"/>
  <c r="F64" i="190"/>
  <c r="H64" i="190" s="1"/>
  <c r="R63" i="190"/>
  <c r="D62" i="190"/>
  <c r="R62" i="190" s="1"/>
  <c r="D61" i="190"/>
  <c r="R61" i="190" s="1"/>
  <c r="D60" i="190"/>
  <c r="R60" i="190" s="1"/>
  <c r="D59" i="190"/>
  <c r="R59" i="190" s="1"/>
  <c r="D58" i="190"/>
  <c r="R58" i="190" s="1"/>
  <c r="D57" i="190"/>
  <c r="R57" i="190" s="1"/>
  <c r="D56" i="190"/>
  <c r="R56" i="190" s="1"/>
  <c r="D55" i="190"/>
  <c r="R55" i="190" s="1"/>
  <c r="R54" i="190"/>
  <c r="D54" i="190"/>
  <c r="D53" i="190"/>
  <c r="R53" i="190" s="1"/>
  <c r="D52" i="190"/>
  <c r="R52" i="190" s="1"/>
  <c r="D51" i="190"/>
  <c r="R51" i="190" s="1"/>
  <c r="R50" i="190"/>
  <c r="F50" i="190"/>
  <c r="H50" i="190" s="1"/>
  <c r="R49" i="190"/>
  <c r="D48" i="190"/>
  <c r="R48" i="190" s="1"/>
  <c r="D47" i="190"/>
  <c r="R47" i="190" s="1"/>
  <c r="D46" i="190"/>
  <c r="R46" i="190" s="1"/>
  <c r="D45" i="190"/>
  <c r="R45" i="190" s="1"/>
  <c r="D44" i="190"/>
  <c r="R44" i="190" s="1"/>
  <c r="D43" i="190"/>
  <c r="R43" i="190" s="1"/>
  <c r="R42" i="190"/>
  <c r="D42" i="190"/>
  <c r="D41" i="190"/>
  <c r="R41" i="190" s="1"/>
  <c r="D40" i="190"/>
  <c r="R40" i="190" s="1"/>
  <c r="D39" i="190"/>
  <c r="R39" i="190" s="1"/>
  <c r="R38" i="190"/>
  <c r="D38" i="190"/>
  <c r="D37" i="190"/>
  <c r="R37" i="190" s="1"/>
  <c r="R36" i="190"/>
  <c r="F36" i="190"/>
  <c r="H36" i="190" s="1"/>
  <c r="R35" i="190"/>
  <c r="D34" i="190"/>
  <c r="R34" i="190" s="1"/>
  <c r="D33" i="190"/>
  <c r="R33" i="190" s="1"/>
  <c r="D32" i="190"/>
  <c r="R32" i="190" s="1"/>
  <c r="D31" i="190"/>
  <c r="R31" i="190" s="1"/>
  <c r="R30" i="190"/>
  <c r="D30" i="190"/>
  <c r="D29" i="190"/>
  <c r="R29" i="190" s="1"/>
  <c r="D28" i="190"/>
  <c r="R28" i="190" s="1"/>
  <c r="D27" i="190"/>
  <c r="R27" i="190" s="1"/>
  <c r="R26" i="190"/>
  <c r="D26" i="190"/>
  <c r="D25" i="190"/>
  <c r="R25" i="190" s="1"/>
  <c r="D24" i="190"/>
  <c r="R24" i="190" s="1"/>
  <c r="D23" i="190"/>
  <c r="R23" i="190" s="1"/>
  <c r="R22" i="190"/>
  <c r="F22" i="190"/>
  <c r="H22" i="190" s="1"/>
  <c r="R21" i="190"/>
  <c r="D20" i="190"/>
  <c r="R20" i="190" s="1"/>
  <c r="R19" i="190"/>
  <c r="R18" i="190"/>
  <c r="R17" i="190"/>
  <c r="R16" i="190"/>
  <c r="R15" i="190"/>
  <c r="R14" i="190"/>
  <c r="R13" i="190"/>
  <c r="R12" i="190"/>
  <c r="R11" i="190"/>
  <c r="R10" i="190"/>
  <c r="R9" i="190"/>
  <c r="L4" i="190"/>
  <c r="R78" i="189"/>
  <c r="F78" i="189"/>
  <c r="H78" i="189" s="1"/>
  <c r="R77" i="189"/>
  <c r="D76" i="189"/>
  <c r="R76" i="189" s="1"/>
  <c r="D75" i="189"/>
  <c r="R75" i="189" s="1"/>
  <c r="D74" i="189"/>
  <c r="R74" i="189" s="1"/>
  <c r="D73" i="189"/>
  <c r="R73" i="189" s="1"/>
  <c r="D72" i="189"/>
  <c r="R72" i="189" s="1"/>
  <c r="D71" i="189"/>
  <c r="R71" i="189" s="1"/>
  <c r="D70" i="189"/>
  <c r="R70" i="189" s="1"/>
  <c r="D69" i="189"/>
  <c r="R69" i="189" s="1"/>
  <c r="D68" i="189"/>
  <c r="R68" i="189" s="1"/>
  <c r="D67" i="189"/>
  <c r="R67" i="189" s="1"/>
  <c r="D66" i="189"/>
  <c r="R66" i="189" s="1"/>
  <c r="D65" i="189"/>
  <c r="R65" i="189" s="1"/>
  <c r="R64" i="189"/>
  <c r="F64" i="189"/>
  <c r="H64" i="189" s="1"/>
  <c r="R63" i="189"/>
  <c r="D62" i="189"/>
  <c r="R62" i="189" s="1"/>
  <c r="D61" i="189"/>
  <c r="R61" i="189" s="1"/>
  <c r="D60" i="189"/>
  <c r="R60" i="189" s="1"/>
  <c r="D59" i="189"/>
  <c r="R59" i="189" s="1"/>
  <c r="D58" i="189"/>
  <c r="R58" i="189" s="1"/>
  <c r="D57" i="189"/>
  <c r="R57" i="189" s="1"/>
  <c r="D56" i="189"/>
  <c r="R56" i="189" s="1"/>
  <c r="D55" i="189"/>
  <c r="R55" i="189" s="1"/>
  <c r="D54" i="189"/>
  <c r="R54" i="189" s="1"/>
  <c r="D53" i="189"/>
  <c r="R53" i="189" s="1"/>
  <c r="D52" i="189"/>
  <c r="R52" i="189" s="1"/>
  <c r="D51" i="189"/>
  <c r="R51" i="189" s="1"/>
  <c r="R50" i="189"/>
  <c r="F50" i="189"/>
  <c r="H50" i="189" s="1"/>
  <c r="R49" i="189"/>
  <c r="D48" i="189"/>
  <c r="R48" i="189" s="1"/>
  <c r="D47" i="189"/>
  <c r="R47" i="189" s="1"/>
  <c r="D46" i="189"/>
  <c r="R46" i="189" s="1"/>
  <c r="D45" i="189"/>
  <c r="R45" i="189" s="1"/>
  <c r="D44" i="189"/>
  <c r="R44" i="189" s="1"/>
  <c r="D43" i="189"/>
  <c r="R43" i="189" s="1"/>
  <c r="D42" i="189"/>
  <c r="R42" i="189" s="1"/>
  <c r="D41" i="189"/>
  <c r="R41" i="189" s="1"/>
  <c r="D40" i="189"/>
  <c r="R40" i="189" s="1"/>
  <c r="D39" i="189"/>
  <c r="R39" i="189" s="1"/>
  <c r="R38" i="189"/>
  <c r="D38" i="189"/>
  <c r="D37" i="189"/>
  <c r="R37" i="189" s="1"/>
  <c r="R36" i="189"/>
  <c r="F36" i="189"/>
  <c r="H36" i="189" s="1"/>
  <c r="R35" i="189"/>
  <c r="D34" i="189"/>
  <c r="R34" i="189" s="1"/>
  <c r="D33" i="189"/>
  <c r="R33" i="189" s="1"/>
  <c r="D32" i="189"/>
  <c r="R32" i="189" s="1"/>
  <c r="D31" i="189"/>
  <c r="R31" i="189" s="1"/>
  <c r="D30" i="189"/>
  <c r="R30" i="189" s="1"/>
  <c r="D29" i="189"/>
  <c r="R29" i="189" s="1"/>
  <c r="D28" i="189"/>
  <c r="R28" i="189" s="1"/>
  <c r="D27" i="189"/>
  <c r="R27" i="189" s="1"/>
  <c r="R26" i="189"/>
  <c r="D26" i="189"/>
  <c r="D25" i="189"/>
  <c r="R25" i="189" s="1"/>
  <c r="D24" i="189"/>
  <c r="R24" i="189" s="1"/>
  <c r="D23" i="189"/>
  <c r="R23" i="189" s="1"/>
  <c r="R22" i="189"/>
  <c r="F22" i="189"/>
  <c r="H22" i="189" s="1"/>
  <c r="R21" i="189"/>
  <c r="D20" i="189"/>
  <c r="R20" i="189" s="1"/>
  <c r="R19" i="189"/>
  <c r="R18" i="189"/>
  <c r="R17" i="189"/>
  <c r="R16" i="189"/>
  <c r="R15" i="189"/>
  <c r="R14" i="189"/>
  <c r="R13" i="189"/>
  <c r="R12" i="189"/>
  <c r="R11" i="189"/>
  <c r="R10" i="189"/>
  <c r="R9" i="189"/>
  <c r="L4" i="189"/>
  <c r="R78" i="188"/>
  <c r="F78" i="188"/>
  <c r="H78" i="188" s="1"/>
  <c r="R77" i="188"/>
  <c r="D76" i="188"/>
  <c r="R76" i="188" s="1"/>
  <c r="D75" i="188"/>
  <c r="R75" i="188" s="1"/>
  <c r="D74" i="188"/>
  <c r="R74" i="188" s="1"/>
  <c r="D73" i="188"/>
  <c r="R73" i="188" s="1"/>
  <c r="D72" i="188"/>
  <c r="R72" i="188" s="1"/>
  <c r="D71" i="188"/>
  <c r="R71" i="188" s="1"/>
  <c r="R70" i="188"/>
  <c r="D70" i="188"/>
  <c r="D69" i="188"/>
  <c r="R69" i="188" s="1"/>
  <c r="D68" i="188"/>
  <c r="R68" i="188" s="1"/>
  <c r="D67" i="188"/>
  <c r="R67" i="188" s="1"/>
  <c r="R66" i="188"/>
  <c r="D66" i="188"/>
  <c r="D65" i="188"/>
  <c r="R65" i="188" s="1"/>
  <c r="R64" i="188"/>
  <c r="F64" i="188"/>
  <c r="H64" i="188" s="1"/>
  <c r="R63" i="188"/>
  <c r="D62" i="188"/>
  <c r="R62" i="188" s="1"/>
  <c r="D61" i="188"/>
  <c r="R61" i="188" s="1"/>
  <c r="D60" i="188"/>
  <c r="R60" i="188" s="1"/>
  <c r="D59" i="188"/>
  <c r="R59" i="188" s="1"/>
  <c r="D58" i="188"/>
  <c r="R58" i="188" s="1"/>
  <c r="D57" i="188"/>
  <c r="R57" i="188" s="1"/>
  <c r="D56" i="188"/>
  <c r="R56" i="188" s="1"/>
  <c r="D55" i="188"/>
  <c r="R55" i="188" s="1"/>
  <c r="D54" i="188"/>
  <c r="R54" i="188" s="1"/>
  <c r="D53" i="188"/>
  <c r="R53" i="188" s="1"/>
  <c r="R52" i="188"/>
  <c r="D52" i="188"/>
  <c r="D51" i="188"/>
  <c r="R51" i="188" s="1"/>
  <c r="R50" i="188"/>
  <c r="F50" i="188"/>
  <c r="H50" i="188" s="1"/>
  <c r="R49" i="188"/>
  <c r="R48" i="188"/>
  <c r="D48" i="188"/>
  <c r="D47" i="188"/>
  <c r="R47" i="188" s="1"/>
  <c r="D46" i="188"/>
  <c r="R46" i="188" s="1"/>
  <c r="D45" i="188"/>
  <c r="R45" i="188" s="1"/>
  <c r="D44" i="188"/>
  <c r="R44" i="188" s="1"/>
  <c r="D43" i="188"/>
  <c r="R43" i="188" s="1"/>
  <c r="D42" i="188"/>
  <c r="R42" i="188" s="1"/>
  <c r="D41" i="188"/>
  <c r="R41" i="188" s="1"/>
  <c r="R40" i="188"/>
  <c r="D40" i="188"/>
  <c r="D39" i="188"/>
  <c r="R39" i="188" s="1"/>
  <c r="D38" i="188"/>
  <c r="R38" i="188" s="1"/>
  <c r="D37" i="188"/>
  <c r="R37" i="188" s="1"/>
  <c r="R36" i="188"/>
  <c r="F36" i="188"/>
  <c r="H36" i="188" s="1"/>
  <c r="R35" i="188"/>
  <c r="R34" i="188"/>
  <c r="D34" i="188"/>
  <c r="D33" i="188"/>
  <c r="R33" i="188" s="1"/>
  <c r="R32" i="188"/>
  <c r="D32" i="188"/>
  <c r="D31" i="188"/>
  <c r="R31" i="188" s="1"/>
  <c r="D30" i="188"/>
  <c r="R30" i="188" s="1"/>
  <c r="D29" i="188"/>
  <c r="R29" i="188" s="1"/>
  <c r="D28" i="188"/>
  <c r="R28" i="188" s="1"/>
  <c r="D27" i="188"/>
  <c r="R27" i="188" s="1"/>
  <c r="D26" i="188"/>
  <c r="R26" i="188" s="1"/>
  <c r="D25" i="188"/>
  <c r="R25" i="188" s="1"/>
  <c r="D24" i="188"/>
  <c r="R24" i="188" s="1"/>
  <c r="D23" i="188"/>
  <c r="R23" i="188" s="1"/>
  <c r="R22" i="188"/>
  <c r="F22" i="188"/>
  <c r="H22" i="188" s="1"/>
  <c r="R21" i="188"/>
  <c r="R20" i="188"/>
  <c r="D20" i="188"/>
  <c r="R19" i="188"/>
  <c r="R18" i="188"/>
  <c r="R17" i="188"/>
  <c r="R16" i="188"/>
  <c r="R15" i="188"/>
  <c r="R14" i="188"/>
  <c r="R13" i="188"/>
  <c r="R12" i="188"/>
  <c r="R11" i="188"/>
  <c r="R10" i="188"/>
  <c r="R9" i="188"/>
  <c r="L4" i="188"/>
  <c r="R78" i="187"/>
  <c r="F78" i="187"/>
  <c r="H78" i="187" s="1"/>
  <c r="R77" i="187"/>
  <c r="D76" i="187"/>
  <c r="R76" i="187" s="1"/>
  <c r="D75" i="187"/>
  <c r="R75" i="187" s="1"/>
  <c r="R74" i="187"/>
  <c r="D74" i="187"/>
  <c r="D73" i="187"/>
  <c r="R73" i="187" s="1"/>
  <c r="D72" i="187"/>
  <c r="R72" i="187" s="1"/>
  <c r="D71" i="187"/>
  <c r="R71" i="187" s="1"/>
  <c r="R70" i="187"/>
  <c r="D70" i="187"/>
  <c r="D69" i="187"/>
  <c r="R69" i="187" s="1"/>
  <c r="D68" i="187"/>
  <c r="R68" i="187" s="1"/>
  <c r="D67" i="187"/>
  <c r="R67" i="187" s="1"/>
  <c r="D66" i="187"/>
  <c r="R66" i="187" s="1"/>
  <c r="D65" i="187"/>
  <c r="R65" i="187" s="1"/>
  <c r="R64" i="187"/>
  <c r="F64" i="187"/>
  <c r="H64" i="187" s="1"/>
  <c r="R63" i="187"/>
  <c r="R62" i="187"/>
  <c r="D62" i="187"/>
  <c r="D61" i="187"/>
  <c r="R61" i="187" s="1"/>
  <c r="D60" i="187"/>
  <c r="R60" i="187" s="1"/>
  <c r="D59" i="187"/>
  <c r="R59" i="187" s="1"/>
  <c r="R58" i="187"/>
  <c r="D58" i="187"/>
  <c r="D57" i="187"/>
  <c r="R57" i="187" s="1"/>
  <c r="D56" i="187"/>
  <c r="R56" i="187" s="1"/>
  <c r="D55" i="187"/>
  <c r="R55" i="187" s="1"/>
  <c r="D54" i="187"/>
  <c r="R54" i="187" s="1"/>
  <c r="D53" i="187"/>
  <c r="R53" i="187" s="1"/>
  <c r="D52" i="187"/>
  <c r="R52" i="187" s="1"/>
  <c r="D51" i="187"/>
  <c r="R51" i="187" s="1"/>
  <c r="R50" i="187"/>
  <c r="F50" i="187"/>
  <c r="H50" i="187" s="1"/>
  <c r="R49" i="187"/>
  <c r="D48" i="187"/>
  <c r="R48" i="187" s="1"/>
  <c r="D47" i="187"/>
  <c r="R47" i="187" s="1"/>
  <c r="D46" i="187"/>
  <c r="R46" i="187" s="1"/>
  <c r="D45" i="187"/>
  <c r="R45" i="187" s="1"/>
  <c r="D44" i="187"/>
  <c r="R44" i="187" s="1"/>
  <c r="D43" i="187"/>
  <c r="R43" i="187" s="1"/>
  <c r="R42" i="187"/>
  <c r="D42" i="187"/>
  <c r="D41" i="187"/>
  <c r="R41" i="187" s="1"/>
  <c r="D40" i="187"/>
  <c r="R40" i="187" s="1"/>
  <c r="D39" i="187"/>
  <c r="R39" i="187" s="1"/>
  <c r="D38" i="187"/>
  <c r="R38" i="187" s="1"/>
  <c r="D37" i="187"/>
  <c r="R37" i="187" s="1"/>
  <c r="R36" i="187"/>
  <c r="F36" i="187"/>
  <c r="H36" i="187" s="1"/>
  <c r="R35" i="187"/>
  <c r="D34" i="187"/>
  <c r="R34" i="187" s="1"/>
  <c r="D33" i="187"/>
  <c r="R33" i="187" s="1"/>
  <c r="D32" i="187"/>
  <c r="R32" i="187" s="1"/>
  <c r="D31" i="187"/>
  <c r="R31" i="187" s="1"/>
  <c r="R30" i="187"/>
  <c r="D30" i="187"/>
  <c r="D29" i="187"/>
  <c r="R29" i="187" s="1"/>
  <c r="D28" i="187"/>
  <c r="R28" i="187" s="1"/>
  <c r="D27" i="187"/>
  <c r="R27" i="187" s="1"/>
  <c r="D26" i="187"/>
  <c r="R26" i="187" s="1"/>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L4" i="187"/>
  <c r="R78" i="186"/>
  <c r="F78" i="186"/>
  <c r="H78" i="186" s="1"/>
  <c r="R77" i="186"/>
  <c r="D76" i="186"/>
  <c r="R76" i="186" s="1"/>
  <c r="D75" i="186"/>
  <c r="R75" i="186" s="1"/>
  <c r="R74" i="186"/>
  <c r="D74" i="186"/>
  <c r="D73" i="186"/>
  <c r="R73" i="186" s="1"/>
  <c r="D72" i="186"/>
  <c r="R72" i="186" s="1"/>
  <c r="D71" i="186"/>
  <c r="R71" i="186" s="1"/>
  <c r="R70" i="186"/>
  <c r="D70" i="186"/>
  <c r="D69" i="186"/>
  <c r="R69" i="186" s="1"/>
  <c r="D68" i="186"/>
  <c r="R68" i="186" s="1"/>
  <c r="D67" i="186"/>
  <c r="R67" i="186" s="1"/>
  <c r="D66" i="186"/>
  <c r="R66" i="186" s="1"/>
  <c r="D65" i="186"/>
  <c r="R65" i="186" s="1"/>
  <c r="R64" i="186"/>
  <c r="F64" i="186"/>
  <c r="H64" i="186" s="1"/>
  <c r="R63" i="186"/>
  <c r="R62" i="186"/>
  <c r="D62" i="186"/>
  <c r="D61" i="186"/>
  <c r="R61" i="186" s="1"/>
  <c r="D60" i="186"/>
  <c r="R60" i="186" s="1"/>
  <c r="D59" i="186"/>
  <c r="R59" i="186" s="1"/>
  <c r="R58" i="186"/>
  <c r="D58" i="186"/>
  <c r="D57" i="186"/>
  <c r="R57" i="186" s="1"/>
  <c r="D56" i="186"/>
  <c r="R56" i="186" s="1"/>
  <c r="D55" i="186"/>
  <c r="R55" i="186" s="1"/>
  <c r="D54" i="186"/>
  <c r="R54" i="186" s="1"/>
  <c r="D53" i="186"/>
  <c r="R53" i="186" s="1"/>
  <c r="D52" i="186"/>
  <c r="R52" i="186" s="1"/>
  <c r="D51" i="186"/>
  <c r="R51" i="186" s="1"/>
  <c r="R50" i="186"/>
  <c r="H50" i="186"/>
  <c r="F50" i="186"/>
  <c r="R49" i="186"/>
  <c r="D48" i="186"/>
  <c r="R48" i="186" s="1"/>
  <c r="D47" i="186"/>
  <c r="R47" i="186" s="1"/>
  <c r="R46" i="186"/>
  <c r="D46" i="186"/>
  <c r="D45" i="186"/>
  <c r="R45" i="186" s="1"/>
  <c r="D44" i="186"/>
  <c r="R44" i="186" s="1"/>
  <c r="D43" i="186"/>
  <c r="R43" i="186" s="1"/>
  <c r="D42" i="186"/>
  <c r="R42" i="186" s="1"/>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D30" i="186"/>
  <c r="R30" i="186" s="1"/>
  <c r="D29" i="186"/>
  <c r="R29" i="186" s="1"/>
  <c r="D28" i="186"/>
  <c r="R28" i="186" s="1"/>
  <c r="D27" i="186"/>
  <c r="R27" i="186" s="1"/>
  <c r="D26" i="186"/>
  <c r="R26" i="186" s="1"/>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L4" i="186"/>
  <c r="R78" i="185"/>
  <c r="F78" i="185"/>
  <c r="H78" i="185" s="1"/>
  <c r="R77" i="185"/>
  <c r="D76" i="185"/>
  <c r="R76" i="185" s="1"/>
  <c r="D75" i="185"/>
  <c r="R75" i="185" s="1"/>
  <c r="D74" i="185"/>
  <c r="R74" i="185" s="1"/>
  <c r="D73" i="185"/>
  <c r="R73" i="185" s="1"/>
  <c r="D72" i="185"/>
  <c r="R72" i="185" s="1"/>
  <c r="D71" i="185"/>
  <c r="R71" i="185" s="1"/>
  <c r="R70" i="185"/>
  <c r="D70" i="185"/>
  <c r="D69" i="185"/>
  <c r="R69" i="185" s="1"/>
  <c r="D68" i="185"/>
  <c r="R68" i="185" s="1"/>
  <c r="D67" i="185"/>
  <c r="R67" i="185" s="1"/>
  <c r="D66" i="185"/>
  <c r="R66" i="185" s="1"/>
  <c r="D65" i="185"/>
  <c r="R65" i="185" s="1"/>
  <c r="R64" i="185"/>
  <c r="F64" i="185"/>
  <c r="H64" i="185" s="1"/>
  <c r="R63" i="185"/>
  <c r="D62" i="185"/>
  <c r="R62" i="185" s="1"/>
  <c r="D61" i="185"/>
  <c r="R61" i="185" s="1"/>
  <c r="D60" i="185"/>
  <c r="R60" i="185" s="1"/>
  <c r="D59" i="185"/>
  <c r="R59" i="185" s="1"/>
  <c r="D58" i="185"/>
  <c r="R58" i="185" s="1"/>
  <c r="D57" i="185"/>
  <c r="R57" i="185" s="1"/>
  <c r="D56" i="185"/>
  <c r="R56" i="185" s="1"/>
  <c r="D55" i="185"/>
  <c r="R55" i="185" s="1"/>
  <c r="D54" i="185"/>
  <c r="R54" i="185" s="1"/>
  <c r="D53" i="185"/>
  <c r="R53" i="185" s="1"/>
  <c r="D52" i="185"/>
  <c r="R52" i="185" s="1"/>
  <c r="D51" i="185"/>
  <c r="R51" i="185" s="1"/>
  <c r="R50" i="185"/>
  <c r="F50" i="185"/>
  <c r="H50" i="185" s="1"/>
  <c r="R49" i="185"/>
  <c r="D48" i="185"/>
  <c r="R48" i="185" s="1"/>
  <c r="D47" i="185"/>
  <c r="R47" i="185" s="1"/>
  <c r="R46" i="185"/>
  <c r="D46" i="185"/>
  <c r="D45" i="185"/>
  <c r="R45" i="185" s="1"/>
  <c r="D44" i="185"/>
  <c r="R44" i="185" s="1"/>
  <c r="D43" i="185"/>
  <c r="R43" i="185" s="1"/>
  <c r="D42" i="185"/>
  <c r="R42" i="185" s="1"/>
  <c r="D41" i="185"/>
  <c r="R41" i="185" s="1"/>
  <c r="D40" i="185"/>
  <c r="R40" i="185" s="1"/>
  <c r="D39" i="185"/>
  <c r="R39" i="185" s="1"/>
  <c r="R38" i="185"/>
  <c r="D38" i="185"/>
  <c r="D37" i="185"/>
  <c r="R37" i="185" s="1"/>
  <c r="R36" i="185"/>
  <c r="F36" i="185"/>
  <c r="H36" i="185" s="1"/>
  <c r="R35" i="185"/>
  <c r="D34" i="185"/>
  <c r="R34" i="185" s="1"/>
  <c r="D33" i="185"/>
  <c r="R33" i="185" s="1"/>
  <c r="D32" i="185"/>
  <c r="R32" i="185" s="1"/>
  <c r="D31" i="185"/>
  <c r="R31" i="185" s="1"/>
  <c r="D30" i="185"/>
  <c r="R30" i="185" s="1"/>
  <c r="D29" i="185"/>
  <c r="R29" i="185" s="1"/>
  <c r="D28" i="185"/>
  <c r="R28" i="185" s="1"/>
  <c r="D27" i="185"/>
  <c r="R27" i="185" s="1"/>
  <c r="R26" i="185"/>
  <c r="D26" i="185"/>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L4" i="185"/>
  <c r="R78" i="184"/>
  <c r="F78" i="184"/>
  <c r="H78" i="184" s="1"/>
  <c r="R77" i="184"/>
  <c r="D76" i="184"/>
  <c r="R76" i="184" s="1"/>
  <c r="D75" i="184"/>
  <c r="R75" i="184" s="1"/>
  <c r="D74" i="184"/>
  <c r="R74" i="184" s="1"/>
  <c r="D73" i="184"/>
  <c r="R73" i="184" s="1"/>
  <c r="D72" i="184"/>
  <c r="R72" i="184" s="1"/>
  <c r="D71" i="184"/>
  <c r="R71" i="184" s="1"/>
  <c r="R70" i="184"/>
  <c r="D70" i="184"/>
  <c r="D69" i="184"/>
  <c r="R69" i="184" s="1"/>
  <c r="D68" i="184"/>
  <c r="R68" i="184" s="1"/>
  <c r="D67" i="184"/>
  <c r="R67" i="184" s="1"/>
  <c r="D66" i="184"/>
  <c r="R66" i="184" s="1"/>
  <c r="D65" i="184"/>
  <c r="R65" i="184" s="1"/>
  <c r="R64" i="184"/>
  <c r="F64" i="184"/>
  <c r="H64" i="184" s="1"/>
  <c r="R63" i="184"/>
  <c r="D62" i="184"/>
  <c r="R62" i="184" s="1"/>
  <c r="D61" i="184"/>
  <c r="R61" i="184" s="1"/>
  <c r="D60" i="184"/>
  <c r="R60" i="184" s="1"/>
  <c r="D59" i="184"/>
  <c r="R59" i="184" s="1"/>
  <c r="R58" i="184"/>
  <c r="D58" i="184"/>
  <c r="D57" i="184"/>
  <c r="R57" i="184" s="1"/>
  <c r="D56" i="184"/>
  <c r="R56" i="184" s="1"/>
  <c r="D55" i="184"/>
  <c r="R55" i="184" s="1"/>
  <c r="D54" i="184"/>
  <c r="R54" i="184" s="1"/>
  <c r="D53" i="184"/>
  <c r="R53" i="184" s="1"/>
  <c r="D52" i="184"/>
  <c r="R52" i="184" s="1"/>
  <c r="D51" i="184"/>
  <c r="R51" i="184" s="1"/>
  <c r="R50" i="184"/>
  <c r="F50" i="184"/>
  <c r="H50" i="184" s="1"/>
  <c r="R49" i="184"/>
  <c r="D48" i="184"/>
  <c r="R48" i="184" s="1"/>
  <c r="D47" i="184"/>
  <c r="R47" i="184" s="1"/>
  <c r="R46" i="184"/>
  <c r="D46" i="184"/>
  <c r="D45" i="184"/>
  <c r="R45" i="184" s="1"/>
  <c r="D44" i="184"/>
  <c r="R44" i="184" s="1"/>
  <c r="D43" i="184"/>
  <c r="R43" i="184" s="1"/>
  <c r="D42" i="184"/>
  <c r="R42" i="184" s="1"/>
  <c r="D41" i="184"/>
  <c r="R41" i="184" s="1"/>
  <c r="D40" i="184"/>
  <c r="R40" i="184" s="1"/>
  <c r="D39" i="184"/>
  <c r="R39" i="184" s="1"/>
  <c r="R38" i="184"/>
  <c r="D38" i="184"/>
  <c r="D37" i="184"/>
  <c r="R37" i="184" s="1"/>
  <c r="R36" i="184"/>
  <c r="F36" i="184"/>
  <c r="H36" i="184" s="1"/>
  <c r="R35" i="184"/>
  <c r="R34" i="184"/>
  <c r="D34" i="184"/>
  <c r="D33" i="184"/>
  <c r="R33" i="184" s="1"/>
  <c r="D32" i="184"/>
  <c r="R32" i="184" s="1"/>
  <c r="D31" i="184"/>
  <c r="R31" i="184" s="1"/>
  <c r="D30" i="184"/>
  <c r="R30" i="184" s="1"/>
  <c r="D29" i="184"/>
  <c r="R29" i="184" s="1"/>
  <c r="D28" i="184"/>
  <c r="R28" i="184" s="1"/>
  <c r="D27" i="184"/>
  <c r="R27" i="184" s="1"/>
  <c r="R26" i="184"/>
  <c r="D26" i="184"/>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L4" i="184"/>
  <c r="R78" i="183"/>
  <c r="F78" i="183"/>
  <c r="H78" i="183" s="1"/>
  <c r="R77" i="183"/>
  <c r="D76" i="183"/>
  <c r="R76" i="183" s="1"/>
  <c r="D75" i="183"/>
  <c r="R75" i="183" s="1"/>
  <c r="D74" i="183"/>
  <c r="R74" i="183" s="1"/>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D62" i="183"/>
  <c r="R62" i="183" s="1"/>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F50" i="183"/>
  <c r="H50" i="183" s="1"/>
  <c r="R49" i="183"/>
  <c r="D48" i="183"/>
  <c r="R48" i="183" s="1"/>
  <c r="D47" i="183"/>
  <c r="R47" i="183" s="1"/>
  <c r="D46" i="183"/>
  <c r="R46" i="183" s="1"/>
  <c r="D45" i="183"/>
  <c r="R45" i="183" s="1"/>
  <c r="D44" i="183"/>
  <c r="R44" i="183" s="1"/>
  <c r="D43" i="183"/>
  <c r="R43" i="183" s="1"/>
  <c r="R42" i="183"/>
  <c r="D42" i="183"/>
  <c r="D41" i="183"/>
  <c r="R41" i="183" s="1"/>
  <c r="D40" i="183"/>
  <c r="R40" i="183" s="1"/>
  <c r="D39" i="183"/>
  <c r="R39" i="183" s="1"/>
  <c r="D38" i="183"/>
  <c r="R38" i="183" s="1"/>
  <c r="D37" i="183"/>
  <c r="R37" i="183" s="1"/>
  <c r="R36" i="183"/>
  <c r="F36" i="183"/>
  <c r="H36" i="183" s="1"/>
  <c r="R35" i="183"/>
  <c r="D34" i="183"/>
  <c r="R34" i="183" s="1"/>
  <c r="D33" i="183"/>
  <c r="R33" i="183" s="1"/>
  <c r="D32" i="183"/>
  <c r="R32" i="183" s="1"/>
  <c r="D31" i="183"/>
  <c r="R31" i="183" s="1"/>
  <c r="D30" i="183"/>
  <c r="R30" i="183" s="1"/>
  <c r="D29" i="183"/>
  <c r="R29" i="183" s="1"/>
  <c r="D28" i="183"/>
  <c r="R28" i="183" s="1"/>
  <c r="D27" i="183"/>
  <c r="R27" i="183" s="1"/>
  <c r="D26" i="183"/>
  <c r="R26" i="183" s="1"/>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L4" i="183"/>
  <c r="R78" i="182"/>
  <c r="F78" i="182"/>
  <c r="H78" i="182" s="1"/>
  <c r="R77" i="182"/>
  <c r="D76" i="182"/>
  <c r="R76" i="182" s="1"/>
  <c r="D75" i="182"/>
  <c r="R75" i="182" s="1"/>
  <c r="D74" i="182"/>
  <c r="R74" i="182" s="1"/>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D62" i="182"/>
  <c r="R62" i="182" s="1"/>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F50" i="182"/>
  <c r="H50" i="182" s="1"/>
  <c r="R49" i="182"/>
  <c r="D48" i="182"/>
  <c r="R48" i="182" s="1"/>
  <c r="D47" i="182"/>
  <c r="R47" i="182" s="1"/>
  <c r="R46" i="182"/>
  <c r="D46" i="182"/>
  <c r="D45" i="182"/>
  <c r="R45" i="182" s="1"/>
  <c r="D44" i="182"/>
  <c r="R44" i="182" s="1"/>
  <c r="D43" i="182"/>
  <c r="R43" i="182" s="1"/>
  <c r="R42" i="182"/>
  <c r="D42" i="182"/>
  <c r="D41" i="182"/>
  <c r="R41" i="182" s="1"/>
  <c r="D40" i="182"/>
  <c r="R40" i="182" s="1"/>
  <c r="D39" i="182"/>
  <c r="R39" i="182" s="1"/>
  <c r="R38" i="182"/>
  <c r="D38" i="182"/>
  <c r="D37" i="182"/>
  <c r="R37" i="182" s="1"/>
  <c r="R36" i="182"/>
  <c r="F36" i="182"/>
  <c r="H36" i="182" s="1"/>
  <c r="R35" i="182"/>
  <c r="R34" i="182"/>
  <c r="D34" i="182"/>
  <c r="D33" i="182"/>
  <c r="R33" i="182" s="1"/>
  <c r="D32" i="182"/>
  <c r="R32" i="182" s="1"/>
  <c r="D31" i="182"/>
  <c r="R31" i="182" s="1"/>
  <c r="R30" i="182"/>
  <c r="D30" i="182"/>
  <c r="D29" i="182"/>
  <c r="R29" i="182" s="1"/>
  <c r="D28" i="182"/>
  <c r="R28" i="182" s="1"/>
  <c r="D27" i="182"/>
  <c r="R27" i="182" s="1"/>
  <c r="R26" i="182"/>
  <c r="D26" i="182"/>
  <c r="D25" i="182"/>
  <c r="R25" i="182" s="1"/>
  <c r="D24" i="182"/>
  <c r="R24" i="182" s="1"/>
  <c r="D23" i="182"/>
  <c r="R23" i="182" s="1"/>
  <c r="R22" i="182"/>
  <c r="H22" i="182"/>
  <c r="F22" i="182"/>
  <c r="R21" i="182"/>
  <c r="D20" i="182"/>
  <c r="R20" i="182" s="1"/>
  <c r="R19" i="182"/>
  <c r="R18" i="182"/>
  <c r="R17" i="182"/>
  <c r="R16" i="182"/>
  <c r="R15" i="182"/>
  <c r="R14" i="182"/>
  <c r="R13" i="182"/>
  <c r="R12" i="182"/>
  <c r="R11" i="182"/>
  <c r="R10" i="182"/>
  <c r="R9" i="182"/>
  <c r="L4" i="182"/>
  <c r="R78" i="181"/>
  <c r="F78" i="181"/>
  <c r="H78" i="181" s="1"/>
  <c r="R77" i="181"/>
  <c r="D76" i="181"/>
  <c r="R76" i="181" s="1"/>
  <c r="D75" i="181"/>
  <c r="R75" i="181" s="1"/>
  <c r="R74" i="181"/>
  <c r="D74" i="181"/>
  <c r="D73" i="181"/>
  <c r="R73" i="181" s="1"/>
  <c r="D72" i="181"/>
  <c r="R72" i="181" s="1"/>
  <c r="D71" i="181"/>
  <c r="R71" i="181" s="1"/>
  <c r="R70" i="181"/>
  <c r="D70" i="181"/>
  <c r="D69" i="181"/>
  <c r="R69" i="181" s="1"/>
  <c r="D68" i="181"/>
  <c r="R68" i="181" s="1"/>
  <c r="D67" i="181"/>
  <c r="R67" i="181" s="1"/>
  <c r="D66" i="181"/>
  <c r="R66" i="181" s="1"/>
  <c r="D65" i="181"/>
  <c r="R65" i="181" s="1"/>
  <c r="R64" i="181"/>
  <c r="F64" i="181"/>
  <c r="H64" i="181" s="1"/>
  <c r="R63" i="181"/>
  <c r="R62" i="181"/>
  <c r="D62" i="181"/>
  <c r="D61" i="181"/>
  <c r="R61" i="181" s="1"/>
  <c r="D60" i="181"/>
  <c r="R60" i="181" s="1"/>
  <c r="D59" i="181"/>
  <c r="R59" i="181" s="1"/>
  <c r="R58" i="181"/>
  <c r="D58" i="181"/>
  <c r="D57" i="181"/>
  <c r="R57" i="181" s="1"/>
  <c r="D56" i="181"/>
  <c r="R56" i="181" s="1"/>
  <c r="D55" i="181"/>
  <c r="R55" i="181" s="1"/>
  <c r="D54" i="181"/>
  <c r="R54" i="181" s="1"/>
  <c r="D53" i="181"/>
  <c r="R53" i="181" s="1"/>
  <c r="D52" i="181"/>
  <c r="R52" i="181" s="1"/>
  <c r="D51" i="181"/>
  <c r="R51" i="181" s="1"/>
  <c r="R50" i="181"/>
  <c r="H50" i="181"/>
  <c r="F50" i="181"/>
  <c r="R49" i="181"/>
  <c r="D48" i="181"/>
  <c r="R48" i="181" s="1"/>
  <c r="D47" i="181"/>
  <c r="R47" i="181" s="1"/>
  <c r="R46" i="181"/>
  <c r="D46" i="181"/>
  <c r="D45" i="181"/>
  <c r="R45" i="181" s="1"/>
  <c r="D44" i="181"/>
  <c r="R44" i="181" s="1"/>
  <c r="D43" i="181"/>
  <c r="R43" i="181" s="1"/>
  <c r="D42" i="181"/>
  <c r="R42" i="181" s="1"/>
  <c r="D41" i="181"/>
  <c r="R41" i="181" s="1"/>
  <c r="D40" i="181"/>
  <c r="R40" i="181" s="1"/>
  <c r="D39" i="181"/>
  <c r="R39" i="181" s="1"/>
  <c r="R38" i="181"/>
  <c r="D38" i="181"/>
  <c r="D37" i="181"/>
  <c r="R37" i="181" s="1"/>
  <c r="R36" i="181"/>
  <c r="F36" i="181"/>
  <c r="H36" i="181" s="1"/>
  <c r="R35" i="181"/>
  <c r="R34" i="181"/>
  <c r="D34" i="181"/>
  <c r="D33" i="181"/>
  <c r="R33" i="181" s="1"/>
  <c r="D32" i="181"/>
  <c r="R32" i="181" s="1"/>
  <c r="D31" i="181"/>
  <c r="R31" i="181" s="1"/>
  <c r="D30" i="181"/>
  <c r="R30" i="181" s="1"/>
  <c r="D29" i="181"/>
  <c r="R29" i="181" s="1"/>
  <c r="D28" i="181"/>
  <c r="R28" i="181" s="1"/>
  <c r="D27" i="181"/>
  <c r="R27" i="181" s="1"/>
  <c r="D26" i="181"/>
  <c r="R26" i="181" s="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L4" i="181"/>
  <c r="R78" i="180"/>
  <c r="F78" i="180"/>
  <c r="H78" i="180" s="1"/>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R61" i="180"/>
  <c r="D61" i="180"/>
  <c r="D60" i="180"/>
  <c r="R60" i="180" s="1"/>
  <c r="D59" i="180"/>
  <c r="R59" i="180" s="1"/>
  <c r="D58" i="180"/>
  <c r="R58" i="180" s="1"/>
  <c r="D57" i="180"/>
  <c r="R57" i="180" s="1"/>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D41" i="180"/>
  <c r="R41" i="180" s="1"/>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D29" i="180"/>
  <c r="R29" i="180" s="1"/>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L4" i="180"/>
  <c r="R78" i="179"/>
  <c r="F78" i="179"/>
  <c r="H78" i="179" s="1"/>
  <c r="R77" i="179"/>
  <c r="D76" i="179"/>
  <c r="R76" i="179" s="1"/>
  <c r="D75" i="179"/>
  <c r="R75" i="179" s="1"/>
  <c r="R74" i="179"/>
  <c r="D74" i="179"/>
  <c r="D73" i="179"/>
  <c r="R73" i="179" s="1"/>
  <c r="D72" i="179"/>
  <c r="R72" i="179" s="1"/>
  <c r="D71" i="179"/>
  <c r="R71" i="179" s="1"/>
  <c r="D70" i="179"/>
  <c r="R70" i="179" s="1"/>
  <c r="R69" i="179"/>
  <c r="D69" i="179"/>
  <c r="D68" i="179"/>
  <c r="R68" i="179" s="1"/>
  <c r="D67" i="179"/>
  <c r="R67" i="179" s="1"/>
  <c r="D66" i="179"/>
  <c r="R66" i="179" s="1"/>
  <c r="D65" i="179"/>
  <c r="R65" i="179" s="1"/>
  <c r="R64" i="179"/>
  <c r="F64" i="179"/>
  <c r="H64" i="179" s="1"/>
  <c r="R63" i="179"/>
  <c r="R62" i="179"/>
  <c r="D62" i="179"/>
  <c r="R61" i="179"/>
  <c r="D61" i="179"/>
  <c r="D60" i="179"/>
  <c r="R60" i="179" s="1"/>
  <c r="D59" i="179"/>
  <c r="R59" i="179" s="1"/>
  <c r="R58" i="179"/>
  <c r="D58" i="179"/>
  <c r="R57" i="179"/>
  <c r="D57" i="179"/>
  <c r="D56" i="179"/>
  <c r="R56" i="179" s="1"/>
  <c r="D55" i="179"/>
  <c r="R55" i="179" s="1"/>
  <c r="D54" i="179"/>
  <c r="R54" i="179" s="1"/>
  <c r="R53" i="179"/>
  <c r="D53" i="179"/>
  <c r="D52" i="179"/>
  <c r="R52" i="179" s="1"/>
  <c r="D51" i="179"/>
  <c r="R51" i="179" s="1"/>
  <c r="R50" i="179"/>
  <c r="F50" i="179"/>
  <c r="H50" i="179" s="1"/>
  <c r="R49" i="179"/>
  <c r="D48" i="179"/>
  <c r="R48" i="179" s="1"/>
  <c r="D47" i="179"/>
  <c r="R47" i="179" s="1"/>
  <c r="D46" i="179"/>
  <c r="R46" i="179" s="1"/>
  <c r="D45" i="179"/>
  <c r="R45" i="179" s="1"/>
  <c r="D44" i="179"/>
  <c r="R44" i="179" s="1"/>
  <c r="D43" i="179"/>
  <c r="R43" i="179" s="1"/>
  <c r="R42" i="179"/>
  <c r="D42" i="179"/>
  <c r="D41" i="179"/>
  <c r="R41" i="179" s="1"/>
  <c r="D40" i="179"/>
  <c r="R40" i="179" s="1"/>
  <c r="D39" i="179"/>
  <c r="R39" i="179" s="1"/>
  <c r="D38" i="179"/>
  <c r="R38" i="179" s="1"/>
  <c r="R37" i="179"/>
  <c r="D37" i="179"/>
  <c r="R36" i="179"/>
  <c r="F36" i="179"/>
  <c r="H36" i="179" s="1"/>
  <c r="R35" i="179"/>
  <c r="R34" i="179"/>
  <c r="D34" i="179"/>
  <c r="R33" i="179"/>
  <c r="D33" i="179"/>
  <c r="D32" i="179"/>
  <c r="R32" i="179" s="1"/>
  <c r="D31" i="179"/>
  <c r="R31" i="179" s="1"/>
  <c r="R30" i="179"/>
  <c r="D30" i="179"/>
  <c r="R29" i="179"/>
  <c r="D29" i="179"/>
  <c r="D28" i="179"/>
  <c r="R28" i="179" s="1"/>
  <c r="D27" i="179"/>
  <c r="R27" i="179" s="1"/>
  <c r="R26" i="179"/>
  <c r="D26" i="179"/>
  <c r="R25" i="179"/>
  <c r="D25" i="179"/>
  <c r="D24" i="179"/>
  <c r="R24" i="179" s="1"/>
  <c r="D23" i="179"/>
  <c r="R23" i="179" s="1"/>
  <c r="R22" i="179"/>
  <c r="F22" i="179"/>
  <c r="H22" i="179" s="1"/>
  <c r="R21" i="179"/>
  <c r="D20" i="179"/>
  <c r="R20" i="179" s="1"/>
  <c r="R19" i="179"/>
  <c r="R18" i="179"/>
  <c r="R17" i="179"/>
  <c r="R16" i="179"/>
  <c r="R15" i="179"/>
  <c r="R14" i="179"/>
  <c r="R13" i="179"/>
  <c r="R12" i="179"/>
  <c r="R11" i="179"/>
  <c r="R10" i="179"/>
  <c r="R9" i="179"/>
  <c r="L4"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D46" i="177"/>
  <c r="R46" i="177" s="1"/>
  <c r="D45" i="177"/>
  <c r="R45" i="177" s="1"/>
  <c r="D44" i="177"/>
  <c r="R44" i="177" s="1"/>
  <c r="D43" i="177"/>
  <c r="R43" i="177" s="1"/>
  <c r="D42" i="177"/>
  <c r="R42" i="177" s="1"/>
  <c r="D41" i="177"/>
  <c r="R41" i="177" s="1"/>
  <c r="D40" i="177"/>
  <c r="R40" i="177" s="1"/>
  <c r="D39" i="177"/>
  <c r="R39" i="177" s="1"/>
  <c r="D38" i="177"/>
  <c r="R38" i="177" s="1"/>
  <c r="D37" i="177"/>
  <c r="R37" i="177" s="1"/>
  <c r="R36" i="177"/>
  <c r="F36" i="177"/>
  <c r="H36" i="177" s="1"/>
  <c r="R35" i="177"/>
  <c r="D34" i="177"/>
  <c r="R34" i="177" s="1"/>
  <c r="D33" i="177"/>
  <c r="R33" i="177" s="1"/>
  <c r="D32" i="177"/>
  <c r="R32" i="177" s="1"/>
  <c r="D31" i="177"/>
  <c r="R31" i="177" s="1"/>
  <c r="R30" i="177"/>
  <c r="D30" i="177"/>
  <c r="D29" i="177"/>
  <c r="R29" i="177" s="1"/>
  <c r="D28" i="177"/>
  <c r="R28" i="177" s="1"/>
  <c r="D27" i="177"/>
  <c r="R27" i="177" s="1"/>
  <c r="D26" i="177"/>
  <c r="R26" i="177" s="1"/>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L4" i="177"/>
  <c r="R78" i="176"/>
  <c r="F78" i="176"/>
  <c r="H78" i="176" s="1"/>
  <c r="R77" i="176"/>
  <c r="D76" i="176"/>
  <c r="R76" i="176" s="1"/>
  <c r="D75" i="176"/>
  <c r="R75" i="176" s="1"/>
  <c r="D74" i="176"/>
  <c r="R74" i="176" s="1"/>
  <c r="D73" i="176"/>
  <c r="R73" i="176" s="1"/>
  <c r="D72" i="176"/>
  <c r="R72" i="176" s="1"/>
  <c r="D71" i="176"/>
  <c r="R71" i="176" s="1"/>
  <c r="R70" i="176"/>
  <c r="D70" i="176"/>
  <c r="D69" i="176"/>
  <c r="R69" i="176" s="1"/>
  <c r="D68" i="176"/>
  <c r="R68" i="176" s="1"/>
  <c r="D67" i="176"/>
  <c r="R67" i="176" s="1"/>
  <c r="R66" i="176"/>
  <c r="D66" i="176"/>
  <c r="D65" i="176"/>
  <c r="R65" i="176" s="1"/>
  <c r="R64" i="176"/>
  <c r="F64" i="176"/>
  <c r="H64" i="176" s="1"/>
  <c r="R63" i="176"/>
  <c r="D62" i="176"/>
  <c r="R62" i="176" s="1"/>
  <c r="D61" i="176"/>
  <c r="R61" i="176" s="1"/>
  <c r="D60" i="176"/>
  <c r="R60" i="176" s="1"/>
  <c r="D59" i="176"/>
  <c r="R59" i="176" s="1"/>
  <c r="R58" i="176"/>
  <c r="D58" i="176"/>
  <c r="D57" i="176"/>
  <c r="R57" i="176" s="1"/>
  <c r="D56" i="176"/>
  <c r="R56" i="176" s="1"/>
  <c r="D55" i="176"/>
  <c r="R55" i="176" s="1"/>
  <c r="R54" i="176"/>
  <c r="D54" i="176"/>
  <c r="D53" i="176"/>
  <c r="R53" i="176" s="1"/>
  <c r="D52" i="176"/>
  <c r="R52" i="176" s="1"/>
  <c r="D51" i="176"/>
  <c r="R51" i="176" s="1"/>
  <c r="R50" i="176"/>
  <c r="F50" i="176"/>
  <c r="H50" i="176" s="1"/>
  <c r="R49" i="176"/>
  <c r="D48" i="176"/>
  <c r="R48" i="176" s="1"/>
  <c r="D47" i="176"/>
  <c r="R47" i="176" s="1"/>
  <c r="R46" i="176"/>
  <c r="D46" i="176"/>
  <c r="D45" i="176"/>
  <c r="R45" i="176" s="1"/>
  <c r="D44" i="176"/>
  <c r="R44" i="176" s="1"/>
  <c r="D43" i="176"/>
  <c r="R43" i="176" s="1"/>
  <c r="R42" i="176"/>
  <c r="D42" i="176"/>
  <c r="D41" i="176"/>
  <c r="R41" i="176" s="1"/>
  <c r="D40" i="176"/>
  <c r="R40" i="176" s="1"/>
  <c r="D39" i="176"/>
  <c r="R39" i="176" s="1"/>
  <c r="R38" i="176"/>
  <c r="D38" i="176"/>
  <c r="D37" i="176"/>
  <c r="R37" i="176" s="1"/>
  <c r="R36" i="176"/>
  <c r="F36" i="176"/>
  <c r="H36" i="176" s="1"/>
  <c r="R35" i="176"/>
  <c r="R34" i="176"/>
  <c r="D34" i="176"/>
  <c r="D33" i="176"/>
  <c r="R33" i="176" s="1"/>
  <c r="D32" i="176"/>
  <c r="R32" i="176" s="1"/>
  <c r="D31" i="176"/>
  <c r="R31" i="176" s="1"/>
  <c r="R30" i="176"/>
  <c r="D30" i="176"/>
  <c r="D29" i="176"/>
  <c r="R29" i="176" s="1"/>
  <c r="D28" i="176"/>
  <c r="R28" i="176" s="1"/>
  <c r="D27" i="176"/>
  <c r="R27" i="176" s="1"/>
  <c r="R26" i="176"/>
  <c r="D26" i="176"/>
  <c r="D25" i="176"/>
  <c r="R25" i="176" s="1"/>
  <c r="D24" i="176"/>
  <c r="R24" i="176" s="1"/>
  <c r="D23" i="176"/>
  <c r="R23" i="176" s="1"/>
  <c r="R22" i="176"/>
  <c r="H22" i="176"/>
  <c r="F22" i="176"/>
  <c r="R21" i="176"/>
  <c r="D20" i="176"/>
  <c r="R20" i="176" s="1"/>
  <c r="R19" i="176"/>
  <c r="R18" i="176"/>
  <c r="R17" i="176"/>
  <c r="R16" i="176"/>
  <c r="R15" i="176"/>
  <c r="R14" i="176"/>
  <c r="R13" i="176"/>
  <c r="R12" i="176"/>
  <c r="R11" i="176"/>
  <c r="R10" i="176"/>
  <c r="R9" i="176"/>
  <c r="L4" i="176"/>
  <c r="R78" i="175"/>
  <c r="F78" i="175"/>
  <c r="H78" i="175" s="1"/>
  <c r="R77" i="175"/>
  <c r="D76" i="175"/>
  <c r="R76" i="175" s="1"/>
  <c r="D75" i="175"/>
  <c r="R75" i="175" s="1"/>
  <c r="R74" i="175"/>
  <c r="D74" i="175"/>
  <c r="D73" i="175"/>
  <c r="R73" i="175" s="1"/>
  <c r="D72" i="175"/>
  <c r="R72" i="175" s="1"/>
  <c r="D71" i="175"/>
  <c r="R71" i="175" s="1"/>
  <c r="D70" i="175"/>
  <c r="R70" i="175" s="1"/>
  <c r="D69" i="175"/>
  <c r="R69" i="175" s="1"/>
  <c r="D68" i="175"/>
  <c r="R68" i="175" s="1"/>
  <c r="D67" i="175"/>
  <c r="R67" i="175" s="1"/>
  <c r="R66" i="175"/>
  <c r="D66" i="175"/>
  <c r="D65" i="175"/>
  <c r="R65" i="175" s="1"/>
  <c r="R64" i="175"/>
  <c r="F64" i="175"/>
  <c r="H64" i="175" s="1"/>
  <c r="R63" i="175"/>
  <c r="R62" i="175"/>
  <c r="D62" i="175"/>
  <c r="D61" i="175"/>
  <c r="R61" i="175" s="1"/>
  <c r="D60" i="175"/>
  <c r="R60" i="175" s="1"/>
  <c r="D59" i="175"/>
  <c r="R59" i="175" s="1"/>
  <c r="D58" i="175"/>
  <c r="R58" i="175" s="1"/>
  <c r="D57" i="175"/>
  <c r="R57" i="175" s="1"/>
  <c r="D56" i="175"/>
  <c r="R56" i="175" s="1"/>
  <c r="D55" i="175"/>
  <c r="R55" i="175" s="1"/>
  <c r="R54" i="175"/>
  <c r="D54" i="175"/>
  <c r="D53" i="175"/>
  <c r="R53" i="175" s="1"/>
  <c r="D52" i="175"/>
  <c r="R52" i="175" s="1"/>
  <c r="D51" i="175"/>
  <c r="R51" i="175" s="1"/>
  <c r="R50" i="175"/>
  <c r="H50" i="175"/>
  <c r="F50" i="175"/>
  <c r="R49" i="175"/>
  <c r="D48" i="175"/>
  <c r="R48" i="175" s="1"/>
  <c r="D47" i="175"/>
  <c r="R47" i="175" s="1"/>
  <c r="D46" i="175"/>
  <c r="R46" i="175" s="1"/>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D34" i="175"/>
  <c r="R34" i="175" s="1"/>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F22" i="175"/>
  <c r="H22" i="175" s="1"/>
  <c r="R21" i="175"/>
  <c r="D20" i="175"/>
  <c r="R20" i="175" s="1"/>
  <c r="R19" i="175"/>
  <c r="R18" i="175"/>
  <c r="R17" i="175"/>
  <c r="R16" i="175"/>
  <c r="R15" i="175"/>
  <c r="R14" i="175"/>
  <c r="R13" i="175"/>
  <c r="R12" i="175"/>
  <c r="R11" i="175"/>
  <c r="R10" i="175"/>
  <c r="R9" i="175"/>
  <c r="L4" i="175"/>
  <c r="R78" i="174"/>
  <c r="F78" i="174"/>
  <c r="H78" i="174" s="1"/>
  <c r="R77" i="174"/>
  <c r="D76" i="174"/>
  <c r="R76" i="174" s="1"/>
  <c r="D75" i="174"/>
  <c r="R75" i="174" s="1"/>
  <c r="R74" i="174"/>
  <c r="D74" i="174"/>
  <c r="D73" i="174"/>
  <c r="R73" i="174" s="1"/>
  <c r="D72" i="174"/>
  <c r="R72" i="174" s="1"/>
  <c r="D71" i="174"/>
  <c r="R71" i="174" s="1"/>
  <c r="R70" i="174"/>
  <c r="D70" i="174"/>
  <c r="D69" i="174"/>
  <c r="R69" i="174" s="1"/>
  <c r="D68" i="174"/>
  <c r="R68" i="174" s="1"/>
  <c r="D67" i="174"/>
  <c r="R67" i="174" s="1"/>
  <c r="R66" i="174"/>
  <c r="D66" i="174"/>
  <c r="D65" i="174"/>
  <c r="R65" i="174" s="1"/>
  <c r="R64" i="174"/>
  <c r="F64" i="174"/>
  <c r="H64" i="174" s="1"/>
  <c r="R63" i="174"/>
  <c r="R62" i="174"/>
  <c r="D62" i="174"/>
  <c r="D61" i="174"/>
  <c r="R61" i="174" s="1"/>
  <c r="D60" i="174"/>
  <c r="R60" i="174" s="1"/>
  <c r="D59" i="174"/>
  <c r="R59" i="174" s="1"/>
  <c r="R58" i="174"/>
  <c r="D58" i="174"/>
  <c r="D57" i="174"/>
  <c r="R57" i="174" s="1"/>
  <c r="D56" i="174"/>
  <c r="R56" i="174" s="1"/>
  <c r="D55" i="174"/>
  <c r="R55" i="174" s="1"/>
  <c r="R54" i="174"/>
  <c r="D54" i="174"/>
  <c r="D53" i="174"/>
  <c r="R53" i="174" s="1"/>
  <c r="D52" i="174"/>
  <c r="R52" i="174" s="1"/>
  <c r="D51" i="174"/>
  <c r="R51" i="174" s="1"/>
  <c r="R50" i="174"/>
  <c r="H50" i="174"/>
  <c r="F50" i="174"/>
  <c r="R49" i="174"/>
  <c r="D48" i="174"/>
  <c r="R48" i="174" s="1"/>
  <c r="D47" i="174"/>
  <c r="R47" i="174" s="1"/>
  <c r="R46" i="174"/>
  <c r="D46" i="174"/>
  <c r="D45" i="174"/>
  <c r="R45" i="174" s="1"/>
  <c r="D44" i="174"/>
  <c r="R44" i="174" s="1"/>
  <c r="D43" i="174"/>
  <c r="R43" i="174" s="1"/>
  <c r="R42" i="174"/>
  <c r="D42" i="174"/>
  <c r="D41" i="174"/>
  <c r="R41" i="174" s="1"/>
  <c r="D40" i="174"/>
  <c r="R40" i="174" s="1"/>
  <c r="D39" i="174"/>
  <c r="R39" i="174" s="1"/>
  <c r="D38" i="174"/>
  <c r="R38" i="174" s="1"/>
  <c r="D37" i="174"/>
  <c r="R37" i="174" s="1"/>
  <c r="R36" i="174"/>
  <c r="F36" i="174"/>
  <c r="H36" i="174" s="1"/>
  <c r="R35" i="174"/>
  <c r="R34" i="174"/>
  <c r="D34" i="174"/>
  <c r="D33" i="174"/>
  <c r="R33" i="174" s="1"/>
  <c r="D32" i="174"/>
  <c r="R32" i="174" s="1"/>
  <c r="D31" i="174"/>
  <c r="R31" i="174" s="1"/>
  <c r="R30" i="174"/>
  <c r="D30" i="174"/>
  <c r="D29" i="174"/>
  <c r="R29" i="174" s="1"/>
  <c r="D28" i="174"/>
  <c r="R28" i="174" s="1"/>
  <c r="D27" i="174"/>
  <c r="R27" i="174" s="1"/>
  <c r="D26" i="174"/>
  <c r="R26" i="174" s="1"/>
  <c r="D25" i="174"/>
  <c r="R25" i="174" s="1"/>
  <c r="D24" i="174"/>
  <c r="R24" i="174" s="1"/>
  <c r="D23" i="174"/>
  <c r="R23" i="174" s="1"/>
  <c r="R22" i="174"/>
  <c r="H22" i="174"/>
  <c r="F22" i="174"/>
  <c r="R21" i="174"/>
  <c r="D20" i="174"/>
  <c r="R20" i="174" s="1"/>
  <c r="R19" i="174"/>
  <c r="R18" i="174"/>
  <c r="R17" i="174"/>
  <c r="R16" i="174"/>
  <c r="R15" i="174"/>
  <c r="R14" i="174"/>
  <c r="R13" i="174"/>
  <c r="R12" i="174"/>
  <c r="R11" i="174"/>
  <c r="R10" i="174"/>
  <c r="R9" i="174"/>
  <c r="L4" i="174"/>
  <c r="R78" i="173"/>
  <c r="F78" i="173"/>
  <c r="H78" i="173" s="1"/>
  <c r="R77" i="173"/>
  <c r="D76" i="173"/>
  <c r="R76" i="173" s="1"/>
  <c r="D75" i="173"/>
  <c r="R75" i="173" s="1"/>
  <c r="R74" i="173"/>
  <c r="D74" i="173"/>
  <c r="D73" i="173"/>
  <c r="R73" i="173" s="1"/>
  <c r="D72" i="173"/>
  <c r="R72" i="173" s="1"/>
  <c r="D71" i="173"/>
  <c r="R71" i="173" s="1"/>
  <c r="D70" i="173"/>
  <c r="R70" i="173" s="1"/>
  <c r="D69" i="173"/>
  <c r="R69" i="173" s="1"/>
  <c r="D68" i="173"/>
  <c r="R68" i="173" s="1"/>
  <c r="D67" i="173"/>
  <c r="R67" i="173" s="1"/>
  <c r="D66" i="173"/>
  <c r="R66" i="173" s="1"/>
  <c r="D65" i="173"/>
  <c r="R65" i="173" s="1"/>
  <c r="R64" i="173"/>
  <c r="F64" i="173"/>
  <c r="H64" i="173" s="1"/>
  <c r="R63" i="173"/>
  <c r="R62" i="173"/>
  <c r="D62" i="173"/>
  <c r="D61" i="173"/>
  <c r="R61" i="173" s="1"/>
  <c r="D60" i="173"/>
  <c r="R60" i="173" s="1"/>
  <c r="D59" i="173"/>
  <c r="R59" i="173" s="1"/>
  <c r="D58" i="173"/>
  <c r="R58" i="173" s="1"/>
  <c r="D57" i="173"/>
  <c r="R57" i="173" s="1"/>
  <c r="D56" i="173"/>
  <c r="R56" i="173" s="1"/>
  <c r="D55" i="173"/>
  <c r="R55" i="173" s="1"/>
  <c r="D54" i="173"/>
  <c r="R54" i="173" s="1"/>
  <c r="D53" i="173"/>
  <c r="R53" i="173" s="1"/>
  <c r="D52" i="173"/>
  <c r="R52" i="173" s="1"/>
  <c r="D51" i="173"/>
  <c r="R51" i="173" s="1"/>
  <c r="R50" i="173"/>
  <c r="H50" i="173"/>
  <c r="F50" i="173"/>
  <c r="R49" i="173"/>
  <c r="D48" i="173"/>
  <c r="R48" i="173" s="1"/>
  <c r="D47" i="173"/>
  <c r="R47" i="173" s="1"/>
  <c r="D46" i="173"/>
  <c r="R46" i="173" s="1"/>
  <c r="D45" i="173"/>
  <c r="R45" i="173" s="1"/>
  <c r="D44" i="173"/>
  <c r="R44" i="173" s="1"/>
  <c r="D43" i="173"/>
  <c r="R43" i="173" s="1"/>
  <c r="D42" i="173"/>
  <c r="R42" i="173" s="1"/>
  <c r="D41" i="173"/>
  <c r="R41" i="173" s="1"/>
  <c r="D40" i="173"/>
  <c r="R40" i="173" s="1"/>
  <c r="D39" i="173"/>
  <c r="R39" i="173" s="1"/>
  <c r="R38" i="173"/>
  <c r="D38" i="173"/>
  <c r="D37" i="173"/>
  <c r="R37" i="173" s="1"/>
  <c r="R36" i="173"/>
  <c r="F36" i="173"/>
  <c r="H36" i="173" s="1"/>
  <c r="R35" i="173"/>
  <c r="D34" i="173"/>
  <c r="R34" i="173" s="1"/>
  <c r="D33" i="173"/>
  <c r="R33" i="173" s="1"/>
  <c r="D32" i="173"/>
  <c r="R32" i="173" s="1"/>
  <c r="D31" i="173"/>
  <c r="R31" i="173" s="1"/>
  <c r="D30" i="173"/>
  <c r="R30" i="173" s="1"/>
  <c r="D29" i="173"/>
  <c r="R29" i="173" s="1"/>
  <c r="D28" i="173"/>
  <c r="R28" i="173" s="1"/>
  <c r="D27" i="173"/>
  <c r="R27" i="173" s="1"/>
  <c r="R26" i="173"/>
  <c r="D26" i="173"/>
  <c r="D25" i="173"/>
  <c r="R25" i="173" s="1"/>
  <c r="D24" i="173"/>
  <c r="R24" i="173" s="1"/>
  <c r="D23" i="173"/>
  <c r="R23" i="173" s="1"/>
  <c r="R22" i="173"/>
  <c r="F22" i="173"/>
  <c r="H22" i="173" s="1"/>
  <c r="R21" i="173"/>
  <c r="D20" i="173"/>
  <c r="R20" i="173" s="1"/>
  <c r="R19" i="173"/>
  <c r="R18" i="173"/>
  <c r="R17" i="173"/>
  <c r="R16" i="173"/>
  <c r="R15" i="173"/>
  <c r="R14" i="173"/>
  <c r="R13" i="173"/>
  <c r="R12" i="173"/>
  <c r="R11" i="173"/>
  <c r="R10" i="173"/>
  <c r="R9" i="173"/>
  <c r="L4" i="173"/>
  <c r="R78" i="172"/>
  <c r="F78" i="172"/>
  <c r="H78" i="172" s="1"/>
  <c r="R77" i="172"/>
  <c r="D76" i="172"/>
  <c r="R76" i="172" s="1"/>
  <c r="D75" i="172"/>
  <c r="R75" i="172" s="1"/>
  <c r="D74" i="172"/>
  <c r="R74" i="172" s="1"/>
  <c r="D73" i="172"/>
  <c r="R73" i="172" s="1"/>
  <c r="D72" i="172"/>
  <c r="R72" i="172" s="1"/>
  <c r="D71" i="172"/>
  <c r="R71" i="172" s="1"/>
  <c r="R70" i="172"/>
  <c r="D70" i="172"/>
  <c r="D69" i="172"/>
  <c r="R69" i="172" s="1"/>
  <c r="D68" i="172"/>
  <c r="R68" i="172" s="1"/>
  <c r="D67" i="172"/>
  <c r="R67" i="172" s="1"/>
  <c r="R66" i="172"/>
  <c r="D66" i="172"/>
  <c r="D65" i="172"/>
  <c r="R65" i="172" s="1"/>
  <c r="R64" i="172"/>
  <c r="F64" i="172"/>
  <c r="H64" i="172" s="1"/>
  <c r="R63" i="172"/>
  <c r="D62" i="172"/>
  <c r="R62" i="172" s="1"/>
  <c r="D61" i="172"/>
  <c r="R61" i="172" s="1"/>
  <c r="D60" i="172"/>
  <c r="R60" i="172" s="1"/>
  <c r="D59" i="172"/>
  <c r="R59" i="172" s="1"/>
  <c r="R58" i="172"/>
  <c r="D58" i="172"/>
  <c r="D57" i="172"/>
  <c r="R57" i="172" s="1"/>
  <c r="D56" i="172"/>
  <c r="R56" i="172" s="1"/>
  <c r="D55" i="172"/>
  <c r="R55" i="172" s="1"/>
  <c r="R54" i="172"/>
  <c r="D54" i="172"/>
  <c r="D53" i="172"/>
  <c r="R53" i="172" s="1"/>
  <c r="D52" i="172"/>
  <c r="R52" i="172" s="1"/>
  <c r="D51" i="172"/>
  <c r="R51" i="172" s="1"/>
  <c r="R50" i="172"/>
  <c r="F50" i="172"/>
  <c r="H50" i="172" s="1"/>
  <c r="R49" i="172"/>
  <c r="D48" i="172"/>
  <c r="R48" i="172" s="1"/>
  <c r="D47" i="172"/>
  <c r="R47" i="172" s="1"/>
  <c r="R46" i="172"/>
  <c r="D46" i="172"/>
  <c r="D45" i="172"/>
  <c r="R45" i="172" s="1"/>
  <c r="D44" i="172"/>
  <c r="R44" i="172" s="1"/>
  <c r="D43" i="172"/>
  <c r="R43" i="172" s="1"/>
  <c r="R42" i="172"/>
  <c r="D42" i="172"/>
  <c r="D41" i="172"/>
  <c r="R41" i="172" s="1"/>
  <c r="D40" i="172"/>
  <c r="R40" i="172" s="1"/>
  <c r="D39" i="172"/>
  <c r="R39" i="172" s="1"/>
  <c r="D38" i="172"/>
  <c r="R38" i="172" s="1"/>
  <c r="D37" i="172"/>
  <c r="R37" i="172" s="1"/>
  <c r="R36" i="172"/>
  <c r="F36" i="172"/>
  <c r="H36" i="172" s="1"/>
  <c r="R35" i="172"/>
  <c r="R34" i="172"/>
  <c r="D34" i="172"/>
  <c r="D33" i="172"/>
  <c r="R33" i="172" s="1"/>
  <c r="D32" i="172"/>
  <c r="R32" i="172" s="1"/>
  <c r="D31" i="172"/>
  <c r="R31" i="172" s="1"/>
  <c r="R30" i="172"/>
  <c r="D30" i="172"/>
  <c r="D29" i="172"/>
  <c r="R29" i="172" s="1"/>
  <c r="D28" i="172"/>
  <c r="R28" i="172" s="1"/>
  <c r="D27" i="172"/>
  <c r="R27" i="172" s="1"/>
  <c r="D26" i="172"/>
  <c r="R26" i="172" s="1"/>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L4" i="172"/>
  <c r="R78" i="171"/>
  <c r="F78" i="171"/>
  <c r="H78" i="171" s="1"/>
  <c r="R77" i="171"/>
  <c r="D76" i="171"/>
  <c r="R76" i="171" s="1"/>
  <c r="D75" i="171"/>
  <c r="R75" i="171" s="1"/>
  <c r="R74" i="171"/>
  <c r="D74" i="171"/>
  <c r="D73" i="171"/>
  <c r="R73" i="171" s="1"/>
  <c r="D72" i="171"/>
  <c r="R72" i="171" s="1"/>
  <c r="D71" i="171"/>
  <c r="R71" i="171" s="1"/>
  <c r="D70" i="171"/>
  <c r="R70" i="171" s="1"/>
  <c r="D69" i="171"/>
  <c r="R69" i="171" s="1"/>
  <c r="D68" i="171"/>
  <c r="R68" i="171" s="1"/>
  <c r="D67" i="171"/>
  <c r="R67" i="171" s="1"/>
  <c r="R66" i="171"/>
  <c r="D66" i="171"/>
  <c r="D65" i="171"/>
  <c r="R65" i="171" s="1"/>
  <c r="R64" i="171"/>
  <c r="F64" i="171"/>
  <c r="H64" i="171" s="1"/>
  <c r="R63" i="171"/>
  <c r="R62" i="171"/>
  <c r="D62" i="171"/>
  <c r="D61" i="171"/>
  <c r="R61" i="171" s="1"/>
  <c r="D60" i="171"/>
  <c r="R60" i="171" s="1"/>
  <c r="D59" i="171"/>
  <c r="R59" i="171" s="1"/>
  <c r="D58" i="171"/>
  <c r="R58" i="171" s="1"/>
  <c r="D57" i="171"/>
  <c r="R57" i="171" s="1"/>
  <c r="D56" i="171"/>
  <c r="R56" i="171" s="1"/>
  <c r="D55" i="171"/>
  <c r="R55" i="171" s="1"/>
  <c r="R54" i="171"/>
  <c r="D54" i="171"/>
  <c r="D53" i="171"/>
  <c r="R53" i="171" s="1"/>
  <c r="D52" i="171"/>
  <c r="R52" i="171" s="1"/>
  <c r="D51" i="171"/>
  <c r="R51" i="171" s="1"/>
  <c r="R50" i="171"/>
  <c r="H50" i="171"/>
  <c r="F50" i="171"/>
  <c r="R49" i="171"/>
  <c r="D48" i="171"/>
  <c r="R48" i="171" s="1"/>
  <c r="D47" i="171"/>
  <c r="R47" i="171" s="1"/>
  <c r="D46" i="171"/>
  <c r="R46" i="171" s="1"/>
  <c r="D45" i="171"/>
  <c r="R45" i="171" s="1"/>
  <c r="D44" i="171"/>
  <c r="R44" i="171" s="1"/>
  <c r="D43" i="171"/>
  <c r="R43" i="171" s="1"/>
  <c r="R42" i="171"/>
  <c r="D42" i="171"/>
  <c r="D41" i="171"/>
  <c r="R41" i="171" s="1"/>
  <c r="D40" i="171"/>
  <c r="R40" i="171" s="1"/>
  <c r="D39" i="171"/>
  <c r="R39" i="171" s="1"/>
  <c r="R38" i="171"/>
  <c r="D38" i="171"/>
  <c r="D37" i="171"/>
  <c r="R37" i="171" s="1"/>
  <c r="R36" i="171"/>
  <c r="F36" i="171"/>
  <c r="H36" i="171" s="1"/>
  <c r="R35" i="171"/>
  <c r="D34" i="171"/>
  <c r="R34" i="171" s="1"/>
  <c r="D33" i="171"/>
  <c r="R33" i="171" s="1"/>
  <c r="D32" i="171"/>
  <c r="R32" i="171" s="1"/>
  <c r="D31" i="171"/>
  <c r="R31" i="171" s="1"/>
  <c r="R30" i="171"/>
  <c r="D30" i="171"/>
  <c r="D29" i="171"/>
  <c r="R29" i="171" s="1"/>
  <c r="D28" i="171"/>
  <c r="R28" i="171" s="1"/>
  <c r="D27" i="171"/>
  <c r="R27" i="171" s="1"/>
  <c r="R26" i="171"/>
  <c r="D26" i="171"/>
  <c r="D25" i="171"/>
  <c r="R25" i="171" s="1"/>
  <c r="D24" i="171"/>
  <c r="R24" i="171" s="1"/>
  <c r="D23" i="171"/>
  <c r="R23" i="171" s="1"/>
  <c r="R22" i="171"/>
  <c r="F22" i="171"/>
  <c r="H22" i="171" s="1"/>
  <c r="R21" i="171"/>
  <c r="D20" i="171"/>
  <c r="R20" i="171" s="1"/>
  <c r="R19" i="171"/>
  <c r="R18" i="171"/>
  <c r="R17" i="171"/>
  <c r="R16" i="171"/>
  <c r="R15" i="171"/>
  <c r="R14" i="171"/>
  <c r="R13" i="171"/>
  <c r="R12" i="171"/>
  <c r="R11" i="171"/>
  <c r="R10" i="171"/>
  <c r="R9" i="171"/>
  <c r="L4" i="171"/>
  <c r="R78" i="170"/>
  <c r="F78" i="170"/>
  <c r="H78" i="170" s="1"/>
  <c r="R77" i="170"/>
  <c r="D76" i="170"/>
  <c r="R76" i="170" s="1"/>
  <c r="D75" i="170"/>
  <c r="R75" i="170" s="1"/>
  <c r="R74" i="170"/>
  <c r="D74" i="170"/>
  <c r="D73" i="170"/>
  <c r="R73" i="170" s="1"/>
  <c r="D72" i="170"/>
  <c r="R72" i="170" s="1"/>
  <c r="D71" i="170"/>
  <c r="R71" i="170" s="1"/>
  <c r="R70" i="170"/>
  <c r="D70" i="170"/>
  <c r="D69" i="170"/>
  <c r="R69" i="170" s="1"/>
  <c r="D68" i="170"/>
  <c r="R68" i="170" s="1"/>
  <c r="D67" i="170"/>
  <c r="R67" i="170" s="1"/>
  <c r="R66" i="170"/>
  <c r="D66" i="170"/>
  <c r="D65" i="170"/>
  <c r="R65" i="170" s="1"/>
  <c r="R64" i="170"/>
  <c r="F64" i="170"/>
  <c r="H64" i="170" s="1"/>
  <c r="R63" i="170"/>
  <c r="R62" i="170"/>
  <c r="D62" i="170"/>
  <c r="D61" i="170"/>
  <c r="R61" i="170" s="1"/>
  <c r="D60" i="170"/>
  <c r="R60" i="170" s="1"/>
  <c r="D59" i="170"/>
  <c r="R59" i="170" s="1"/>
  <c r="R58" i="170"/>
  <c r="D58" i="170"/>
  <c r="D57" i="170"/>
  <c r="R57" i="170" s="1"/>
  <c r="D56" i="170"/>
  <c r="R56" i="170" s="1"/>
  <c r="D55" i="170"/>
  <c r="R55" i="170" s="1"/>
  <c r="R54" i="170"/>
  <c r="D54" i="170"/>
  <c r="D53" i="170"/>
  <c r="R53" i="170" s="1"/>
  <c r="D52" i="170"/>
  <c r="R52" i="170" s="1"/>
  <c r="D51" i="170"/>
  <c r="R51" i="170" s="1"/>
  <c r="R50" i="170"/>
  <c r="H50" i="170"/>
  <c r="F50" i="170"/>
  <c r="R49" i="170"/>
  <c r="D48" i="170"/>
  <c r="R48" i="170" s="1"/>
  <c r="D47" i="170"/>
  <c r="R47" i="170" s="1"/>
  <c r="R46" i="170"/>
  <c r="D46" i="170"/>
  <c r="D45" i="170"/>
  <c r="R45" i="170" s="1"/>
  <c r="D44" i="170"/>
  <c r="R44" i="170" s="1"/>
  <c r="D43" i="170"/>
  <c r="R43" i="170" s="1"/>
  <c r="R42" i="170"/>
  <c r="D42" i="170"/>
  <c r="D41" i="170"/>
  <c r="R41" i="170" s="1"/>
  <c r="D40" i="170"/>
  <c r="R40" i="170" s="1"/>
  <c r="D39" i="170"/>
  <c r="R39" i="170" s="1"/>
  <c r="D38" i="170"/>
  <c r="R38" i="170" s="1"/>
  <c r="D37" i="170"/>
  <c r="R37" i="170" s="1"/>
  <c r="R36" i="170"/>
  <c r="F36" i="170"/>
  <c r="H36" i="170" s="1"/>
  <c r="R35" i="170"/>
  <c r="R34" i="170"/>
  <c r="D34" i="170"/>
  <c r="D33" i="170"/>
  <c r="R33" i="170" s="1"/>
  <c r="D32" i="170"/>
  <c r="R32" i="170" s="1"/>
  <c r="D31" i="170"/>
  <c r="R31" i="170" s="1"/>
  <c r="R30" i="170"/>
  <c r="D30" i="170"/>
  <c r="D29" i="170"/>
  <c r="R29" i="170" s="1"/>
  <c r="D28" i="170"/>
  <c r="R28" i="170" s="1"/>
  <c r="D27" i="170"/>
  <c r="R27" i="170" s="1"/>
  <c r="D26" i="170"/>
  <c r="R26" i="170" s="1"/>
  <c r="D25" i="170"/>
  <c r="R25" i="170" s="1"/>
  <c r="D24" i="170"/>
  <c r="R24" i="170" s="1"/>
  <c r="D23" i="170"/>
  <c r="R23" i="170" s="1"/>
  <c r="R22" i="170"/>
  <c r="H22" i="170"/>
  <c r="F22" i="170"/>
  <c r="R21" i="170"/>
  <c r="D20" i="170"/>
  <c r="R20" i="170" s="1"/>
  <c r="R19" i="170"/>
  <c r="R18" i="170"/>
  <c r="R17" i="170"/>
  <c r="R16" i="170"/>
  <c r="R15" i="170"/>
  <c r="R14" i="170"/>
  <c r="R13" i="170"/>
  <c r="R12" i="170"/>
  <c r="R11" i="170"/>
  <c r="R10" i="170"/>
  <c r="R9" i="170"/>
  <c r="L4" i="170"/>
  <c r="R78" i="169"/>
  <c r="F78" i="169"/>
  <c r="H78" i="169" s="1"/>
  <c r="R77" i="169"/>
  <c r="D76" i="169"/>
  <c r="R76" i="169" s="1"/>
  <c r="D75" i="169"/>
  <c r="R75" i="169" s="1"/>
  <c r="R74" i="169"/>
  <c r="D74" i="169"/>
  <c r="D73" i="169"/>
  <c r="R73" i="169" s="1"/>
  <c r="D72" i="169"/>
  <c r="R72" i="169" s="1"/>
  <c r="D71" i="169"/>
  <c r="R71" i="169" s="1"/>
  <c r="D70" i="169"/>
  <c r="R70" i="169" s="1"/>
  <c r="D69" i="169"/>
  <c r="R69" i="169" s="1"/>
  <c r="D68" i="169"/>
  <c r="R68" i="169" s="1"/>
  <c r="D67" i="169"/>
  <c r="R67" i="169" s="1"/>
  <c r="D66" i="169"/>
  <c r="R66" i="169" s="1"/>
  <c r="D65" i="169"/>
  <c r="R65" i="169" s="1"/>
  <c r="R64" i="169"/>
  <c r="F64" i="169"/>
  <c r="H64" i="169" s="1"/>
  <c r="R63" i="169"/>
  <c r="R62" i="169"/>
  <c r="D62" i="169"/>
  <c r="D61" i="169"/>
  <c r="R61" i="169" s="1"/>
  <c r="D60" i="169"/>
  <c r="R60" i="169" s="1"/>
  <c r="D59" i="169"/>
  <c r="R59" i="169" s="1"/>
  <c r="D58" i="169"/>
  <c r="R58" i="169" s="1"/>
  <c r="D57" i="169"/>
  <c r="R57" i="169" s="1"/>
  <c r="D56" i="169"/>
  <c r="R56" i="169" s="1"/>
  <c r="D55" i="169"/>
  <c r="R55" i="169" s="1"/>
  <c r="D54" i="169"/>
  <c r="R54" i="169" s="1"/>
  <c r="D53" i="169"/>
  <c r="R53" i="169" s="1"/>
  <c r="D52" i="169"/>
  <c r="R52" i="169" s="1"/>
  <c r="D51" i="169"/>
  <c r="R51" i="169" s="1"/>
  <c r="R50" i="169"/>
  <c r="H50" i="169"/>
  <c r="F50" i="169"/>
  <c r="R49" i="169"/>
  <c r="D48" i="169"/>
  <c r="R48" i="169" s="1"/>
  <c r="D47" i="169"/>
  <c r="R47" i="169" s="1"/>
  <c r="D46" i="169"/>
  <c r="R46" i="169" s="1"/>
  <c r="D45" i="169"/>
  <c r="R45" i="169" s="1"/>
  <c r="D44" i="169"/>
  <c r="R44" i="169" s="1"/>
  <c r="D43" i="169"/>
  <c r="R43" i="169" s="1"/>
  <c r="D42" i="169"/>
  <c r="R42" i="169" s="1"/>
  <c r="D41" i="169"/>
  <c r="R41" i="169" s="1"/>
  <c r="D40" i="169"/>
  <c r="R40" i="169" s="1"/>
  <c r="D39" i="169"/>
  <c r="R39" i="169" s="1"/>
  <c r="R38" i="169"/>
  <c r="D38" i="169"/>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F22" i="169"/>
  <c r="H22" i="169" s="1"/>
  <c r="R21" i="169"/>
  <c r="D20" i="169"/>
  <c r="R20" i="169" s="1"/>
  <c r="R19" i="169"/>
  <c r="R18" i="169"/>
  <c r="R17" i="169"/>
  <c r="R16" i="169"/>
  <c r="R15" i="169"/>
  <c r="R14" i="169"/>
  <c r="R13" i="169"/>
  <c r="R12" i="169"/>
  <c r="R11" i="169"/>
  <c r="R10" i="169"/>
  <c r="R9" i="169"/>
  <c r="L4" i="169"/>
  <c r="R78" i="168"/>
  <c r="F78" i="168"/>
  <c r="H78" i="168" s="1"/>
  <c r="R77" i="168"/>
  <c r="D76" i="168"/>
  <c r="R76" i="168" s="1"/>
  <c r="D75" i="168"/>
  <c r="R75" i="168" s="1"/>
  <c r="R74" i="168"/>
  <c r="D74" i="168"/>
  <c r="D73" i="168"/>
  <c r="R73" i="168" s="1"/>
  <c r="D72" i="168"/>
  <c r="R72" i="168" s="1"/>
  <c r="D71" i="168"/>
  <c r="R71" i="168" s="1"/>
  <c r="R70" i="168"/>
  <c r="D70" i="168"/>
  <c r="D69" i="168"/>
  <c r="R69" i="168" s="1"/>
  <c r="D68" i="168"/>
  <c r="R68" i="168" s="1"/>
  <c r="D67" i="168"/>
  <c r="R67" i="168" s="1"/>
  <c r="D66" i="168"/>
  <c r="R66" i="168" s="1"/>
  <c r="D65" i="168"/>
  <c r="R65" i="168" s="1"/>
  <c r="R64" i="168"/>
  <c r="F64" i="168"/>
  <c r="H64" i="168" s="1"/>
  <c r="R63" i="168"/>
  <c r="R62" i="168"/>
  <c r="D62" i="168"/>
  <c r="D61" i="168"/>
  <c r="R61" i="168" s="1"/>
  <c r="D60" i="168"/>
  <c r="R60" i="168" s="1"/>
  <c r="D59" i="168"/>
  <c r="R59" i="168" s="1"/>
  <c r="R58" i="168"/>
  <c r="D58" i="168"/>
  <c r="D57" i="168"/>
  <c r="R57" i="168" s="1"/>
  <c r="D56" i="168"/>
  <c r="R56" i="168" s="1"/>
  <c r="D55" i="168"/>
  <c r="R55" i="168" s="1"/>
  <c r="D54" i="168"/>
  <c r="R54" i="168" s="1"/>
  <c r="D53" i="168"/>
  <c r="R53" i="168" s="1"/>
  <c r="D52" i="168"/>
  <c r="R52" i="168" s="1"/>
  <c r="D51" i="168"/>
  <c r="R51" i="168" s="1"/>
  <c r="R50" i="168"/>
  <c r="H50" i="168"/>
  <c r="F50" i="168"/>
  <c r="R49" i="168"/>
  <c r="D48" i="168"/>
  <c r="R48" i="168" s="1"/>
  <c r="D47" i="168"/>
  <c r="R47" i="168" s="1"/>
  <c r="R46" i="168"/>
  <c r="D46" i="168"/>
  <c r="D45" i="168"/>
  <c r="R45" i="168" s="1"/>
  <c r="D44" i="168"/>
  <c r="R44" i="168" s="1"/>
  <c r="D43" i="168"/>
  <c r="R43" i="168" s="1"/>
  <c r="D42" i="168"/>
  <c r="R42" i="168" s="1"/>
  <c r="R41" i="168"/>
  <c r="D41" i="168"/>
  <c r="D40" i="168"/>
  <c r="R40" i="168" s="1"/>
  <c r="D39" i="168"/>
  <c r="R39" i="168" s="1"/>
  <c r="R38" i="168"/>
  <c r="D38" i="168"/>
  <c r="D37" i="168"/>
  <c r="R37" i="168" s="1"/>
  <c r="R36" i="168"/>
  <c r="F36" i="168"/>
  <c r="H36" i="168" s="1"/>
  <c r="R35" i="168"/>
  <c r="R34" i="168"/>
  <c r="D34" i="168"/>
  <c r="R33" i="168"/>
  <c r="D33" i="168"/>
  <c r="D32" i="168"/>
  <c r="R32" i="168" s="1"/>
  <c r="D31" i="168"/>
  <c r="R31" i="168" s="1"/>
  <c r="R30" i="168"/>
  <c r="D30" i="168"/>
  <c r="R29" i="168"/>
  <c r="D29" i="168"/>
  <c r="D28" i="168"/>
  <c r="R28" i="168" s="1"/>
  <c r="D27" i="168"/>
  <c r="R27" i="168" s="1"/>
  <c r="D26" i="168"/>
  <c r="R26" i="168" s="1"/>
  <c r="R25" i="168"/>
  <c r="D25" i="168"/>
  <c r="D24" i="168"/>
  <c r="R24" i="168" s="1"/>
  <c r="D23" i="168"/>
  <c r="R23" i="168" s="1"/>
  <c r="R22" i="168"/>
  <c r="F22" i="168"/>
  <c r="H22" i="168" s="1"/>
  <c r="R21" i="168"/>
  <c r="D20" i="168"/>
  <c r="R20" i="168" s="1"/>
  <c r="R19" i="168"/>
  <c r="R18" i="168"/>
  <c r="R17" i="168"/>
  <c r="R16" i="168"/>
  <c r="R15" i="168"/>
  <c r="R14" i="168"/>
  <c r="R13" i="168"/>
  <c r="R12" i="168"/>
  <c r="R11" i="168"/>
  <c r="R10" i="168"/>
  <c r="R9" i="168"/>
  <c r="L4" i="168"/>
  <c r="R78" i="167"/>
  <c r="F78" i="167"/>
  <c r="H78" i="167" s="1"/>
  <c r="R77" i="167"/>
  <c r="D76" i="167"/>
  <c r="R76" i="167" s="1"/>
  <c r="D75" i="167"/>
  <c r="R75" i="167" s="1"/>
  <c r="D74" i="167"/>
  <c r="R74" i="167" s="1"/>
  <c r="D73" i="167"/>
  <c r="R73" i="167" s="1"/>
  <c r="D72" i="167"/>
  <c r="R72" i="167" s="1"/>
  <c r="D71" i="167"/>
  <c r="R71" i="167" s="1"/>
  <c r="D70" i="167"/>
  <c r="R70" i="167" s="1"/>
  <c r="D69" i="167"/>
  <c r="R69" i="167" s="1"/>
  <c r="D68" i="167"/>
  <c r="R68" i="167" s="1"/>
  <c r="D67" i="167"/>
  <c r="R67" i="167" s="1"/>
  <c r="R66" i="167"/>
  <c r="D66" i="167"/>
  <c r="D65" i="167"/>
  <c r="R65" i="167" s="1"/>
  <c r="R64" i="167"/>
  <c r="F64" i="167"/>
  <c r="H64" i="167" s="1"/>
  <c r="R63" i="167"/>
  <c r="D62" i="167"/>
  <c r="R62" i="167" s="1"/>
  <c r="D61" i="167"/>
  <c r="R61" i="167" s="1"/>
  <c r="D60" i="167"/>
  <c r="R60" i="167" s="1"/>
  <c r="D59" i="167"/>
  <c r="R59" i="167" s="1"/>
  <c r="D58" i="167"/>
  <c r="R58" i="167" s="1"/>
  <c r="D57" i="167"/>
  <c r="R57" i="167" s="1"/>
  <c r="D56" i="167"/>
  <c r="R56" i="167" s="1"/>
  <c r="D55" i="167"/>
  <c r="R55" i="167" s="1"/>
  <c r="R54" i="167"/>
  <c r="D54" i="167"/>
  <c r="D53" i="167"/>
  <c r="R53" i="167" s="1"/>
  <c r="D52" i="167"/>
  <c r="R52" i="167" s="1"/>
  <c r="D51" i="167"/>
  <c r="R51" i="167" s="1"/>
  <c r="R50" i="167"/>
  <c r="F50" i="167"/>
  <c r="H50" i="167" s="1"/>
  <c r="R49" i="167"/>
  <c r="D48" i="167"/>
  <c r="R48" i="167" s="1"/>
  <c r="D47" i="167"/>
  <c r="R47" i="167" s="1"/>
  <c r="D46" i="167"/>
  <c r="R46" i="167" s="1"/>
  <c r="D45" i="167"/>
  <c r="R45" i="167" s="1"/>
  <c r="D44" i="167"/>
  <c r="R44" i="167" s="1"/>
  <c r="D43" i="167"/>
  <c r="R43" i="167" s="1"/>
  <c r="R42" i="167"/>
  <c r="D42" i="167"/>
  <c r="D41" i="167"/>
  <c r="R41" i="167" s="1"/>
  <c r="D40" i="167"/>
  <c r="R40" i="167" s="1"/>
  <c r="D39" i="167"/>
  <c r="R39" i="167" s="1"/>
  <c r="R38" i="167"/>
  <c r="D38" i="167"/>
  <c r="D37" i="167"/>
  <c r="R37" i="167" s="1"/>
  <c r="R36" i="167"/>
  <c r="F36" i="167"/>
  <c r="H36" i="167" s="1"/>
  <c r="R35" i="167"/>
  <c r="D34" i="167"/>
  <c r="R34" i="167" s="1"/>
  <c r="D33" i="167"/>
  <c r="R33" i="167" s="1"/>
  <c r="D32" i="167"/>
  <c r="R32" i="167" s="1"/>
  <c r="D31" i="167"/>
  <c r="R31" i="167" s="1"/>
  <c r="R30" i="167"/>
  <c r="D30" i="167"/>
  <c r="D29" i="167"/>
  <c r="R29" i="167" s="1"/>
  <c r="D28" i="167"/>
  <c r="R28" i="167" s="1"/>
  <c r="D27" i="167"/>
  <c r="R27" i="167" s="1"/>
  <c r="R26" i="167"/>
  <c r="D26" i="167"/>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L4" i="167"/>
  <c r="R78" i="166"/>
  <c r="F78" i="166"/>
  <c r="H78" i="166" s="1"/>
  <c r="R77" i="166"/>
  <c r="D76" i="166"/>
  <c r="R76" i="166" s="1"/>
  <c r="D75" i="166"/>
  <c r="R75" i="166" s="1"/>
  <c r="D74" i="166"/>
  <c r="R74" i="166" s="1"/>
  <c r="D73" i="166"/>
  <c r="R73" i="166" s="1"/>
  <c r="D72" i="166"/>
  <c r="R72" i="166" s="1"/>
  <c r="D71" i="166"/>
  <c r="R71" i="166" s="1"/>
  <c r="D70" i="166"/>
  <c r="R70" i="166" s="1"/>
  <c r="D69" i="166"/>
  <c r="R69" i="166" s="1"/>
  <c r="D68" i="166"/>
  <c r="R68" i="166" s="1"/>
  <c r="D67" i="166"/>
  <c r="R67" i="166" s="1"/>
  <c r="R66" i="166"/>
  <c r="D66" i="166"/>
  <c r="D65" i="166"/>
  <c r="R65" i="166" s="1"/>
  <c r="R64" i="166"/>
  <c r="F64" i="166"/>
  <c r="H64" i="166" s="1"/>
  <c r="R63" i="166"/>
  <c r="D62" i="166"/>
  <c r="R62" i="166" s="1"/>
  <c r="D61" i="166"/>
  <c r="R61" i="166" s="1"/>
  <c r="D60" i="166"/>
  <c r="R60" i="166" s="1"/>
  <c r="D59" i="166"/>
  <c r="R59" i="166" s="1"/>
  <c r="D58" i="166"/>
  <c r="R58" i="166" s="1"/>
  <c r="D57" i="166"/>
  <c r="R57" i="166" s="1"/>
  <c r="D56" i="166"/>
  <c r="R56" i="166" s="1"/>
  <c r="D55" i="166"/>
  <c r="R55" i="166" s="1"/>
  <c r="R54" i="166"/>
  <c r="D54" i="166"/>
  <c r="D53" i="166"/>
  <c r="R53" i="166" s="1"/>
  <c r="D52" i="166"/>
  <c r="R52" i="166" s="1"/>
  <c r="D51" i="166"/>
  <c r="R51" i="166" s="1"/>
  <c r="R50" i="166"/>
  <c r="F50" i="166"/>
  <c r="H50" i="166" s="1"/>
  <c r="R49" i="166"/>
  <c r="D48" i="166"/>
  <c r="R48" i="166" s="1"/>
  <c r="D47" i="166"/>
  <c r="R47" i="166" s="1"/>
  <c r="D46" i="166"/>
  <c r="R46" i="166" s="1"/>
  <c r="D45" i="166"/>
  <c r="R45" i="166" s="1"/>
  <c r="D44" i="166"/>
  <c r="R44" i="166" s="1"/>
  <c r="D43" i="166"/>
  <c r="R43" i="166" s="1"/>
  <c r="R42" i="166"/>
  <c r="D42" i="166"/>
  <c r="D41" i="166"/>
  <c r="R41" i="166" s="1"/>
  <c r="D40" i="166"/>
  <c r="R40" i="166" s="1"/>
  <c r="D39" i="166"/>
  <c r="R39" i="166" s="1"/>
  <c r="R38" i="166"/>
  <c r="D38" i="166"/>
  <c r="D37" i="166"/>
  <c r="R37" i="166" s="1"/>
  <c r="R36" i="166"/>
  <c r="F36" i="166"/>
  <c r="H36" i="166" s="1"/>
  <c r="R35" i="166"/>
  <c r="D34" i="166"/>
  <c r="R34" i="166" s="1"/>
  <c r="D33" i="166"/>
  <c r="R33" i="166" s="1"/>
  <c r="D32" i="166"/>
  <c r="R32" i="166" s="1"/>
  <c r="D31" i="166"/>
  <c r="R31" i="166" s="1"/>
  <c r="R30" i="166"/>
  <c r="D30" i="166"/>
  <c r="D29" i="166"/>
  <c r="R29" i="166" s="1"/>
  <c r="D28" i="166"/>
  <c r="R28" i="166" s="1"/>
  <c r="D27" i="166"/>
  <c r="R27" i="166" s="1"/>
  <c r="R26" i="166"/>
  <c r="D26" i="166"/>
  <c r="D25" i="166"/>
  <c r="R25" i="166" s="1"/>
  <c r="D24" i="166"/>
  <c r="R24" i="166" s="1"/>
  <c r="D23" i="166"/>
  <c r="R23" i="166" s="1"/>
  <c r="R22" i="166"/>
  <c r="F22" i="166"/>
  <c r="H22" i="166" s="1"/>
  <c r="R21" i="166"/>
  <c r="D20" i="166"/>
  <c r="R20" i="166" s="1"/>
  <c r="R19" i="166"/>
  <c r="R18" i="166"/>
  <c r="R17" i="166"/>
  <c r="R16" i="166"/>
  <c r="R15" i="166"/>
  <c r="R14" i="166"/>
  <c r="R13" i="166"/>
  <c r="R12" i="166"/>
  <c r="R11" i="166"/>
  <c r="R10" i="166"/>
  <c r="R9" i="166"/>
  <c r="L4" i="166"/>
  <c r="R78" i="165"/>
  <c r="F78" i="165"/>
  <c r="H78" i="165" s="1"/>
  <c r="R77" i="165"/>
  <c r="D76" i="165"/>
  <c r="R76" i="165" s="1"/>
  <c r="D75" i="165"/>
  <c r="R75" i="165" s="1"/>
  <c r="R74" i="165"/>
  <c r="D74" i="165"/>
  <c r="D73" i="165"/>
  <c r="R73" i="165" s="1"/>
  <c r="D72" i="165"/>
  <c r="R72" i="165" s="1"/>
  <c r="D71" i="165"/>
  <c r="R71" i="165" s="1"/>
  <c r="R70" i="165"/>
  <c r="D70" i="165"/>
  <c r="D69" i="165"/>
  <c r="R69" i="165" s="1"/>
  <c r="D68" i="165"/>
  <c r="R68" i="165" s="1"/>
  <c r="D67" i="165"/>
  <c r="R67" i="165" s="1"/>
  <c r="D66" i="165"/>
  <c r="R66" i="165" s="1"/>
  <c r="D65" i="165"/>
  <c r="R65" i="165" s="1"/>
  <c r="R64" i="165"/>
  <c r="F64" i="165"/>
  <c r="H64" i="165" s="1"/>
  <c r="R63" i="165"/>
  <c r="R62" i="165"/>
  <c r="D62" i="165"/>
  <c r="D61" i="165"/>
  <c r="R61" i="165" s="1"/>
  <c r="D60" i="165"/>
  <c r="R60" i="165" s="1"/>
  <c r="D59" i="165"/>
  <c r="R59" i="165" s="1"/>
  <c r="R58" i="165"/>
  <c r="D58" i="165"/>
  <c r="D57" i="165"/>
  <c r="R57" i="165" s="1"/>
  <c r="D56" i="165"/>
  <c r="R56" i="165" s="1"/>
  <c r="D55" i="165"/>
  <c r="R55" i="165" s="1"/>
  <c r="D54" i="165"/>
  <c r="R54" i="165" s="1"/>
  <c r="D53" i="165"/>
  <c r="R53" i="165" s="1"/>
  <c r="D52" i="165"/>
  <c r="R52" i="165" s="1"/>
  <c r="D51" i="165"/>
  <c r="R51" i="165" s="1"/>
  <c r="R50" i="165"/>
  <c r="H50" i="165"/>
  <c r="F50" i="165"/>
  <c r="R49" i="165"/>
  <c r="D48" i="165"/>
  <c r="R48" i="165" s="1"/>
  <c r="D47" i="165"/>
  <c r="R47" i="165" s="1"/>
  <c r="R46" i="165"/>
  <c r="D46" i="165"/>
  <c r="D45" i="165"/>
  <c r="R45" i="165" s="1"/>
  <c r="D44" i="165"/>
  <c r="R44" i="165" s="1"/>
  <c r="D43" i="165"/>
  <c r="R43" i="165" s="1"/>
  <c r="D42" i="165"/>
  <c r="R42" i="165" s="1"/>
  <c r="D41" i="165"/>
  <c r="R41" i="165" s="1"/>
  <c r="D40" i="165"/>
  <c r="R40" i="165" s="1"/>
  <c r="D39" i="165"/>
  <c r="R39" i="165" s="1"/>
  <c r="R38" i="165"/>
  <c r="D38" i="165"/>
  <c r="D37" i="165"/>
  <c r="R37" i="165" s="1"/>
  <c r="R36" i="165"/>
  <c r="F36" i="165"/>
  <c r="H36" i="165" s="1"/>
  <c r="R35" i="165"/>
  <c r="R34" i="165"/>
  <c r="D34" i="165"/>
  <c r="D33" i="165"/>
  <c r="R33" i="165" s="1"/>
  <c r="D32" i="165"/>
  <c r="R32" i="165" s="1"/>
  <c r="D31" i="165"/>
  <c r="R31" i="165" s="1"/>
  <c r="D30" i="165"/>
  <c r="R30" i="165" s="1"/>
  <c r="D29" i="165"/>
  <c r="R29" i="165" s="1"/>
  <c r="D28" i="165"/>
  <c r="R28" i="165" s="1"/>
  <c r="D27" i="165"/>
  <c r="R27" i="165" s="1"/>
  <c r="R26" i="165"/>
  <c r="D26" i="165"/>
  <c r="D25" i="165"/>
  <c r="R25" i="165" s="1"/>
  <c r="D24" i="165"/>
  <c r="R24" i="165" s="1"/>
  <c r="D23" i="165"/>
  <c r="R23" i="165" s="1"/>
  <c r="R22" i="165"/>
  <c r="H22" i="165"/>
  <c r="F22" i="165"/>
  <c r="R21" i="165"/>
  <c r="D20" i="165"/>
  <c r="R20" i="165" s="1"/>
  <c r="R19" i="165"/>
  <c r="R18" i="165"/>
  <c r="R17" i="165"/>
  <c r="R16" i="165"/>
  <c r="R15" i="165"/>
  <c r="R14" i="165"/>
  <c r="R13" i="165"/>
  <c r="R12" i="165"/>
  <c r="R11" i="165"/>
  <c r="R10" i="165"/>
  <c r="R9" i="165"/>
  <c r="L4" i="165"/>
  <c r="R78" i="164"/>
  <c r="F78" i="164"/>
  <c r="H78" i="164" s="1"/>
  <c r="R77" i="164"/>
  <c r="D76" i="164"/>
  <c r="R76" i="164" s="1"/>
  <c r="D75" i="164"/>
  <c r="R75" i="164" s="1"/>
  <c r="D74" i="164"/>
  <c r="R74" i="164" s="1"/>
  <c r="D73" i="164"/>
  <c r="R73" i="164" s="1"/>
  <c r="D72" i="164"/>
  <c r="R72" i="164" s="1"/>
  <c r="D71" i="164"/>
  <c r="R71" i="164" s="1"/>
  <c r="R70" i="164"/>
  <c r="D70" i="164"/>
  <c r="D69" i="164"/>
  <c r="R69" i="164" s="1"/>
  <c r="D68" i="164"/>
  <c r="R68" i="164" s="1"/>
  <c r="D67" i="164"/>
  <c r="R67" i="164" s="1"/>
  <c r="R66" i="164"/>
  <c r="D66" i="164"/>
  <c r="D65" i="164"/>
  <c r="R65" i="164" s="1"/>
  <c r="R64" i="164"/>
  <c r="F64" i="164"/>
  <c r="H64" i="164" s="1"/>
  <c r="R63" i="164"/>
  <c r="D62" i="164"/>
  <c r="R62" i="164" s="1"/>
  <c r="D61" i="164"/>
  <c r="R61" i="164" s="1"/>
  <c r="D60" i="164"/>
  <c r="R60" i="164" s="1"/>
  <c r="D59" i="164"/>
  <c r="R59" i="164" s="1"/>
  <c r="R58" i="164"/>
  <c r="D58" i="164"/>
  <c r="D57" i="164"/>
  <c r="R57" i="164" s="1"/>
  <c r="D56" i="164"/>
  <c r="R56" i="164" s="1"/>
  <c r="D55" i="164"/>
  <c r="R55" i="164" s="1"/>
  <c r="R54" i="164"/>
  <c r="D54" i="164"/>
  <c r="D53" i="164"/>
  <c r="R53" i="164" s="1"/>
  <c r="D52" i="164"/>
  <c r="R52" i="164" s="1"/>
  <c r="D51" i="164"/>
  <c r="R51" i="164" s="1"/>
  <c r="R50" i="164"/>
  <c r="F50" i="164"/>
  <c r="H50" i="164" s="1"/>
  <c r="R49" i="164"/>
  <c r="D48" i="164"/>
  <c r="R48" i="164" s="1"/>
  <c r="D47" i="164"/>
  <c r="R47" i="164" s="1"/>
  <c r="R46" i="164"/>
  <c r="D46" i="164"/>
  <c r="D45" i="164"/>
  <c r="R45" i="164" s="1"/>
  <c r="D44" i="164"/>
  <c r="R44" i="164" s="1"/>
  <c r="D43" i="164"/>
  <c r="R43" i="164" s="1"/>
  <c r="R42" i="164"/>
  <c r="D42" i="164"/>
  <c r="D41" i="164"/>
  <c r="R41" i="164" s="1"/>
  <c r="D40" i="164"/>
  <c r="R40" i="164" s="1"/>
  <c r="D39" i="164"/>
  <c r="R39" i="164" s="1"/>
  <c r="R38" i="164"/>
  <c r="D38" i="164"/>
  <c r="D37" i="164"/>
  <c r="R37" i="164" s="1"/>
  <c r="R36" i="164"/>
  <c r="F36" i="164"/>
  <c r="H36" i="164" s="1"/>
  <c r="R35" i="164"/>
  <c r="R34" i="164"/>
  <c r="D34" i="164"/>
  <c r="D33" i="164"/>
  <c r="R33" i="164" s="1"/>
  <c r="D32" i="164"/>
  <c r="R32" i="164" s="1"/>
  <c r="D31" i="164"/>
  <c r="R31" i="164" s="1"/>
  <c r="R30" i="164"/>
  <c r="D30" i="164"/>
  <c r="D29" i="164"/>
  <c r="R29" i="164" s="1"/>
  <c r="D28" i="164"/>
  <c r="R28" i="164" s="1"/>
  <c r="D27" i="164"/>
  <c r="R27" i="164" s="1"/>
  <c r="R26" i="164"/>
  <c r="D26" i="164"/>
  <c r="D25" i="164"/>
  <c r="R25" i="164" s="1"/>
  <c r="D24" i="164"/>
  <c r="R24" i="164" s="1"/>
  <c r="D23" i="164"/>
  <c r="R23" i="164" s="1"/>
  <c r="R22" i="164"/>
  <c r="H22" i="164"/>
  <c r="F22" i="164"/>
  <c r="R21" i="164"/>
  <c r="D20" i="164"/>
  <c r="R20" i="164" s="1"/>
  <c r="R19" i="164"/>
  <c r="R18" i="164"/>
  <c r="R17" i="164"/>
  <c r="R16" i="164"/>
  <c r="R15" i="164"/>
  <c r="R14" i="164"/>
  <c r="R13" i="164"/>
  <c r="R12" i="164"/>
  <c r="R11" i="164"/>
  <c r="R10" i="164"/>
  <c r="R9" i="164"/>
  <c r="L4" i="164"/>
  <c r="R78" i="163"/>
  <c r="F78" i="163"/>
  <c r="H78" i="163" s="1"/>
  <c r="R77" i="163"/>
  <c r="D76" i="163"/>
  <c r="R76" i="163" s="1"/>
  <c r="D75" i="163"/>
  <c r="R75" i="163" s="1"/>
  <c r="R74" i="163"/>
  <c r="D74" i="163"/>
  <c r="D73" i="163"/>
  <c r="R73" i="163" s="1"/>
  <c r="D72" i="163"/>
  <c r="R72" i="163" s="1"/>
  <c r="D71" i="163"/>
  <c r="R71" i="163" s="1"/>
  <c r="R70" i="163"/>
  <c r="D70" i="163"/>
  <c r="D69" i="163"/>
  <c r="R69" i="163" s="1"/>
  <c r="D68" i="163"/>
  <c r="R68" i="163" s="1"/>
  <c r="D67" i="163"/>
  <c r="R67" i="163" s="1"/>
  <c r="D66" i="163"/>
  <c r="R66" i="163" s="1"/>
  <c r="D65" i="163"/>
  <c r="R65" i="163" s="1"/>
  <c r="R64" i="163"/>
  <c r="F64" i="163"/>
  <c r="H64" i="163" s="1"/>
  <c r="R63" i="163"/>
  <c r="R62" i="163"/>
  <c r="D62" i="163"/>
  <c r="D61" i="163"/>
  <c r="R61" i="163" s="1"/>
  <c r="D60" i="163"/>
  <c r="R60" i="163" s="1"/>
  <c r="D59" i="163"/>
  <c r="R59" i="163" s="1"/>
  <c r="R58" i="163"/>
  <c r="D58" i="163"/>
  <c r="D57" i="163"/>
  <c r="R57" i="163" s="1"/>
  <c r="D56" i="163"/>
  <c r="R56" i="163" s="1"/>
  <c r="D55" i="163"/>
  <c r="R55" i="163" s="1"/>
  <c r="D54" i="163"/>
  <c r="R54" i="163" s="1"/>
  <c r="D53" i="163"/>
  <c r="R53" i="163" s="1"/>
  <c r="D52" i="163"/>
  <c r="R52" i="163" s="1"/>
  <c r="D51" i="163"/>
  <c r="R51" i="163" s="1"/>
  <c r="R50" i="163"/>
  <c r="H50" i="163"/>
  <c r="F50" i="163"/>
  <c r="R49" i="163"/>
  <c r="D48" i="163"/>
  <c r="R48" i="163" s="1"/>
  <c r="D47" i="163"/>
  <c r="R47" i="163" s="1"/>
  <c r="R46" i="163"/>
  <c r="D46" i="163"/>
  <c r="D45" i="163"/>
  <c r="R45" i="163" s="1"/>
  <c r="D44" i="163"/>
  <c r="R44" i="163" s="1"/>
  <c r="D43" i="163"/>
  <c r="R43" i="163" s="1"/>
  <c r="D42" i="163"/>
  <c r="R42" i="163" s="1"/>
  <c r="D41" i="163"/>
  <c r="R41" i="163" s="1"/>
  <c r="D40" i="163"/>
  <c r="R40" i="163" s="1"/>
  <c r="D39" i="163"/>
  <c r="R39" i="163" s="1"/>
  <c r="D38" i="163"/>
  <c r="R38" i="163" s="1"/>
  <c r="D37" i="163"/>
  <c r="R37" i="163" s="1"/>
  <c r="R36" i="163"/>
  <c r="F36" i="163"/>
  <c r="H36" i="163" s="1"/>
  <c r="R35" i="163"/>
  <c r="R34" i="163"/>
  <c r="D34" i="163"/>
  <c r="D33" i="163"/>
  <c r="R33" i="163" s="1"/>
  <c r="D32" i="163"/>
  <c r="R32" i="163" s="1"/>
  <c r="D31" i="163"/>
  <c r="R31" i="163" s="1"/>
  <c r="D30" i="163"/>
  <c r="R30" i="163" s="1"/>
  <c r="D29" i="163"/>
  <c r="R29" i="163" s="1"/>
  <c r="D28" i="163"/>
  <c r="R28" i="163" s="1"/>
  <c r="D27" i="163"/>
  <c r="R27" i="163" s="1"/>
  <c r="D26" i="163"/>
  <c r="R26" i="163" s="1"/>
  <c r="D25" i="163"/>
  <c r="R25" i="163" s="1"/>
  <c r="D24" i="163"/>
  <c r="R24" i="163" s="1"/>
  <c r="D23" i="163"/>
  <c r="R23" i="163" s="1"/>
  <c r="R22" i="163"/>
  <c r="H22" i="163"/>
  <c r="F22" i="163"/>
  <c r="R21" i="163"/>
  <c r="D20" i="163"/>
  <c r="R20" i="163" s="1"/>
  <c r="R19" i="163"/>
  <c r="R18" i="163"/>
  <c r="R17" i="163"/>
  <c r="R16" i="163"/>
  <c r="R15" i="163"/>
  <c r="R14" i="163"/>
  <c r="R13" i="163"/>
  <c r="R12" i="163"/>
  <c r="R11" i="163"/>
  <c r="R10" i="163"/>
  <c r="R9" i="163"/>
  <c r="L4" i="163"/>
  <c r="R78" i="162"/>
  <c r="F78" i="162"/>
  <c r="H78" i="162" s="1"/>
  <c r="R77" i="162"/>
  <c r="D76" i="162"/>
  <c r="R76" i="162" s="1"/>
  <c r="D75" i="162"/>
  <c r="R75" i="162" s="1"/>
  <c r="D74" i="162"/>
  <c r="R74" i="162" s="1"/>
  <c r="D73" i="162"/>
  <c r="R73" i="162" s="1"/>
  <c r="D72" i="162"/>
  <c r="R72" i="162" s="1"/>
  <c r="D71" i="162"/>
  <c r="R71" i="162" s="1"/>
  <c r="D70" i="162"/>
  <c r="R70" i="162" s="1"/>
  <c r="D69" i="162"/>
  <c r="R69" i="162" s="1"/>
  <c r="D68" i="162"/>
  <c r="R68" i="162" s="1"/>
  <c r="D67" i="162"/>
  <c r="R67" i="162" s="1"/>
  <c r="R66" i="162"/>
  <c r="D66" i="162"/>
  <c r="D65" i="162"/>
  <c r="R65" i="162" s="1"/>
  <c r="R64" i="162"/>
  <c r="F64" i="162"/>
  <c r="H64" i="162" s="1"/>
  <c r="R63" i="162"/>
  <c r="D62" i="162"/>
  <c r="R62" i="162" s="1"/>
  <c r="D61" i="162"/>
  <c r="R61" i="162" s="1"/>
  <c r="D60" i="162"/>
  <c r="R60" i="162" s="1"/>
  <c r="D59" i="162"/>
  <c r="R59" i="162" s="1"/>
  <c r="D58" i="162"/>
  <c r="R58" i="162" s="1"/>
  <c r="D57" i="162"/>
  <c r="R57" i="162" s="1"/>
  <c r="D56" i="162"/>
  <c r="R56" i="162" s="1"/>
  <c r="D55" i="162"/>
  <c r="R55" i="162" s="1"/>
  <c r="R54" i="162"/>
  <c r="D54" i="162"/>
  <c r="D53" i="162"/>
  <c r="R53" i="162" s="1"/>
  <c r="D52" i="162"/>
  <c r="R52" i="162" s="1"/>
  <c r="D51" i="162"/>
  <c r="R51" i="162" s="1"/>
  <c r="R50" i="162"/>
  <c r="F50" i="162"/>
  <c r="H50" i="162" s="1"/>
  <c r="R49" i="162"/>
  <c r="D48" i="162"/>
  <c r="R48" i="162" s="1"/>
  <c r="D47" i="162"/>
  <c r="R47" i="162" s="1"/>
  <c r="D46" i="162"/>
  <c r="R46" i="162" s="1"/>
  <c r="D45" i="162"/>
  <c r="R45" i="162" s="1"/>
  <c r="D44" i="162"/>
  <c r="R44" i="162" s="1"/>
  <c r="D43" i="162"/>
  <c r="R43" i="162" s="1"/>
  <c r="R42" i="162"/>
  <c r="D42" i="162"/>
  <c r="D41" i="162"/>
  <c r="R41" i="162" s="1"/>
  <c r="D40" i="162"/>
  <c r="R40" i="162" s="1"/>
  <c r="D39" i="162"/>
  <c r="R39" i="162" s="1"/>
  <c r="R38" i="162"/>
  <c r="D38" i="162"/>
  <c r="D37" i="162"/>
  <c r="R37" i="162" s="1"/>
  <c r="R36" i="162"/>
  <c r="F36" i="162"/>
  <c r="H36" i="162" s="1"/>
  <c r="R35" i="162"/>
  <c r="D34" i="162"/>
  <c r="R34" i="162" s="1"/>
  <c r="D33" i="162"/>
  <c r="R33" i="162" s="1"/>
  <c r="D32" i="162"/>
  <c r="R32" i="162" s="1"/>
  <c r="D31" i="162"/>
  <c r="R31" i="162" s="1"/>
  <c r="R30" i="162"/>
  <c r="D30" i="162"/>
  <c r="D29" i="162"/>
  <c r="R29" i="162" s="1"/>
  <c r="D28" i="162"/>
  <c r="R28" i="162" s="1"/>
  <c r="D27" i="162"/>
  <c r="R27" i="162" s="1"/>
  <c r="R26" i="162"/>
  <c r="D26" i="162"/>
  <c r="D25" i="162"/>
  <c r="R25" i="162" s="1"/>
  <c r="D24" i="162"/>
  <c r="R24" i="162" s="1"/>
  <c r="D23" i="162"/>
  <c r="R23" i="162" s="1"/>
  <c r="R22" i="162"/>
  <c r="F22" i="162"/>
  <c r="H22" i="162" s="1"/>
  <c r="R21" i="162"/>
  <c r="D20" i="162"/>
  <c r="R20" i="162" s="1"/>
  <c r="R19" i="162"/>
  <c r="R18" i="162"/>
  <c r="R17" i="162"/>
  <c r="R16" i="162"/>
  <c r="R15" i="162"/>
  <c r="R14" i="162"/>
  <c r="R13" i="162"/>
  <c r="R12" i="162"/>
  <c r="R11" i="162"/>
  <c r="R10" i="162"/>
  <c r="R9" i="162"/>
  <c r="L4" i="162"/>
  <c r="R78" i="161"/>
  <c r="F78" i="161"/>
  <c r="H78" i="161" s="1"/>
  <c r="R77" i="161"/>
  <c r="D76" i="161"/>
  <c r="R76" i="161" s="1"/>
  <c r="D75" i="161"/>
  <c r="R75" i="161" s="1"/>
  <c r="R74" i="161"/>
  <c r="D74" i="161"/>
  <c r="D73" i="161"/>
  <c r="R73" i="161" s="1"/>
  <c r="D72" i="161"/>
  <c r="R72" i="161" s="1"/>
  <c r="D71" i="161"/>
  <c r="R71" i="161" s="1"/>
  <c r="R70" i="161"/>
  <c r="D70" i="161"/>
  <c r="D69" i="161"/>
  <c r="R69" i="161" s="1"/>
  <c r="D68" i="161"/>
  <c r="R68" i="161" s="1"/>
  <c r="D67" i="161"/>
  <c r="R67" i="161" s="1"/>
  <c r="D66" i="161"/>
  <c r="R66" i="161" s="1"/>
  <c r="D65" i="161"/>
  <c r="R65" i="161" s="1"/>
  <c r="R64" i="161"/>
  <c r="F64" i="161"/>
  <c r="H64" i="161" s="1"/>
  <c r="R63" i="161"/>
  <c r="R62" i="161"/>
  <c r="D62" i="161"/>
  <c r="D61" i="161"/>
  <c r="R61" i="161" s="1"/>
  <c r="D60" i="161"/>
  <c r="R60" i="161" s="1"/>
  <c r="D59" i="161"/>
  <c r="R59" i="161" s="1"/>
  <c r="R58" i="161"/>
  <c r="D58" i="161"/>
  <c r="D57" i="161"/>
  <c r="R57" i="161" s="1"/>
  <c r="D56" i="161"/>
  <c r="R56" i="161" s="1"/>
  <c r="D55" i="161"/>
  <c r="R55" i="161" s="1"/>
  <c r="D54" i="161"/>
  <c r="R54" i="161" s="1"/>
  <c r="D53" i="161"/>
  <c r="R53" i="161" s="1"/>
  <c r="D52" i="161"/>
  <c r="R52" i="161" s="1"/>
  <c r="D51" i="161"/>
  <c r="R51" i="161" s="1"/>
  <c r="R50" i="161"/>
  <c r="H50" i="161"/>
  <c r="F50" i="161"/>
  <c r="R49" i="161"/>
  <c r="D48" i="161"/>
  <c r="R48" i="161" s="1"/>
  <c r="D47" i="161"/>
  <c r="R47" i="161" s="1"/>
  <c r="R46" i="161"/>
  <c r="D46" i="161"/>
  <c r="D45" i="161"/>
  <c r="R45" i="161" s="1"/>
  <c r="D44" i="161"/>
  <c r="R44" i="161" s="1"/>
  <c r="D43" i="161"/>
  <c r="R43" i="161" s="1"/>
  <c r="D42" i="161"/>
  <c r="R42" i="161" s="1"/>
  <c r="D41" i="161"/>
  <c r="R41" i="161" s="1"/>
  <c r="D40" i="161"/>
  <c r="R40" i="161" s="1"/>
  <c r="D39" i="161"/>
  <c r="R39" i="161" s="1"/>
  <c r="R38" i="161"/>
  <c r="D38" i="161"/>
  <c r="D37" i="161"/>
  <c r="R37" i="161" s="1"/>
  <c r="R36" i="161"/>
  <c r="F36" i="161"/>
  <c r="H36" i="161" s="1"/>
  <c r="R35" i="161"/>
  <c r="R34" i="161"/>
  <c r="D34" i="161"/>
  <c r="D33" i="161"/>
  <c r="R33" i="161" s="1"/>
  <c r="D32" i="161"/>
  <c r="R32" i="161" s="1"/>
  <c r="D31" i="161"/>
  <c r="R31" i="161" s="1"/>
  <c r="D30" i="161"/>
  <c r="R30" i="161" s="1"/>
  <c r="D29" i="161"/>
  <c r="R29" i="161" s="1"/>
  <c r="D28" i="161"/>
  <c r="R28" i="161" s="1"/>
  <c r="D27" i="161"/>
  <c r="R27" i="161" s="1"/>
  <c r="R26" i="161"/>
  <c r="D26" i="161"/>
  <c r="D25" i="161"/>
  <c r="R25" i="161" s="1"/>
  <c r="D24" i="161"/>
  <c r="R24" i="161" s="1"/>
  <c r="D23" i="161"/>
  <c r="R23" i="161" s="1"/>
  <c r="R22" i="161"/>
  <c r="H22" i="161"/>
  <c r="F22" i="161"/>
  <c r="R21" i="161"/>
  <c r="D20" i="161"/>
  <c r="R20" i="161" s="1"/>
  <c r="R19" i="161"/>
  <c r="R18" i="161"/>
  <c r="R17" i="161"/>
  <c r="R16" i="161"/>
  <c r="R15" i="161"/>
  <c r="R14" i="161"/>
  <c r="R13" i="161"/>
  <c r="R12" i="161"/>
  <c r="R11" i="161"/>
  <c r="R10" i="161"/>
  <c r="R9" i="161"/>
  <c r="L4" i="161"/>
  <c r="R78" i="160"/>
  <c r="F78" i="160"/>
  <c r="H78" i="160" s="1"/>
  <c r="R77" i="160"/>
  <c r="D76" i="160"/>
  <c r="R76" i="160" s="1"/>
  <c r="D75" i="160"/>
  <c r="R75" i="160" s="1"/>
  <c r="D74" i="160"/>
  <c r="R74" i="160" s="1"/>
  <c r="D73" i="160"/>
  <c r="R73" i="160" s="1"/>
  <c r="D72" i="160"/>
  <c r="R72" i="160" s="1"/>
  <c r="D71" i="160"/>
  <c r="R71" i="160" s="1"/>
  <c r="D70" i="160"/>
  <c r="R70" i="160" s="1"/>
  <c r="D69" i="160"/>
  <c r="R69" i="160" s="1"/>
  <c r="D68" i="160"/>
  <c r="R68" i="160" s="1"/>
  <c r="D67" i="160"/>
  <c r="R67" i="160" s="1"/>
  <c r="R66" i="160"/>
  <c r="D66" i="160"/>
  <c r="D65" i="160"/>
  <c r="R65" i="160" s="1"/>
  <c r="R64" i="160"/>
  <c r="F64" i="160"/>
  <c r="H64" i="160" s="1"/>
  <c r="R63" i="160"/>
  <c r="D62" i="160"/>
  <c r="R62" i="160" s="1"/>
  <c r="D61" i="160"/>
  <c r="R61" i="160" s="1"/>
  <c r="D60" i="160"/>
  <c r="R60" i="160" s="1"/>
  <c r="D59" i="160"/>
  <c r="R59" i="160" s="1"/>
  <c r="D58" i="160"/>
  <c r="R58" i="160" s="1"/>
  <c r="D57" i="160"/>
  <c r="R57" i="160" s="1"/>
  <c r="D56" i="160"/>
  <c r="R56" i="160" s="1"/>
  <c r="D55" i="160"/>
  <c r="R55" i="160" s="1"/>
  <c r="R54" i="160"/>
  <c r="D54" i="160"/>
  <c r="D53" i="160"/>
  <c r="R53" i="160" s="1"/>
  <c r="D52" i="160"/>
  <c r="R52" i="160" s="1"/>
  <c r="D51" i="160"/>
  <c r="R51" i="160" s="1"/>
  <c r="R50" i="160"/>
  <c r="F50" i="160"/>
  <c r="H50" i="160" s="1"/>
  <c r="R49" i="160"/>
  <c r="D48" i="160"/>
  <c r="R48" i="160" s="1"/>
  <c r="D47" i="160"/>
  <c r="R47" i="160" s="1"/>
  <c r="D46" i="160"/>
  <c r="R46" i="160" s="1"/>
  <c r="D45" i="160"/>
  <c r="R45" i="160" s="1"/>
  <c r="D44" i="160"/>
  <c r="R44" i="160" s="1"/>
  <c r="D43" i="160"/>
  <c r="R43" i="160" s="1"/>
  <c r="R42" i="160"/>
  <c r="D42" i="160"/>
  <c r="D41" i="160"/>
  <c r="R41" i="160" s="1"/>
  <c r="D40" i="160"/>
  <c r="R40" i="160" s="1"/>
  <c r="D39" i="160"/>
  <c r="R39" i="160" s="1"/>
  <c r="R38" i="160"/>
  <c r="D38" i="160"/>
  <c r="D37" i="160"/>
  <c r="R37" i="160" s="1"/>
  <c r="R36" i="160"/>
  <c r="F36" i="160"/>
  <c r="H36" i="160" s="1"/>
  <c r="R35" i="160"/>
  <c r="D34" i="160"/>
  <c r="R34" i="160" s="1"/>
  <c r="D33" i="160"/>
  <c r="R33" i="160" s="1"/>
  <c r="D32" i="160"/>
  <c r="R32" i="160" s="1"/>
  <c r="D31" i="160"/>
  <c r="R31" i="160" s="1"/>
  <c r="R30" i="160"/>
  <c r="D30" i="160"/>
  <c r="D29" i="160"/>
  <c r="R29" i="160" s="1"/>
  <c r="D28" i="160"/>
  <c r="R28" i="160" s="1"/>
  <c r="D27" i="160"/>
  <c r="R27" i="160" s="1"/>
  <c r="R26" i="160"/>
  <c r="D26" i="160"/>
  <c r="D25" i="160"/>
  <c r="R25" i="160" s="1"/>
  <c r="D24" i="160"/>
  <c r="R24" i="160" s="1"/>
  <c r="D23" i="160"/>
  <c r="R23" i="160" s="1"/>
  <c r="R22" i="160"/>
  <c r="F22" i="160"/>
  <c r="H22" i="160" s="1"/>
  <c r="R21" i="160"/>
  <c r="D20" i="160"/>
  <c r="R20" i="160" s="1"/>
  <c r="R19" i="160"/>
  <c r="R18" i="160"/>
  <c r="R17" i="160"/>
  <c r="R16" i="160"/>
  <c r="R15" i="160"/>
  <c r="R14" i="160"/>
  <c r="R13" i="160"/>
  <c r="R12" i="160"/>
  <c r="R11" i="160"/>
  <c r="R10" i="160"/>
  <c r="R9" i="160"/>
  <c r="L4"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F50" i="159"/>
  <c r="H50" i="159" s="1"/>
  <c r="R49" i="159"/>
  <c r="D48" i="159"/>
  <c r="R48" i="159" s="1"/>
  <c r="D47" i="159"/>
  <c r="R47" i="159" s="1"/>
  <c r="D46" i="159"/>
  <c r="R46" i="159" s="1"/>
  <c r="D45" i="159"/>
  <c r="R45" i="159" s="1"/>
  <c r="D44" i="159"/>
  <c r="R44" i="159" s="1"/>
  <c r="D43" i="159"/>
  <c r="R43" i="159" s="1"/>
  <c r="D42" i="159"/>
  <c r="R42" i="159" s="1"/>
  <c r="D41" i="159"/>
  <c r="R41" i="159" s="1"/>
  <c r="D40" i="159"/>
  <c r="R40" i="159" s="1"/>
  <c r="D39" i="159"/>
  <c r="R39" i="159" s="1"/>
  <c r="R38" i="159"/>
  <c r="D38" i="159"/>
  <c r="D37" i="159"/>
  <c r="R37" i="159" s="1"/>
  <c r="R36" i="159"/>
  <c r="F36" i="159"/>
  <c r="H36" i="159" s="1"/>
  <c r="R35" i="159"/>
  <c r="D34" i="159"/>
  <c r="R34" i="159" s="1"/>
  <c r="D33" i="159"/>
  <c r="R33" i="159" s="1"/>
  <c r="D32" i="159"/>
  <c r="R32" i="159" s="1"/>
  <c r="D31" i="159"/>
  <c r="R31" i="159" s="1"/>
  <c r="D30" i="159"/>
  <c r="R30" i="159" s="1"/>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L4" i="159"/>
  <c r="R78" i="158" l="1"/>
  <c r="F78" i="158"/>
  <c r="H78" i="158" s="1"/>
  <c r="R77" i="158"/>
  <c r="D76" i="158"/>
  <c r="R76" i="158" s="1"/>
  <c r="D75" i="158"/>
  <c r="R75" i="158" s="1"/>
  <c r="R74" i="158"/>
  <c r="D74" i="158"/>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R62" i="158"/>
  <c r="D62" i="158"/>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F50" i="158"/>
  <c r="R49" i="158"/>
  <c r="D48" i="158"/>
  <c r="R48" i="158" s="1"/>
  <c r="D47" i="158"/>
  <c r="R47" i="158" s="1"/>
  <c r="R46" i="158"/>
  <c r="D46" i="158"/>
  <c r="D45" i="158"/>
  <c r="R45" i="158" s="1"/>
  <c r="D44" i="158"/>
  <c r="R44" i="158" s="1"/>
  <c r="D43" i="158"/>
  <c r="R43" i="158" s="1"/>
  <c r="R42" i="158"/>
  <c r="D42" i="158"/>
  <c r="D41" i="158"/>
  <c r="R41" i="158" s="1"/>
  <c r="D40" i="158"/>
  <c r="R40" i="158" s="1"/>
  <c r="D39" i="158"/>
  <c r="R39" i="158" s="1"/>
  <c r="R38" i="158"/>
  <c r="D38" i="158"/>
  <c r="D37" i="158"/>
  <c r="R37" i="158" s="1"/>
  <c r="R36" i="158"/>
  <c r="F36" i="158"/>
  <c r="H36" i="158" s="1"/>
  <c r="R35" i="158"/>
  <c r="R34" i="158"/>
  <c r="D34" i="158"/>
  <c r="D33" i="158"/>
  <c r="R33" i="158" s="1"/>
  <c r="D32" i="158"/>
  <c r="R32" i="158" s="1"/>
  <c r="D31" i="158"/>
  <c r="R31" i="158" s="1"/>
  <c r="R30" i="158"/>
  <c r="D30" i="158"/>
  <c r="D29" i="158"/>
  <c r="R29" i="158" s="1"/>
  <c r="D28" i="158"/>
  <c r="R28" i="158" s="1"/>
  <c r="D27" i="158"/>
  <c r="R27" i="158" s="1"/>
  <c r="R26" i="158"/>
  <c r="D26" i="158"/>
  <c r="D25" i="158"/>
  <c r="R25" i="158" s="1"/>
  <c r="D24" i="158"/>
  <c r="R24" i="158" s="1"/>
  <c r="D23" i="158"/>
  <c r="R23" i="158" s="1"/>
  <c r="R22" i="158"/>
  <c r="H22" i="158"/>
  <c r="F22" i="158"/>
  <c r="R21" i="158"/>
  <c r="D20" i="158"/>
  <c r="R20" i="158" s="1"/>
  <c r="R19" i="158"/>
  <c r="R18" i="158"/>
  <c r="R17" i="158"/>
  <c r="R16" i="158"/>
  <c r="R15" i="158"/>
  <c r="R14" i="158"/>
  <c r="R13" i="158"/>
  <c r="R12" i="158"/>
  <c r="R11" i="158"/>
  <c r="R10" i="158"/>
  <c r="R9" i="158"/>
  <c r="L4" i="158"/>
  <c r="R78" i="157"/>
  <c r="F78" i="157"/>
  <c r="H78" i="157" s="1"/>
  <c r="R77" i="157"/>
  <c r="D76" i="157"/>
  <c r="R76" i="157" s="1"/>
  <c r="D75" i="157"/>
  <c r="R75" i="157" s="1"/>
  <c r="R74" i="157"/>
  <c r="D74" i="157"/>
  <c r="D73" i="157"/>
  <c r="R73" i="157" s="1"/>
  <c r="D72" i="157"/>
  <c r="R72" i="157" s="1"/>
  <c r="D71" i="157"/>
  <c r="R71" i="157" s="1"/>
  <c r="R70" i="157"/>
  <c r="D70" i="157"/>
  <c r="D69" i="157"/>
  <c r="R69" i="157" s="1"/>
  <c r="D68" i="157"/>
  <c r="R68" i="157" s="1"/>
  <c r="D67" i="157"/>
  <c r="R67" i="157" s="1"/>
  <c r="D66" i="157"/>
  <c r="R66" i="157" s="1"/>
  <c r="D65" i="157"/>
  <c r="R65" i="157" s="1"/>
  <c r="R64" i="157"/>
  <c r="F64" i="157"/>
  <c r="H64" i="157" s="1"/>
  <c r="R63" i="157"/>
  <c r="R62" i="157"/>
  <c r="D62" i="157"/>
  <c r="D61" i="157"/>
  <c r="R61" i="157" s="1"/>
  <c r="D60" i="157"/>
  <c r="R60" i="157" s="1"/>
  <c r="D59" i="157"/>
  <c r="R59" i="157" s="1"/>
  <c r="R58" i="157"/>
  <c r="D58" i="157"/>
  <c r="D57" i="157"/>
  <c r="R57" i="157" s="1"/>
  <c r="D56" i="157"/>
  <c r="R56" i="157" s="1"/>
  <c r="D55" i="157"/>
  <c r="R55" i="157" s="1"/>
  <c r="D54" i="157"/>
  <c r="R54" i="157" s="1"/>
  <c r="D53" i="157"/>
  <c r="R53" i="157" s="1"/>
  <c r="D52" i="157"/>
  <c r="R52" i="157" s="1"/>
  <c r="D51" i="157"/>
  <c r="R51" i="157" s="1"/>
  <c r="R50" i="157"/>
  <c r="H50" i="157"/>
  <c r="F50" i="157"/>
  <c r="R49" i="157"/>
  <c r="D48" i="157"/>
  <c r="R48" i="157" s="1"/>
  <c r="D47" i="157"/>
  <c r="R47" i="157" s="1"/>
  <c r="R46" i="157"/>
  <c r="D46" i="157"/>
  <c r="D45" i="157"/>
  <c r="R45" i="157" s="1"/>
  <c r="D44" i="157"/>
  <c r="R44" i="157" s="1"/>
  <c r="D43" i="157"/>
  <c r="R43" i="157" s="1"/>
  <c r="D42" i="157"/>
  <c r="R42" i="157" s="1"/>
  <c r="D41" i="157"/>
  <c r="R41" i="157" s="1"/>
  <c r="D40" i="157"/>
  <c r="R40" i="157" s="1"/>
  <c r="D39" i="157"/>
  <c r="R39" i="157" s="1"/>
  <c r="D38" i="157"/>
  <c r="R38" i="157" s="1"/>
  <c r="D37" i="157"/>
  <c r="R37" i="157" s="1"/>
  <c r="R36" i="157"/>
  <c r="F36" i="157"/>
  <c r="H36" i="157" s="1"/>
  <c r="R35" i="157"/>
  <c r="R34" i="157"/>
  <c r="D34" i="157"/>
  <c r="D33" i="157"/>
  <c r="R33" i="157" s="1"/>
  <c r="D32" i="157"/>
  <c r="R32" i="157" s="1"/>
  <c r="D31" i="157"/>
  <c r="R31" i="157" s="1"/>
  <c r="D30" i="157"/>
  <c r="R30" i="157" s="1"/>
  <c r="D29" i="157"/>
  <c r="R29" i="157" s="1"/>
  <c r="D28" i="157"/>
  <c r="R28" i="157" s="1"/>
  <c r="D27" i="157"/>
  <c r="R27" i="157" s="1"/>
  <c r="D26" i="157"/>
  <c r="R26" i="157" s="1"/>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L4" i="157"/>
  <c r="R78" i="156" l="1"/>
  <c r="F78" i="156"/>
  <c r="H78" i="156" s="1"/>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F64" i="156"/>
  <c r="H64" i="156" s="1"/>
  <c r="R63" i="156"/>
  <c r="D62" i="156"/>
  <c r="R62" i="156" s="1"/>
  <c r="D61" i="156"/>
  <c r="R61" i="156" s="1"/>
  <c r="D60" i="156"/>
  <c r="R60" i="156" s="1"/>
  <c r="D59" i="156"/>
  <c r="R59" i="156" s="1"/>
  <c r="D58" i="156"/>
  <c r="R58" i="156" s="1"/>
  <c r="D57" i="156"/>
  <c r="R57" i="156" s="1"/>
  <c r="D56" i="156"/>
  <c r="R56" i="156" s="1"/>
  <c r="D55" i="156"/>
  <c r="R55" i="156" s="1"/>
  <c r="D54" i="156"/>
  <c r="R54" i="156" s="1"/>
  <c r="D53" i="156"/>
  <c r="R53" i="156" s="1"/>
  <c r="D52" i="156"/>
  <c r="R52" i="156" s="1"/>
  <c r="D51" i="156"/>
  <c r="R51" i="156" s="1"/>
  <c r="R50" i="156"/>
  <c r="F50" i="156"/>
  <c r="H50" i="156" s="1"/>
  <c r="R49" i="156"/>
  <c r="R48" i="156"/>
  <c r="D48" i="156"/>
  <c r="D47" i="156"/>
  <c r="R47" i="156" s="1"/>
  <c r="D46" i="156"/>
  <c r="R46" i="156" s="1"/>
  <c r="D45" i="156"/>
  <c r="R45" i="156" s="1"/>
  <c r="D44" i="156"/>
  <c r="R44" i="156" s="1"/>
  <c r="D43" i="156"/>
  <c r="R43" i="156" s="1"/>
  <c r="D42" i="156"/>
  <c r="R42" i="156" s="1"/>
  <c r="D41" i="156"/>
  <c r="R41" i="156" s="1"/>
  <c r="D40" i="156"/>
  <c r="R40" i="156" s="1"/>
  <c r="D39" i="156"/>
  <c r="R39" i="156" s="1"/>
  <c r="D38" i="156"/>
  <c r="R38" i="156" s="1"/>
  <c r="D37" i="156"/>
  <c r="R37" i="156" s="1"/>
  <c r="R36" i="156"/>
  <c r="H36" i="156"/>
  <c r="F36" i="156"/>
  <c r="R35" i="156"/>
  <c r="D34" i="156"/>
  <c r="R34" i="156" s="1"/>
  <c r="D33" i="156"/>
  <c r="R33" i="156" s="1"/>
  <c r="D32" i="156"/>
  <c r="R32" i="156" s="1"/>
  <c r="D31" i="156"/>
  <c r="R31" i="156" s="1"/>
  <c r="D30" i="156"/>
  <c r="R30" i="156" s="1"/>
  <c r="D29" i="156"/>
  <c r="R29" i="156" s="1"/>
  <c r="D28" i="156"/>
  <c r="R28" i="156" s="1"/>
  <c r="D27" i="156"/>
  <c r="R27" i="156" s="1"/>
  <c r="D26" i="156"/>
  <c r="R26" i="156" s="1"/>
  <c r="D25" i="156"/>
  <c r="R25" i="156" s="1"/>
  <c r="D24" i="156"/>
  <c r="R24" i="156" s="1"/>
  <c r="D23" i="156"/>
  <c r="R23" i="156" s="1"/>
  <c r="R22" i="156"/>
  <c r="F22" i="156"/>
  <c r="H22" i="156" s="1"/>
  <c r="R21" i="156"/>
  <c r="D20" i="156"/>
  <c r="R20" i="156" s="1"/>
  <c r="R19" i="156"/>
  <c r="R18" i="156"/>
  <c r="R17" i="156"/>
  <c r="R16" i="156"/>
  <c r="R15" i="156"/>
  <c r="R14" i="156"/>
  <c r="R13" i="156"/>
  <c r="R12" i="156"/>
  <c r="R11" i="156"/>
  <c r="R10" i="156"/>
  <c r="R9" i="156"/>
  <c r="L4"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D62" i="155"/>
  <c r="R62" i="155" s="1"/>
  <c r="R61" i="155"/>
  <c r="D61" i="155"/>
  <c r="D60" i="155"/>
  <c r="R60" i="155" s="1"/>
  <c r="D59" i="155"/>
  <c r="R59" i="155" s="1"/>
  <c r="R58" i="155"/>
  <c r="D58" i="155"/>
  <c r="D57" i="155"/>
  <c r="R57" i="155" s="1"/>
  <c r="D56" i="155"/>
  <c r="R56" i="155" s="1"/>
  <c r="D55" i="155"/>
  <c r="R55" i="155" s="1"/>
  <c r="R54" i="155"/>
  <c r="D54" i="155"/>
  <c r="D53" i="155"/>
  <c r="R53" i="155" s="1"/>
  <c r="R52" i="155"/>
  <c r="D52" i="155"/>
  <c r="D51" i="155"/>
  <c r="R51" i="155" s="1"/>
  <c r="R50" i="155"/>
  <c r="F50" i="155"/>
  <c r="H50" i="155" s="1"/>
  <c r="R49" i="155"/>
  <c r="D48" i="155"/>
  <c r="R48" i="155" s="1"/>
  <c r="D47" i="155"/>
  <c r="R47" i="155" s="1"/>
  <c r="D46" i="155"/>
  <c r="R46" i="155" s="1"/>
  <c r="D45" i="155"/>
  <c r="R45" i="155" s="1"/>
  <c r="R44" i="155"/>
  <c r="D44" i="155"/>
  <c r="D43" i="155"/>
  <c r="R43" i="155" s="1"/>
  <c r="R42" i="155"/>
  <c r="D42" i="155"/>
  <c r="D41" i="155"/>
  <c r="R41" i="155" s="1"/>
  <c r="R40" i="155"/>
  <c r="D40" i="155"/>
  <c r="D39" i="155"/>
  <c r="R39" i="155" s="1"/>
  <c r="D38" i="155"/>
  <c r="R38" i="155" s="1"/>
  <c r="D37" i="155"/>
  <c r="R37" i="155" s="1"/>
  <c r="R36" i="155"/>
  <c r="F36" i="155"/>
  <c r="H36" i="155" s="1"/>
  <c r="R35" i="155"/>
  <c r="D34" i="155"/>
  <c r="R34" i="155" s="1"/>
  <c r="R33" i="155"/>
  <c r="D33" i="155"/>
  <c r="D32" i="155"/>
  <c r="R32" i="155" s="1"/>
  <c r="D31" i="155"/>
  <c r="R31" i="155" s="1"/>
  <c r="R30" i="155"/>
  <c r="D30" i="155"/>
  <c r="D29" i="155"/>
  <c r="R29" i="155" s="1"/>
  <c r="D28" i="155"/>
  <c r="R28" i="155" s="1"/>
  <c r="D27" i="155"/>
  <c r="R27" i="155" s="1"/>
  <c r="D26" i="155"/>
  <c r="R26" i="155" s="1"/>
  <c r="D25" i="155"/>
  <c r="R25" i="155" s="1"/>
  <c r="R24" i="155"/>
  <c r="D24" i="155"/>
  <c r="D23" i="155"/>
  <c r="R23" i="155" s="1"/>
  <c r="R22" i="155"/>
  <c r="F22" i="155"/>
  <c r="H22" i="155" s="1"/>
  <c r="R21" i="155"/>
  <c r="D20" i="155"/>
  <c r="R20" i="155" s="1"/>
  <c r="R19" i="155"/>
  <c r="R18" i="155"/>
  <c r="R17" i="155"/>
  <c r="R16" i="155"/>
  <c r="R15" i="155"/>
  <c r="R14" i="155"/>
  <c r="R13" i="155"/>
  <c r="R12" i="155"/>
  <c r="R11" i="155"/>
  <c r="R10" i="155"/>
  <c r="R9" i="155"/>
  <c r="L4"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D62" i="154"/>
  <c r="R62" i="154" s="1"/>
  <c r="R61" i="154"/>
  <c r="D61" i="154"/>
  <c r="D60" i="154"/>
  <c r="R60" i="154" s="1"/>
  <c r="D59" i="154"/>
  <c r="R59" i="154" s="1"/>
  <c r="D58" i="154"/>
  <c r="R58" i="154" s="1"/>
  <c r="D57" i="154"/>
  <c r="R57" i="154" s="1"/>
  <c r="D56" i="154"/>
  <c r="R56" i="154" s="1"/>
  <c r="D55" i="154"/>
  <c r="R55" i="154" s="1"/>
  <c r="D54" i="154"/>
  <c r="R54" i="154" s="1"/>
  <c r="D53" i="154"/>
  <c r="R53" i="154" s="1"/>
  <c r="D52" i="154"/>
  <c r="R52" i="154" s="1"/>
  <c r="D51" i="154"/>
  <c r="R51" i="154" s="1"/>
  <c r="R50" i="154"/>
  <c r="F50" i="154"/>
  <c r="H50" i="154" s="1"/>
  <c r="R49" i="154"/>
  <c r="D48" i="154"/>
  <c r="R48" i="154" s="1"/>
  <c r="D47" i="154"/>
  <c r="R47" i="154" s="1"/>
  <c r="R46" i="154"/>
  <c r="D46" i="154"/>
  <c r="D45" i="154"/>
  <c r="R45" i="154" s="1"/>
  <c r="D44" i="154"/>
  <c r="R44" i="154" s="1"/>
  <c r="D43" i="154"/>
  <c r="R43" i="154" s="1"/>
  <c r="D42" i="154"/>
  <c r="R42" i="154" s="1"/>
  <c r="R41" i="154"/>
  <c r="D41" i="154"/>
  <c r="D40" i="154"/>
  <c r="R40" i="154" s="1"/>
  <c r="D39" i="154"/>
  <c r="R39" i="154" s="1"/>
  <c r="D38" i="154"/>
  <c r="R38" i="154" s="1"/>
  <c r="D37" i="154"/>
  <c r="R37" i="154" s="1"/>
  <c r="R36" i="154"/>
  <c r="F36" i="154"/>
  <c r="H36" i="154" s="1"/>
  <c r="R35" i="154"/>
  <c r="R34" i="154"/>
  <c r="D34" i="154"/>
  <c r="D33" i="154"/>
  <c r="R33" i="154" s="1"/>
  <c r="D32" i="154"/>
  <c r="R32" i="154" s="1"/>
  <c r="D31" i="154"/>
  <c r="R31" i="154" s="1"/>
  <c r="D30" i="154"/>
  <c r="R30" i="154" s="1"/>
  <c r="R29" i="154"/>
  <c r="D29" i="154"/>
  <c r="D28" i="154"/>
  <c r="R28" i="154" s="1"/>
  <c r="D27" i="154"/>
  <c r="R27" i="154" s="1"/>
  <c r="D26" i="154"/>
  <c r="R26" i="154" s="1"/>
  <c r="D25" i="154"/>
  <c r="R25" i="154" s="1"/>
  <c r="D24" i="154"/>
  <c r="R24" i="154" s="1"/>
  <c r="D23" i="154"/>
  <c r="R23" i="154" s="1"/>
  <c r="R22" i="154"/>
  <c r="F22" i="154"/>
  <c r="H22" i="154" s="1"/>
  <c r="R21" i="154"/>
  <c r="D20" i="154"/>
  <c r="R20" i="154" s="1"/>
  <c r="R19" i="154"/>
  <c r="R18" i="154"/>
  <c r="R17" i="154"/>
  <c r="R16" i="154"/>
  <c r="R15" i="154"/>
  <c r="R14" i="154"/>
  <c r="R13" i="154"/>
  <c r="R12" i="154"/>
  <c r="R11" i="154"/>
  <c r="R10" i="154"/>
  <c r="R9" i="154"/>
  <c r="L4"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C22" i="10" l="1"/>
  <c r="C21" i="10"/>
  <c r="C14" i="10"/>
  <c r="C12" i="10"/>
  <c r="C11" i="10"/>
  <c r="C10" i="10"/>
  <c r="F22" i="2" l="1"/>
  <c r="H22" i="2" s="1"/>
  <c r="E29" i="10" l="1"/>
  <c r="E30" i="10"/>
  <c r="E31" i="10"/>
  <c r="E32" i="10"/>
  <c r="E33" i="10"/>
  <c r="E34" i="10"/>
  <c r="E35" i="10"/>
  <c r="E36" i="10"/>
  <c r="E37" i="10"/>
  <c r="E38" i="10"/>
  <c r="E39"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3" i="10"/>
  <c r="E84" i="10"/>
  <c r="E85" i="10"/>
  <c r="E86" i="10"/>
  <c r="E87" i="10"/>
  <c r="E88" i="10"/>
  <c r="E89" i="10"/>
  <c r="E90" i="10"/>
  <c r="E92" i="10"/>
  <c r="E93" i="10"/>
  <c r="E94" i="10"/>
  <c r="E28" i="10"/>
  <c r="E27" i="10"/>
  <c r="F50" i="2" l="1"/>
  <c r="H50" i="2" s="1"/>
  <c r="F64" i="2"/>
  <c r="H64" i="2" s="1"/>
  <c r="R21" i="2" l="1"/>
  <c r="R22" i="2"/>
  <c r="R35" i="2"/>
  <c r="R36" i="2"/>
  <c r="R44" i="2"/>
  <c r="R49" i="2"/>
  <c r="R50" i="2"/>
  <c r="R63" i="2"/>
  <c r="R64" i="2"/>
  <c r="R77" i="2"/>
  <c r="R78" i="2"/>
  <c r="R42" i="2"/>
  <c r="R43" i="2"/>
  <c r="R45" i="2"/>
  <c r="R46" i="2"/>
  <c r="R48" i="2"/>
  <c r="R9" i="2"/>
  <c r="R41" i="2"/>
  <c r="R18" i="2" l="1"/>
  <c r="L4" i="2"/>
  <c r="N94" i="10"/>
  <c r="N93" i="10"/>
  <c r="N92" i="10"/>
  <c r="N90" i="10"/>
  <c r="N89" i="10"/>
  <c r="N88" i="10"/>
  <c r="N87" i="10"/>
  <c r="N86" i="10"/>
  <c r="N85" i="10"/>
  <c r="N84" i="10"/>
  <c r="N83"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1C3A94-C947-4D9A-A0CD-CB2C19812E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7B48EC4-081E-423E-9642-5A74D370EE9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8F75D4C-D845-4E34-8580-FC57D2E37DEC}">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136F1EB-3F06-4B06-922A-E5665C6A16F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4093D327-54D4-414F-9674-5B8250C4300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C62E88-E9B5-47D8-88B8-F6239C22E183}">
      <text>
        <r>
          <rPr>
            <sz val="22"/>
            <color indexed="81"/>
            <rFont val="MS P ゴシック"/>
            <family val="3"/>
            <charset val="128"/>
          </rPr>
          <t>実績高割合合計は0か100です。</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<sst xmlns="http://schemas.openxmlformats.org/spreadsheetml/2006/main" count="8397" uniqueCount="952">
  <si>
    <t>１</t>
    <phoneticPr fontId="3"/>
  </si>
  <si>
    <t>２</t>
    <phoneticPr fontId="3"/>
  </si>
  <si>
    <t>３</t>
    <phoneticPr fontId="3"/>
  </si>
  <si>
    <t>申請自治体</t>
    <rPh sb="0" eb="2">
      <t>シンセイ</t>
    </rPh>
    <rPh sb="2" eb="5">
      <t>ジチタイ</t>
    </rPh>
    <phoneticPr fontId="3"/>
  </si>
  <si>
    <t>様式</t>
    <rPh sb="0" eb="2">
      <t>ヨウシキ</t>
    </rPh>
    <phoneticPr fontId="3"/>
  </si>
  <si>
    <t>申請書・自治体別書類（工事）</t>
    <phoneticPr fontId="3"/>
  </si>
  <si>
    <t>Ｃ－２</t>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</si>
  <si>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</si>
  <si>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</si>
  <si>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</si>
  <si>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</si>
  <si>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</si>
  <si>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</si>
  <si>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</si>
  <si>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</si>
  <si>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</si>
  <si>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</si>
  <si>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</si>
  <si>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</si>
  <si>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</si>
  <si>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</si>
  <si>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</si>
  <si>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</si>
  <si>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</si>
  <si>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</si>
  <si>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</si>
  <si>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</si>
  <si>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</si>
  <si>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</si>
  <si>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</si>
  <si>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</si>
  <si>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</si>
  <si>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</si>
  <si>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</si>
  <si>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</si>
  <si>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</si>
  <si>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</si>
  <si>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</si>
  <si>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</si>
  <si>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</si>
  <si>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</si>
  <si>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</si>
  <si>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</si>
  <si>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</si>
  <si>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</si>
  <si>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</si>
  <si>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</si>
  <si>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</si>
  <si>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</si>
  <si>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</si>
  <si>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</si>
  <si>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</si>
  <si>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</si>
  <si>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</si>
  <si>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</si>
  <si>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</si>
  <si>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</si>
  <si>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</si>
  <si>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</si>
  <si>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</si>
  <si>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</si>
  <si>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</si>
  <si>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</si>
  <si>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</si>
  <si>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</si>
  <si>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</si>
  <si>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</si>
  <si>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</si>
  <si>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</si>
  <si>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</si>
  <si>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</si>
  <si>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</si>
  <si>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</si>
  <si>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</si>
  <si>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</si>
  <si>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</si>
  <si>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</si>
  <si>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</si>
  <si>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</si>
  <si>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</si>
  <si>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</si>
  <si>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</si>
  <si>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</si>
  <si>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</si>
  <si>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</si>
  <si>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</si>
  <si>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</si>
  <si>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</si>
  <si>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</si>
  <si>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</si>
  <si>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</si>
  <si>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</si>
  <si>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</si>
  <si>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</si>
  <si>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</si>
  <si>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</si>
  <si>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</si>
  <si>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</si>
  <si>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</si>
  <si>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</si>
  <si>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</si>
  <si>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</si>
  <si>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</si>
  <si>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</si>
  <si>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</si>
  <si>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</si>
  <si>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</si>
  <si>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</si>
  <si>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</si>
  <si>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</si>
  <si>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</si>
  <si>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</si>
  <si>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</si>
  <si>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</si>
  <si>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</si>
  <si>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</si>
  <si>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</si>
  <si>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</si>
  <si>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</si>
  <si>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</si>
  <si>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</si>
  <si>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</si>
  <si>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</si>
  <si>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</si>
  <si>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</si>
  <si>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</si>
  <si>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</si>
  <si>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</si>
  <si>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</si>
  <si>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</si>
  <si>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</si>
  <si>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</si>
  <si>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</si>
  <si>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</si>
  <si>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</si>
  <si>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</si>
  <si>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</si>
  <si>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</si>
  <si>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</si>
  <si>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</si>
  <si>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</si>
  <si>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</si>
  <si>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</si>
  <si>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</si>
  <si>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</si>
  <si>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</si>
  <si>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</si>
  <si>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</si>
  <si>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</si>
  <si>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</si>
  <si>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</si>
  <si>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</si>
  <si>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</si>
  <si>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</si>
  <si>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</si>
  <si>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</si>
  <si>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</si>
  <si>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</si>
  <si>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</si>
  <si>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</si>
  <si>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</si>
  <si>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</si>
  <si>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</si>
  <si>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</si>
  <si>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</si>
  <si>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</si>
  <si>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</si>
  <si>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</si>
  <si>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</si>
  <si>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</si>
  <si>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</si>
  <si>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</si>
  <si>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</si>
  <si>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</si>
  <si>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</si>
  <si>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</si>
  <si>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</si>
  <si>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</si>
  <si>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</si>
  <si>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</si>
  <si>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</si>
  <si>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</si>
  <si>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</si>
  <si>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</si>
  <si>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</si>
  <si>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</si>
  <si>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</si>
  <si>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</si>
  <si>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</si>
  <si>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</si>
  <si>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</si>
  <si>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</si>
  <si>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</si>
  <si>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</si>
  <si>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</si>
  <si>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</si>
  <si>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</si>
  <si>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</si>
  <si>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</si>
  <si>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</si>
  <si>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</si>
  <si>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</si>
  <si>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</si>
  <si>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</si>
  <si>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</si>
  <si>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</si>
  <si>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</si>
  <si>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</si>
  <si>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</si>
  <si>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</si>
  <si>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</si>
  <si>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</si>
  <si>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</si>
  <si>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</si>
  <si>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</si>
  <si>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</si>
  <si>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</si>
  <si>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</si>
  <si>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</si>
  <si>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</si>
  <si>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</si>
  <si>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</si>
  <si>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</si>
  <si>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</si>
  <si>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</si>
  <si>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</si>
  <si>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</si>
  <si>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</si>
  <si>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</si>
  <si>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</si>
  <si>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</si>
  <si>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</si>
  <si>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</si>
  <si>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</si>
  <si>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</si>
  <si>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</si>
  <si>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</si>
  <si>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</si>
  <si>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</si>
  <si>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</si>
  <si>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</si>
  <si>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</si>
  <si>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</si>
  <si>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</si>
  <si>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</si>
  <si>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</si>
  <si>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</si>
  <si>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</si>
  <si>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</si>
  <si>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</si>
  <si>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</si>
  <si>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</si>
  <si>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</si>
  <si>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</si>
  <si>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</si>
  <si>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</si>
  <si>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</si>
  <si>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</si>
  <si>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</si>
  <si>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</si>
  <si>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</si>
  <si>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</si>
  <si>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</si>
  <si>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</si>
  <si>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</si>
  <si>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</si>
  <si>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</si>
  <si>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</si>
  <si>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</si>
  <si>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</si>
  <si>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</si>
  <si>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</si>
  <si>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</si>
  <si>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</si>
  <si>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</si>
  <si>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</si>
  <si>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</si>
  <si>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</si>
  <si>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</si>
  <si>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</si>
  <si>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</si>
  <si>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</si>
  <si>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</si>
  <si>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</si>
  <si>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</si>
  <si>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</si>
  <si>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</si>
  <si>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</si>
  <si>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</si>
  <si>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</si>
  <si>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</si>
  <si>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</si>
  <si>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</si>
  <si>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</si>
  <si>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</si>
  <si>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</si>
  <si>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</si>
  <si>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</si>
  <si>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</si>
  <si>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</si>
  <si>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</si>
  <si>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</si>
  <si>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</si>
  <si>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</si>
  <si>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</si>
  <si>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</si>
  <si>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</si>
  <si>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</si>
  <si>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</si>
  <si>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</si>
  <si>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</si>
  <si>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</si>
  <si>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</si>
  <si>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</si>
  <si>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</si>
  <si>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</si>
  <si>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</si>
  <si>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</si>
  <si>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</si>
  <si>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</si>
  <si>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</si>
  <si>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</si>
  <si>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</si>
  <si>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</si>
  <si>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</si>
  <si>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</si>
  <si>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</si>
  <si>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</si>
  <si>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</si>
  <si>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</si>
  <si>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</si>
  <si>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</si>
  <si>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</si>
  <si>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</si>
  <si>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</si>
  <si>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</si>
  <si>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</si>
  <si>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</si>
  <si>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</si>
  <si>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</si>
  <si>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</si>
  <si>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</si>
  <si>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</si>
  <si>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</si>
  <si>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</si>
  <si>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</si>
  <si>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</si>
  <si>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</si>
  <si>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</si>
  <si>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</si>
  <si>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</si>
  <si>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</si>
  <si>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</si>
  <si>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</si>
  <si>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</si>
  <si>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</si>
  <si>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</si>
  <si>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</si>
  <si>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</si>
  <si>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</si>
  <si>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</si>
  <si>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</si>
  <si>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</si>
  <si>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</si>
  <si>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</si>
  <si>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</si>
  <si>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</si>
  <si>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</si>
  <si>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</si>
  <si>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</si>
  <si>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</si>
  <si>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</si>
  <si>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</si>
  <si>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</si>
  <si>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</si>
  <si>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</si>
  <si>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</si>
  <si>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</si>
  <si>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</si>
  <si>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</si>
  <si>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</si>
  <si>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</si>
  <si>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</si>
  <si>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</si>
  <si>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</si>
  <si>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</si>
  <si>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</si>
  <si>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</si>
  <si>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</si>
  <si>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</si>
  <si>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</si>
  <si>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</si>
  <si>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</si>
  <si>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</si>
  <si>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</si>
  <si>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</si>
  <si>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</si>
  <si>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</si>
  <si>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</si>
  <si>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</si>
  <si>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</si>
  <si>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</si>
  <si>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</si>
  <si>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</si>
  <si>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</si>
  <si>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</si>
  <si>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</si>
  <si>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</si>
  <si>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</si>
  <si>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</si>
  <si>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</si>
  <si>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</si>
  <si>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</si>
  <si>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</si>
  <si>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</si>
  <si>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</si>
  <si>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</si>
  <si>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</si>
  <si>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</si>
  <si>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</si>
  <si>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</si>
  <si>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</si>
  <si>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</si>
  <si>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</si>
  <si>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</si>
  <si>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</si>
  <si>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</si>
  <si>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</si>
  <si>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</si>
  <si>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</si>
  <si>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</si>
  <si>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</si>
  <si>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</si>
  <si>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</si>
  <si>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</si>
  <si>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</si>
  <si>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</si>
  <si>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</si>
  <si>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</si>
  <si>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</si>
  <si>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</si>
  <si>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</si>
  <si>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</si>
  <si>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</si>
  <si>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</si>
  <si>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</si>
  <si>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</si>
  <si>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</si>
  <si>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</si>
  <si>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</si>
  <si>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</si>
  <si>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</si>
  <si>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</si>
  <si>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</si>
  <si>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</si>
  <si>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</si>
  <si>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</si>
  <si>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</si>
  <si>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</si>
  <si>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</si>
  <si>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</si>
  <si>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</si>
  <si>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</si>
  <si>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</si>
  <si>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</si>
  <si>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</si>
  <si>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</si>
  <si>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</si>
  <si>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</si>
  <si>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</si>
  <si>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</si>
  <si>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</si>
  <si>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</si>
  <si>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</si>
  <si>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</si>
  <si>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</si>
  <si>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</si>
  <si>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</si>
  <si>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</si>
  <si>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</si>
  <si>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</si>
  <si>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</si>
  <si>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</si>
  <si>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</si>
  <si>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</si>
  <si>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</si>
  <si>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</si>
  <si>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</si>
  <si>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</si>
  <si>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</si>
  <si>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</si>
  <si>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</si>
  <si>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</si>
  <si>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</si>
  <si>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</si>
  <si>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</si>
  <si>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</si>
  <si>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</si>
  <si>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</si>
  <si>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</si>
  <si>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</si>
  <si>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</si>
  <si>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</si>
  <si>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</si>
  <si>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</si>
  <si>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</si>
  <si>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</si>
  <si>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</si>
  <si>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</si>
  <si>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</si>
  <si>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</si>
  <si>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</si>
  <si>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</si>
  <si>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</si>
  <si>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</si>
  <si>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</si>
  <si>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</si>
  <si>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</si>
  <si>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</si>
  <si>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</si>
  <si>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</si>
  <si>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</si>
  <si>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</si>
  <si>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</si>
  <si>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</si>
  <si>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</si>
  <si>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</si>
  <si>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</si>
  <si>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</si>
  <si>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</si>
  <si>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</si>
  <si>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</si>
  <si>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</si>
  <si>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</si>
  <si>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</si>
  <si>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</si>
  <si>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</si>
  <si>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</si>
  <si>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</si>
  <si>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</si>
  <si>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</si>
  <si>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</si>
  <si>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</si>
  <si>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</si>
  <si>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</si>
  <si>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</si>
  <si>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</si>
  <si>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</si>
  <si>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</si>
  <si>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</si>
  <si>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</si>
  <si>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</si>
  <si>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</si>
  <si>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</si>
  <si>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</si>
  <si>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</si>
  <si>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</si>
  <si>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</si>
  <si>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</si>
  <si>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</si>
  <si>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</si>
  <si>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</si>
  <si>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</si>
  <si>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</si>
  <si>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</si>
  <si>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</si>
  <si>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</si>
  <si>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</si>
  <si>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</si>
  <si>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</si>
  <si>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</si>
  <si>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</si>
  <si>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</si>
  <si>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</si>
  <si>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</si>
  <si>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</si>
  <si>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</si>
  <si>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</si>
  <si>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</si>
  <si>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</si>
  <si>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</si>
  <si>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</si>
  <si>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</si>
  <si>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</si>
  <si>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</si>
  <si>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</si>
  <si>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</si>
  <si>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</si>
  <si>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</si>
  <si>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</si>
  <si>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</si>
  <si>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</si>
  <si>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</si>
  <si>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</si>
  <si>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</si>
  <si>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</si>
  <si>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</si>
  <si>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</si>
  <si>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</si>
  <si>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</si>
  <si>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</si>
  <si>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</si>
  <si>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</si>
  <si>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</si>
  <si>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</si>
  <si>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</si>
  <si>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</si>
  <si>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</si>
  <si>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</si>
  <si>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</si>
  <si>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</si>
  <si>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</si>
  <si>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</si>
  <si>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</si>
  <si>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</si>
  <si>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</si>
  <si>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</si>
  <si>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</si>
  <si>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</si>
  <si>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</si>
  <si>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</si>
  <si>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</si>
  <si>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</si>
  <si>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</si>
  <si>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</si>
  <si>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</si>
  <si>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</si>
  <si>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</si>
  <si>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</si>
  <si>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</si>
  <si>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</si>
  <si>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</si>
  <si>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</si>
  <si>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</si>
  <si>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</si>
  <si>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</si>
  <si>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</si>
  <si>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</si>
  <si>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</si>
  <si>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</si>
  <si>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</si>
  <si>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</si>
  <si>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</si>
  <si>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</si>
  <si>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</si>
  <si>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</si>
  <si>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</si>
  <si>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</si>
  <si>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</si>
  <si>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</si>
  <si>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</si>
  <si>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</si>
  <si>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</si>
  <si>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</si>
  <si>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</si>
  <si>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</si>
  <si>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</si>
  <si>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</si>
  <si>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</si>
  <si>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</si>
  <si>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</si>
  <si>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</si>
  <si>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</si>
  <si>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</si>
  <si>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</si>
  <si>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</si>
  <si>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</si>
  <si>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</si>
  <si>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</si>
  <si>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</si>
  <si>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</si>
  <si>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</si>
  <si>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</si>
  <si>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</si>
  <si>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</si>
  <si>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</si>
  <si>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</si>
  <si>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</si>
  <si>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</si>
  <si>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</si>
  <si>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</si>
  <si>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</si>
  <si>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</si>
  <si>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</si>
  <si>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</si>
  <si>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</si>
  <si>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</si>
  <si>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</si>
  <si>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</si>
  <si>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</si>
  <si>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</si>
  <si>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</si>
  <si>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</si>
  <si>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</si>
  <si>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</si>
  <si>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</si>
  <si>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</si>
  <si>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</si>
  <si>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</si>
  <si>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</si>
  <si>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</si>
  <si>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</si>
  <si>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</si>
  <si>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</si>
  <si>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</si>
  <si>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</si>
  <si>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</si>
  <si>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</si>
  <si>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</si>
  <si>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</si>
  <si>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</si>
  <si>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</si>
  <si>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</si>
  <si>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</si>
  <si>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</si>
  <si>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</si>
  <si>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</si>
  <si>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</si>
  <si>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</si>
  <si>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</si>
  <si>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</si>
  <si>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</si>
  <si>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</si>
  <si>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</si>
  <si>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</si>
  <si>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</si>
  <si>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</si>
  <si>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</si>
  <si>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</si>
  <si>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</si>
  <si>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</si>
  <si>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</si>
  <si>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</si>
  <si>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</si>
  <si>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</si>
  <si>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</si>
  <si>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</si>
  <si>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</si>
  <si>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</si>
  <si>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</si>
  <si>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</si>
  <si>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</si>
  <si>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</si>
  <si>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</si>
  <si>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</si>
  <si>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</si>
  <si>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</si>
  <si>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</si>
  <si>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</si>
  <si>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</si>
  <si>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</si>
  <si>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</si>
  <si>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</si>
  <si>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</si>
  <si>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</si>
  <si>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</si>
  <si>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</si>
  <si>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</si>
  <si>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</si>
  <si>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</si>
  <si>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</si>
  <si>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</si>
  <si>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</si>
  <si>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</si>
  <si>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</si>
  <si>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</si>
  <si>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</si>
  <si>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</si>
  <si>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</si>
  <si>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</si>
  <si>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</si>
  <si>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</si>
  <si>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</si>
  <si>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</si>
  <si>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</si>
  <si>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</si>
  <si>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</si>
  <si>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</si>
  <si>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</si>
  <si>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</si>
  <si>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</si>
  <si>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</si>
  <si>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</si>
  <si>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</si>
  <si>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</si>
  <si>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</si>
  <si>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</si>
  <si>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</si>
  <si>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</si>
  <si>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</si>
  <si>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</si>
  <si>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様式C-2</t>
    <rPh sb="0" eb="2">
      <t>ヨウシキ</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</si>
  <si>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</si>
  <si>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</si>
  <si>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作成にあたり、「申請の手引」別冊４　様式Ｃ－２記入例を参照のうえ作成してください。</t>
    <phoneticPr fontId="3"/>
  </si>
  <si>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3"/>
  </si>
  <si>
    <t>→作成していただくシートは１枚です。</t>
    <rPh sb="1" eb="3">
      <t>サクセイ</t>
    </rPh>
    <rPh sb="14" eb="15">
      <t>マイ</t>
    </rPh>
    <phoneticPr fontId="3"/>
  </si>
  <si>
    <t>→C-2(申請内容共通)　シートのみ作成してください。(赤い色のシート)</t>
    <rPh sb="18" eb="20">
      <t>サクセイ</t>
    </rPh>
    <rPh sb="28" eb="29">
      <t>アカ</t>
    </rPh>
    <rPh sb="30" eb="31">
      <t>イロ</t>
    </rPh>
    <phoneticPr fontId="3"/>
  </si>
  <si>
    <r>
      <t>①様式C-2に記入する内容が、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3"/>
  </si>
  <si>
    <t>その他のシートは記入不要です。</t>
    <phoneticPr fontId="3"/>
  </si>
  <si>
    <t>※全申請先自治体に対して同一の内容が登録されます。</t>
    <phoneticPr fontId="3"/>
  </si>
  <si>
    <r>
      <t>②様式C-2に記入する内容が、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</si>
  <si>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</si>
  <si>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</si>
  <si>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</si>
  <si>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</si>
  <si>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</si>
  <si>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</si>
  <si>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</si>
  <si>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</si>
  <si>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</si>
  <si>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</si>
  <si>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</si>
  <si>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</si>
  <si>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</si>
  <si>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</si>
  <si>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</si>
  <si>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</si>
  <si>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</si>
  <si>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</si>
  <si>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</si>
  <si>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</si>
  <si>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</si>
  <si>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</si>
  <si>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</si>
  <si>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</si>
  <si>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</si>
  <si>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</si>
  <si>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</si>
  <si>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</si>
  <si>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</si>
  <si>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</si>
  <si>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</si>
  <si>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</si>
  <si>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</si>
  <si>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</si>
  <si>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</si>
  <si>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</si>
  <si>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</si>
  <si>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</si>
  <si>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</si>
  <si>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</si>
  <si>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</si>
  <si>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</si>
  <si>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</si>
  <si>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</si>
  <si>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</si>
  <si>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</si>
  <si>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</si>
  <si>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</si>
  <si>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</si>
  <si>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</si>
  <si>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</si>
  <si>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</si>
  <si>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</si>
  <si>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</si>
  <si>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</si>
  <si>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</si>
  <si>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</si>
  <si>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</si>
  <si>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</si>
  <si>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</si>
  <si>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</si>
  <si>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</si>
  <si>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</si>
  <si>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</si>
  <si>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</si>
  <si>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</si>
  <si>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</si>
  <si>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</si>
  <si>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</si>
  <si>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</si>
  <si>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</si>
  <si>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</si>
  <si>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</si>
  <si>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→○を付けた自治体のC-2(自治体名)シートを作成してください。(青い色のシート)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</si>
  <si>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</si>
  <si>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</si>
  <si>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</si>
  <si>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</si>
  <si>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</si>
  <si>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</si>
  <si>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</si>
  <si>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</si>
  <si>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</si>
  <si>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</si>
  <si>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</si>
  <si>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</si>
  <si>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</si>
  <si>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</si>
  <si>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</si>
  <si>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</si>
  <si>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</si>
  <si>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</si>
  <si>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</si>
  <si>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</si>
  <si>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</si>
  <si>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</si>
  <si>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</si>
  <si>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</si>
  <si>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</si>
  <si>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</si>
  <si>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</si>
  <si>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</si>
  <si>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</si>
  <si>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</si>
  <si>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</si>
  <si>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</si>
  <si>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</si>
  <si>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</si>
  <si>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</si>
  <si>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</si>
  <si>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</si>
  <si>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</si>
  <si>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</si>
  <si>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</si>
  <si>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</si>
  <si>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</si>
  <si>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</si>
  <si>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</si>
  <si>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</si>
  <si>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</si>
  <si>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</si>
  <si>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</si>
  <si>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</si>
  <si>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</si>
  <si>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</si>
  <si>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</si>
  <si>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</si>
  <si>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</si>
  <si>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</si>
  <si>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</si>
  <si>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</si>
  <si>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</si>
  <si>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</si>
  <si>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</si>
  <si>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</si>
  <si>
    <t>56.東秩父村</t>
    <rPh sb="3" eb="7">
      <t>ヒガシチチブムラ</t>
    </rPh>
    <phoneticPr fontId="3"/>
  </si>
  <si>
    <t>57.美里町</t>
    <rPh sb="3" eb="6">
      <t>ミサトマチ</t>
    </rPh>
    <phoneticPr fontId="3"/>
  </si>
  <si>
    <t>58.神川町</t>
    <rPh sb="3" eb="6">
      <t>カミカワマチ</t>
    </rPh>
    <phoneticPr fontId="3"/>
  </si>
  <si>
    <t>59.上里町</t>
    <rPh sb="3" eb="5">
      <t>カミサト</t>
    </rPh>
    <rPh sb="5" eb="6">
      <t>マチ</t>
    </rPh>
    <phoneticPr fontId="3"/>
  </si>
  <si>
    <t>60.寄居町</t>
    <rPh sb="3" eb="5">
      <t>ヨリイ</t>
    </rPh>
    <rPh sb="5" eb="6">
      <t>マチ</t>
    </rPh>
    <phoneticPr fontId="3"/>
  </si>
  <si>
    <t>61.宮代町</t>
    <rPh sb="3" eb="6">
      <t>ミヤシロマチ</t>
    </rPh>
    <phoneticPr fontId="3"/>
  </si>
  <si>
    <t>62.杉戸町</t>
    <rPh sb="3" eb="6">
      <t>スギトマチ</t>
    </rPh>
    <phoneticPr fontId="3"/>
  </si>
  <si>
    <t>63.松伏町</t>
    <rPh sb="3" eb="6">
      <t>マツブシマチ</t>
    </rPh>
    <phoneticPr fontId="3"/>
  </si>
  <si>
    <t>68.埼玉西部消防組合</t>
    <rPh sb="3" eb="5">
      <t>サイタマ</t>
    </rPh>
    <rPh sb="5" eb="7">
      <t>セイブ</t>
    </rPh>
    <rPh sb="7" eb="9">
      <t>ショウボウ</t>
    </rPh>
    <rPh sb="9" eb="11">
      <t>クミアイ</t>
    </rPh>
    <phoneticPr fontId="3"/>
  </si>
  <si>
    <t>東秩父村</t>
    <rPh sb="0" eb="4">
      <t>ヒガシチチブムラ</t>
    </rPh>
    <phoneticPr fontId="3"/>
  </si>
  <si>
    <t>児玉郡市広域市町村圏組合</t>
    <rPh sb="0" eb="2">
      <t>コダマ</t>
    </rPh>
    <rPh sb="2" eb="3">
      <t>グン</t>
    </rPh>
    <rPh sb="3" eb="4">
      <t>シ</t>
    </rPh>
    <rPh sb="4" eb="6">
      <t>コウイキ</t>
    </rPh>
    <rPh sb="6" eb="9">
      <t>シチョウソン</t>
    </rPh>
    <rPh sb="9" eb="10">
      <t>ケン</t>
    </rPh>
    <rPh sb="10" eb="12">
      <t>クミアイ</t>
    </rPh>
    <phoneticPr fontId="3"/>
  </si>
  <si>
    <r>
      <rPr>
        <sz val="10"/>
        <color theme="0"/>
        <rFont val="ＭＳ Ｐゴシック"/>
        <family val="3"/>
        <charset val="128"/>
      </rPr>
      <t>65.</t>
    </r>
    <r>
      <rPr>
        <sz val="8"/>
        <color theme="0"/>
        <rFont val="ＭＳ Ｐゴシック"/>
        <family val="3"/>
        <charset val="128"/>
      </rPr>
      <t>戸田ボートレース企業団</t>
    </r>
    <rPh sb="3" eb="5">
      <t>トダ</t>
    </rPh>
    <rPh sb="11" eb="13">
      <t>キギョウ</t>
    </rPh>
    <rPh sb="13" eb="14">
      <t>ダン</t>
    </rPh>
    <phoneticPr fontId="3"/>
  </si>
  <si>
    <r>
      <rPr>
        <sz val="10"/>
        <color theme="0"/>
        <rFont val="ＭＳ Ｐゴシック"/>
        <family val="3"/>
        <charset val="128"/>
      </rPr>
      <t>64.</t>
    </r>
    <r>
      <rPr>
        <sz val="9"/>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</si>
  <si>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rPr>
        <sz val="10"/>
        <color theme="0"/>
        <rFont val="ＭＳ Ｐゴシック"/>
        <family val="3"/>
        <charset val="128"/>
      </rPr>
      <t>66.</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</si>
  <si>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rPr>
        <sz val="10"/>
        <color theme="0"/>
        <rFont val="ＭＳ Ｐゴシック"/>
        <family val="3"/>
        <charset val="128"/>
      </rPr>
      <t>67.</t>
    </r>
    <r>
      <rPr>
        <sz val="7"/>
        <color theme="0"/>
        <rFont val="ＭＳ Ｐゴシック"/>
        <family val="3"/>
        <charset val="128"/>
      </rPr>
      <t>児玉郡市広域市町村圏組合</t>
    </r>
    <rPh sb="3" eb="5">
      <t>コダマ</t>
    </rPh>
    <rPh sb="5" eb="6">
      <t>グン</t>
    </rPh>
    <rPh sb="6" eb="7">
      <t>シ</t>
    </rPh>
    <rPh sb="7" eb="9">
      <t>コウイキ</t>
    </rPh>
    <rPh sb="9" eb="12">
      <t>シチョウソン</t>
    </rPh>
    <rPh sb="12" eb="13">
      <t>ケン</t>
    </rPh>
    <rPh sb="13" eb="15">
      <t>クミアイ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</si>
</sst>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7">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
      <sz val="7"/>
      <color theme="0"/>
      <name val="ＭＳ Ｐゴシック"/>
      <family val="3"/>
      <charset val="128"/>
    </font>
    <font>
      <sz val="9"/>
      <color theme="0"/>
      <name val="ＭＳ Ｐゴシック"/>
      <family val="3"/>
      <charset val="128"/>
    </font>
    <font>
      <sz val="10"/>
      <color theme="0"/>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s>
  <borders count="9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295">
    <xf numFmtId="0" fontId="0" fillId="0" borderId="0" xfId="0">
      <alignment vertical="center"/>
    </xf>
    <xf numFmtId="0" fontId="4" fillId="0" borderId="0" xfId="0" applyFont="1" applyAlignment="1">
      <alignment vertical="center" shrinkToFit="1"/>
    </xf>
    <xf numFmtId="0" fontId="22" fillId="0" borderId="0" xfId="0" applyFont="1">
      <alignment vertical="center"/>
    </xf>
    <xf numFmtId="0" fontId="5" fillId="0" borderId="0" xfId="4" applyFont="1" applyAlignment="1">
      <alignment horizontal="center" vertical="center"/>
    </xf>
    <xf numFmtId="0" fontId="5" fillId="0" borderId="0" xfId="4" applyFont="1" applyAlignment="1">
      <alignment horizontal="distributed" vertical="center" justifyLastLine="1"/>
    </xf>
    <xf numFmtId="0" fontId="7" fillId="0" borderId="0" xfId="4" applyFont="1" applyAlignment="1">
      <alignment vertical="center"/>
    </xf>
    <xf numFmtId="0" fontId="29" fillId="0" borderId="0" xfId="4" applyFont="1" applyAlignment="1">
      <alignment vertical="center" wrapText="1"/>
    </xf>
    <xf numFmtId="0" fontId="5" fillId="0" borderId="0" xfId="4" applyFont="1" applyAlignment="1">
      <alignment vertical="center"/>
    </xf>
    <xf numFmtId="0" fontId="30" fillId="0" borderId="0" xfId="4" applyFont="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0" fillId="0" borderId="9" xfId="0" applyBorder="1">
      <alignment vertical="center"/>
    </xf>
    <xf numFmtId="0" fontId="38" fillId="0" borderId="64" xfId="0" applyFont="1" applyBorder="1" applyAlignment="1">
      <alignment horizontal="center" vertical="center"/>
    </xf>
    <xf numFmtId="0" fontId="0" fillId="0" borderId="11" xfId="0" applyBorder="1">
      <alignment vertical="center"/>
    </xf>
    <xf numFmtId="0" fontId="0" fillId="0" borderId="32" xfId="0" applyBorder="1">
      <alignment vertical="center"/>
    </xf>
    <xf numFmtId="0" fontId="0" fillId="0" borderId="72" xfId="0" applyBorder="1">
      <alignment vertical="center"/>
    </xf>
    <xf numFmtId="0" fontId="41" fillId="0" borderId="0" xfId="0" applyFont="1">
      <alignment vertical="center"/>
    </xf>
    <xf numFmtId="0" fontId="42" fillId="0" borderId="0" xfId="0" applyFont="1">
      <alignment vertical="center"/>
    </xf>
    <xf numFmtId="0" fontId="10" fillId="0" borderId="32" xfId="0" applyFont="1" applyBorder="1">
      <alignment vertical="center"/>
    </xf>
    <xf numFmtId="0" fontId="10" fillId="0" borderId="0" xfId="0" applyFont="1">
      <alignment vertical="center"/>
    </xf>
    <xf numFmtId="0" fontId="10" fillId="0" borderId="72" xfId="0" applyFont="1" applyBorder="1">
      <alignmen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8" fillId="0" borderId="0" xfId="0" applyFo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Border="1">
      <alignment vertical="center"/>
    </xf>
    <xf numFmtId="0" fontId="46" fillId="0" borderId="88" xfId="0" applyFont="1" applyBorder="1" applyAlignment="1">
      <alignment horizontal="center" vertical="center" wrapText="1"/>
    </xf>
    <xf numFmtId="0" fontId="31" fillId="0" borderId="7" xfId="0" applyFont="1" applyBorder="1">
      <alignment vertical="center"/>
    </xf>
    <xf numFmtId="0" fontId="0" fillId="0" borderId="88" xfId="0"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lignment vertical="center" shrinkToFit="1"/>
    </xf>
    <xf numFmtId="0" fontId="10" fillId="0" borderId="0" xfId="0" applyFont="1" applyAlignment="1">
      <alignment horizontal="center" vertical="center" shrinkToFit="1"/>
    </xf>
    <xf numFmtId="0" fontId="0" fillId="0" borderId="0" xfId="0"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vertical="center" shrinkToFit="1"/>
    </xf>
    <xf numFmtId="0" fontId="13" fillId="0" borderId="0" xfId="0" applyFont="1" applyAlignment="1">
      <alignment horizontal="left" vertical="center" shrinkToFit="1"/>
    </xf>
    <xf numFmtId="0" fontId="10" fillId="0" borderId="0" xfId="0" applyFont="1" applyAlignment="1">
      <alignment vertical="center" shrinkToFit="1"/>
    </xf>
    <xf numFmtId="0" fontId="8" fillId="0" borderId="0" xfId="0" applyFont="1" applyAlignment="1">
      <alignment horizontal="center" vertical="center" shrinkToFit="1"/>
    </xf>
    <xf numFmtId="0" fontId="12" fillId="0" borderId="0" xfId="0" applyFont="1" applyAlignment="1">
      <alignment vertical="center" shrinkToFit="1"/>
    </xf>
    <xf numFmtId="0" fontId="0" fillId="0" borderId="0" xfId="0" applyAlignment="1">
      <alignment horizontal="distributed" vertical="center" shrinkToFit="1"/>
    </xf>
    <xf numFmtId="0" fontId="12" fillId="0" borderId="0" xfId="0" applyFont="1" applyAlignment="1">
      <alignment horizontal="center" vertical="center" shrinkToFit="1"/>
    </xf>
    <xf numFmtId="0" fontId="14" fillId="0" borderId="0" xfId="0" applyFont="1" applyAlignment="1">
      <alignment horizontal="center" vertical="center" shrinkToFit="1"/>
    </xf>
    <xf numFmtId="0" fontId="15" fillId="0" borderId="0" xfId="0" applyFont="1" applyAlignment="1">
      <alignment vertical="center" shrinkToFit="1"/>
    </xf>
    <xf numFmtId="0" fontId="12" fillId="0" borderId="0" xfId="0" applyFont="1" applyAlignment="1">
      <alignment horizontal="distributed" vertical="center" shrinkToFit="1"/>
    </xf>
    <xf numFmtId="0" fontId="8" fillId="0" borderId="0" xfId="0" applyFont="1" applyAlignment="1">
      <alignment vertical="center" shrinkToFit="1"/>
    </xf>
    <xf numFmtId="0" fontId="8" fillId="0" borderId="9" xfId="0" applyFont="1" applyBorder="1" applyAlignment="1">
      <alignment horizontal="center" vertical="center" shrinkToFit="1"/>
    </xf>
    <xf numFmtId="0" fontId="8" fillId="0" borderId="64" xfId="0" applyFont="1" applyBorder="1" applyAlignment="1">
      <alignment horizontal="center" vertical="center" shrinkToFit="1"/>
    </xf>
    <xf numFmtId="0" fontId="12" fillId="0" borderId="30" xfId="0" applyFont="1" applyBorder="1" applyAlignment="1" applyProtection="1">
      <alignment horizontal="center" vertical="center" shrinkToFit="1"/>
      <protection locked="0"/>
    </xf>
    <xf numFmtId="0" fontId="2" fillId="0" borderId="31" xfId="0" quotePrefix="1"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2" fillId="0" borderId="3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2" fillId="0" borderId="36" xfId="0" applyFont="1" applyBorder="1" applyAlignment="1" applyProtection="1">
      <alignment horizontal="center" vertical="center" shrinkToFit="1"/>
      <protection locked="0"/>
    </xf>
    <xf numFmtId="0" fontId="2" fillId="0" borderId="40"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52" fillId="0" borderId="89" xfId="0" applyFont="1" applyBorder="1">
      <alignment vertical="center"/>
    </xf>
    <xf numFmtId="0" fontId="55" fillId="0" borderId="0" xfId="0" applyFont="1">
      <alignment vertical="center"/>
    </xf>
    <xf numFmtId="0" fontId="58" fillId="0" borderId="0" xfId="0" applyFont="1" applyAlignment="1">
      <alignment horizontal="center" vertical="center" wrapText="1"/>
    </xf>
    <xf numFmtId="0" fontId="55" fillId="0" borderId="0" xfId="0" applyFont="1" applyAlignment="1">
      <alignment horizontal="center" vertical="center" wrapText="1"/>
    </xf>
    <xf numFmtId="0" fontId="56" fillId="0" borderId="0" xfId="0" applyFont="1">
      <alignment vertical="center"/>
    </xf>
    <xf numFmtId="0" fontId="57" fillId="0" borderId="0" xfId="0" applyFont="1" applyAlignment="1">
      <alignment horizontal="center" vertical="center" wrapText="1"/>
    </xf>
    <xf numFmtId="0" fontId="56" fillId="0" borderId="0" xfId="0" applyFont="1" applyAlignment="1">
      <alignment vertical="center" wrapText="1"/>
    </xf>
    <xf numFmtId="0" fontId="59" fillId="0" borderId="16" xfId="0" applyFont="1" applyBorder="1" applyAlignment="1" applyProtection="1">
      <alignment horizontal="center" vertical="center" shrinkToFit="1"/>
      <protection locked="0"/>
    </xf>
    <xf numFmtId="0" fontId="41" fillId="0" borderId="5" xfId="0" applyFont="1" applyBorder="1" applyAlignment="1">
      <alignment horizontal="center" vertical="center"/>
    </xf>
    <xf numFmtId="0" fontId="62" fillId="0" borderId="0" xfId="5" applyFont="1" applyBorder="1" applyAlignment="1" applyProtection="1">
      <alignment vertical="center" shrinkToFit="1"/>
    </xf>
    <xf numFmtId="0" fontId="2" fillId="0" borderId="0" xfId="0" applyFont="1" applyAlignment="1">
      <alignment horizontal="right" vertical="center" shrinkToFit="1"/>
    </xf>
    <xf numFmtId="0" fontId="59" fillId="0" borderId="1" xfId="0" applyFont="1" applyBorder="1" applyAlignment="1" applyProtection="1">
      <alignment horizontal="center" vertical="center" shrinkToFit="1"/>
      <protection locked="0"/>
    </xf>
    <xf numFmtId="0" fontId="63" fillId="0" borderId="0" xfId="6" applyFont="1" applyBorder="1" applyAlignment="1">
      <alignment horizontal="left" vertical="center"/>
    </xf>
    <xf numFmtId="0" fontId="60" fillId="0" borderId="0" xfId="0" applyFont="1">
      <alignment vertical="center"/>
    </xf>
    <xf numFmtId="0" fontId="65" fillId="0" borderId="0" xfId="0" applyFont="1" applyAlignment="1">
      <alignment vertical="center" wrapText="1"/>
    </xf>
    <xf numFmtId="0" fontId="53" fillId="0" borderId="0" xfId="5" applyBorder="1" applyAlignment="1">
      <alignment horizontal="left" vertical="center"/>
    </xf>
    <xf numFmtId="0" fontId="65" fillId="0" borderId="0" xfId="0" applyFont="1" applyAlignment="1">
      <alignment vertical="center" wrapText="1" shrinkToFit="1"/>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Alignment="1">
      <alignment horizontal="center" vertical="center"/>
    </xf>
    <xf numFmtId="0" fontId="39" fillId="0" borderId="72" xfId="0" applyFont="1" applyBorder="1" applyAlignment="1">
      <alignment horizontal="center" vertical="center"/>
    </xf>
    <xf numFmtId="0" fontId="40" fillId="0" borderId="0" xfId="0" applyFont="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Alignment="1">
      <alignment horizontal="center" vertical="center"/>
    </xf>
    <xf numFmtId="0" fontId="51" fillId="0" borderId="72" xfId="0" applyFont="1" applyBorder="1" applyAlignment="1">
      <alignment horizontal="center" vertical="center"/>
    </xf>
    <xf numFmtId="0" fontId="0" fillId="4" borderId="7" xfId="0" applyFill="1" applyBorder="1" applyAlignment="1">
      <alignment horizontal="center" vertical="center"/>
    </xf>
    <xf numFmtId="0" fontId="0" fillId="4" borderId="2" xfId="0" applyFill="1" applyBorder="1" applyAlignment="1">
      <alignment horizontal="center" vertical="center"/>
    </xf>
    <xf numFmtId="0" fontId="56" fillId="0" borderId="0" xfId="0" applyFont="1" applyAlignment="1">
      <alignment horizontal="center" vertical="center"/>
    </xf>
    <xf numFmtId="0" fontId="54" fillId="0" borderId="0" xfId="5" applyFont="1" applyBorder="1" applyAlignment="1">
      <alignment horizontal="center" vertical="center"/>
    </xf>
    <xf numFmtId="0" fontId="15" fillId="0" borderId="28" xfId="0" applyFont="1" applyBorder="1" applyAlignment="1">
      <alignment horizontal="center" vertical="center" shrinkToFit="1"/>
    </xf>
    <xf numFmtId="0" fontId="0" fillId="0" borderId="30" xfId="0" applyBorder="1" applyAlignment="1">
      <alignment horizontal="center" vertical="center" shrinkToFit="1"/>
    </xf>
    <xf numFmtId="0" fontId="0" fillId="0" borderId="29" xfId="0" applyBorder="1" applyAlignment="1">
      <alignment horizontal="center" vertical="center" shrinkToFit="1"/>
    </xf>
    <xf numFmtId="0" fontId="15" fillId="0" borderId="33" xfId="0" applyFont="1" applyBorder="1" applyAlignment="1" applyProtection="1">
      <alignment horizontal="left" vertical="center" shrinkToFit="1"/>
      <protection locked="0"/>
    </xf>
    <xf numFmtId="0" fontId="15" fillId="0" borderId="34" xfId="0" applyFont="1" applyBorder="1" applyAlignment="1" applyProtection="1">
      <alignment horizontal="left" vertical="center" shrinkToFit="1"/>
      <protection locked="0"/>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24" xfId="0" applyFont="1" applyBorder="1" applyAlignment="1">
      <alignment horizontal="center" vertical="center" shrinkToFit="1"/>
    </xf>
    <xf numFmtId="0" fontId="11" fillId="0" borderId="5" xfId="0" applyFont="1" applyBorder="1" applyAlignment="1">
      <alignment horizontal="center" vertical="center" shrinkToFit="1"/>
    </xf>
    <xf numFmtId="0" fontId="15" fillId="0" borderId="25"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 xfId="0" quotePrefix="1" applyFont="1" applyBorder="1" applyAlignment="1">
      <alignment horizontal="center" vertical="center" shrinkToFit="1"/>
    </xf>
    <xf numFmtId="0" fontId="15" fillId="0" borderId="3" xfId="0" applyFont="1" applyBorder="1" applyAlignment="1">
      <alignment horizontal="center" vertical="center" shrinkToFit="1"/>
    </xf>
    <xf numFmtId="0" fontId="12" fillId="0" borderId="0" xfId="0" applyFont="1" applyAlignment="1">
      <alignment horizontal="center" vertical="center" shrinkToFit="1"/>
    </xf>
    <xf numFmtId="0" fontId="8" fillId="0" borderId="10" xfId="0" applyFont="1" applyBorder="1" applyAlignment="1">
      <alignment horizontal="center" vertical="center" shrinkToFit="1"/>
    </xf>
    <xf numFmtId="0" fontId="0" fillId="0" borderId="11" xfId="0" applyBorder="1" applyAlignment="1">
      <alignment horizontal="center" vertical="center" shrinkToFit="1"/>
    </xf>
    <xf numFmtId="0" fontId="8" fillId="0" borderId="9"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7" xfId="0" applyFont="1" applyBorder="1" applyAlignment="1">
      <alignment horizontal="center" vertical="center" shrinkToFit="1"/>
    </xf>
    <xf numFmtId="0" fontId="8" fillId="0" borderId="26" xfId="0" applyFont="1" applyBorder="1" applyAlignment="1">
      <alignment horizontal="center" vertical="center" shrinkToFit="1"/>
    </xf>
    <xf numFmtId="0" fontId="4" fillId="0" borderId="26" xfId="0" applyFont="1" applyBorder="1" applyAlignment="1">
      <alignment horizontal="center" vertical="center" shrinkToFit="1"/>
    </xf>
    <xf numFmtId="0" fontId="13" fillId="0" borderId="0" xfId="0" applyFont="1" applyAlignment="1">
      <alignment horizontal="center" vertical="center" wrapText="1" shrinkToFit="1"/>
    </xf>
    <xf numFmtId="0" fontId="15" fillId="0" borderId="1" xfId="0" applyFont="1" applyBorder="1" applyAlignment="1" applyProtection="1">
      <alignment horizontal="left" vertical="center" shrinkToFit="1"/>
      <protection locked="0"/>
    </xf>
    <xf numFmtId="0" fontId="15" fillId="0" borderId="48" xfId="0" applyFont="1" applyBorder="1" applyAlignment="1" applyProtection="1">
      <alignment horizontal="left" vertical="center" shrinkToFit="1"/>
      <protection locked="0"/>
    </xf>
    <xf numFmtId="0" fontId="15" fillId="0" borderId="56" xfId="0" applyFont="1" applyBorder="1" applyAlignment="1" applyProtection="1">
      <alignment horizontal="left" vertical="center" shrinkToFit="1"/>
      <protection locked="0"/>
    </xf>
    <xf numFmtId="0" fontId="8" fillId="0" borderId="9" xfId="0" quotePrefix="1"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12" xfId="0" applyFont="1" applyBorder="1" applyAlignment="1">
      <alignment horizontal="center" vertical="center" shrinkToFit="1"/>
    </xf>
    <xf numFmtId="0" fontId="16" fillId="0" borderId="9" xfId="0" applyFont="1" applyBorder="1" applyAlignment="1" applyProtection="1">
      <alignment horizontal="center" vertical="distributed" textRotation="255" shrinkToFit="1"/>
      <protection locked="0"/>
    </xf>
    <xf numFmtId="0" fontId="16" fillId="0" borderId="32" xfId="0" applyFont="1" applyBorder="1" applyAlignment="1" applyProtection="1">
      <alignment horizontal="center" vertical="distributed" textRotation="255" shrinkToFit="1"/>
      <protection locked="0"/>
    </xf>
    <xf numFmtId="0" fontId="16" fillId="0" borderId="12" xfId="0" applyFont="1" applyBorder="1" applyAlignment="1" applyProtection="1">
      <alignment horizontal="center" vertical="distributed" textRotation="255" shrinkToFit="1"/>
      <protection locked="0"/>
    </xf>
    <xf numFmtId="0" fontId="15" fillId="0" borderId="9"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15" fillId="0" borderId="30" xfId="0" applyFont="1" applyBorder="1" applyAlignment="1" applyProtection="1">
      <alignment horizontal="left" vertical="center" shrinkToFit="1"/>
      <protection locked="0"/>
    </xf>
    <xf numFmtId="0" fontId="15" fillId="0" borderId="29" xfId="0" applyFont="1" applyBorder="1" applyAlignment="1" applyProtection="1">
      <alignment horizontal="left" vertical="center" shrinkToFit="1"/>
      <protection locked="0"/>
    </xf>
    <xf numFmtId="0" fontId="15" fillId="0" borderId="12" xfId="0" applyFont="1" applyBorder="1" applyAlignment="1" applyProtection="1">
      <alignment horizontal="left" vertical="center" shrinkToFit="1"/>
      <protection locked="0"/>
    </xf>
    <xf numFmtId="0" fontId="15" fillId="0" borderId="14"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5" fillId="0" borderId="39" xfId="0" applyFont="1" applyBorder="1" applyAlignment="1" applyProtection="1">
      <alignment horizontal="left" vertical="center" shrinkToFit="1"/>
      <protection locked="0"/>
    </xf>
    <xf numFmtId="0" fontId="8" fillId="0" borderId="9" xfId="0" applyFont="1"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15" fillId="0" borderId="41"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42" xfId="0" applyFont="1" applyBorder="1" applyAlignment="1" applyProtection="1">
      <alignment horizontal="left" vertical="center" shrinkToFit="1"/>
      <protection locked="0"/>
    </xf>
    <xf numFmtId="0" fontId="8" fillId="0" borderId="37" xfId="0" applyFont="1" applyBorder="1" applyAlignment="1" applyProtection="1">
      <alignment horizontal="center" vertical="center" shrinkToFit="1"/>
      <protection locked="0"/>
    </xf>
    <xf numFmtId="0" fontId="8" fillId="0" borderId="39" xfId="0" applyFont="1" applyBorder="1" applyAlignment="1" applyProtection="1">
      <alignment horizontal="center" vertical="center" shrinkToFit="1"/>
      <protection locked="0"/>
    </xf>
    <xf numFmtId="0" fontId="61" fillId="0" borderId="33" xfId="0" applyFont="1" applyBorder="1" applyAlignment="1" applyProtection="1">
      <alignment horizontal="left" vertical="center" shrinkToFit="1"/>
      <protection locked="0"/>
    </xf>
    <xf numFmtId="0" fontId="61" fillId="0" borderId="1" xfId="0" applyFont="1" applyBorder="1" applyAlignment="1" applyProtection="1">
      <alignment horizontal="left" vertical="center" shrinkToFit="1"/>
      <protection locked="0"/>
    </xf>
    <xf numFmtId="0" fontId="61" fillId="0" borderId="34" xfId="0" applyFont="1" applyBorder="1" applyAlignment="1" applyProtection="1">
      <alignment horizontal="left" vertical="center" shrinkToFit="1"/>
      <protection locked="0"/>
    </xf>
    <xf numFmtId="0" fontId="8" fillId="0" borderId="43" xfId="0" quotePrefix="1" applyFont="1" applyBorder="1" applyAlignment="1">
      <alignment horizontal="center" vertical="center" shrinkToFit="1"/>
    </xf>
    <xf numFmtId="0" fontId="8" fillId="0" borderId="44" xfId="0" applyFont="1" applyBorder="1" applyAlignment="1">
      <alignment horizontal="center" vertical="center" shrinkToFit="1"/>
    </xf>
    <xf numFmtId="0" fontId="8" fillId="0" borderId="45" xfId="0" applyFont="1" applyBorder="1" applyAlignment="1">
      <alignment horizontal="center" vertical="center" shrinkToFit="1"/>
    </xf>
    <xf numFmtId="49" fontId="17" fillId="0" borderId="0" xfId="0" applyNumberFormat="1" applyFont="1" applyAlignment="1">
      <alignment vertical="center" shrinkToFit="1"/>
    </xf>
    <xf numFmtId="49" fontId="18" fillId="0" borderId="0" xfId="0" applyNumberFormat="1" applyFont="1" applyAlignment="1">
      <alignment vertical="center" shrinkToFit="1"/>
    </xf>
    <xf numFmtId="0" fontId="61" fillId="0" borderId="37" xfId="0" applyFont="1" applyBorder="1" applyAlignment="1" applyProtection="1">
      <alignment horizontal="left" vertical="center" shrinkToFit="1"/>
      <protection locked="0"/>
    </xf>
    <xf numFmtId="0" fontId="61" fillId="0" borderId="38" xfId="0" applyFont="1" applyBorder="1" applyAlignment="1" applyProtection="1">
      <alignment horizontal="left" vertical="center" shrinkToFit="1"/>
      <protection locked="0"/>
    </xf>
    <xf numFmtId="0" fontId="61" fillId="0" borderId="39" xfId="0" applyFont="1" applyBorder="1" applyAlignment="1" applyProtection="1">
      <alignment horizontal="left" vertical="center" shrinkToFit="1"/>
      <protection locked="0"/>
    </xf>
    <xf numFmtId="0" fontId="15" fillId="0" borderId="27" xfId="0" applyFont="1" applyBorder="1" applyAlignment="1">
      <alignment horizontal="center" vertical="center" shrinkToFit="1"/>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5" fillId="0" borderId="32"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80"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Alignment="1">
      <alignment horizontal="left" vertical="center" indent="1"/>
    </xf>
    <xf numFmtId="0" fontId="5" fillId="0" borderId="72" xfId="4" applyFont="1" applyBorder="1" applyAlignment="1">
      <alignment horizontal="left" vertical="center" indent="1"/>
    </xf>
    <xf numFmtId="0" fontId="5" fillId="0" borderId="70"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44" xfId="4" applyFont="1" applyBorder="1" applyAlignment="1">
      <alignment horizontal="left" vertical="center" indent="1"/>
    </xf>
    <xf numFmtId="0" fontId="5" fillId="0" borderId="66" xfId="4" applyFont="1" applyBorder="1" applyAlignment="1">
      <alignment horizontal="left" vertical="center" indent="1"/>
    </xf>
    <xf numFmtId="0" fontId="7" fillId="0" borderId="72" xfId="4" applyFont="1" applyBorder="1" applyAlignment="1">
      <alignment horizontal="left" vertical="center" wrapText="1" indent="1"/>
    </xf>
    <xf numFmtId="0" fontId="0" fillId="0" borderId="71" xfId="4" applyFont="1" applyBorder="1" applyAlignment="1">
      <alignment horizontal="left" vertical="center" wrapText="1" indent="1"/>
    </xf>
    <xf numFmtId="0" fontId="0" fillId="0" borderId="72" xfId="4" applyFont="1" applyBorder="1" applyAlignment="1">
      <alignment horizontal="left" vertical="center" wrapText="1" indent="1"/>
    </xf>
    <xf numFmtId="0" fontId="0" fillId="0" borderId="81" xfId="4" applyFont="1" applyBorder="1" applyAlignment="1">
      <alignment horizontal="left" vertical="center"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76"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7" fillId="0" borderId="71" xfId="4" applyFont="1" applyBorder="1" applyAlignment="1">
      <alignment horizontal="left" vertical="center" wrapText="1" indent="1"/>
    </xf>
    <xf numFmtId="0" fontId="5" fillId="0" borderId="32" xfId="4" applyFont="1" applyBorder="1" applyAlignment="1">
      <alignment horizontal="left" vertical="center" indent="1"/>
    </xf>
    <xf numFmtId="0" fontId="7" fillId="0" borderId="7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0" fillId="0" borderId="42" xfId="4" applyFont="1" applyBorder="1" applyAlignment="1">
      <alignment horizontal="left" vertical="center" indent="1"/>
    </xf>
    <xf numFmtId="0" fontId="5" fillId="0" borderId="70" xfId="4" applyFont="1" applyBorder="1" applyAlignment="1">
      <alignment horizontal="left" vertical="center" indent="1"/>
    </xf>
    <xf numFmtId="0" fontId="7" fillId="0" borderId="71"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22" fillId="0" borderId="42" xfId="4" applyFont="1" applyBorder="1" applyAlignment="1">
      <alignment horizontal="left" vertical="center" indent="1"/>
    </xf>
    <xf numFmtId="0" fontId="22" fillId="0" borderId="71" xfId="4" applyFont="1" applyBorder="1"/>
    <xf numFmtId="0" fontId="22" fillId="0" borderId="72" xfId="4" applyFont="1" applyBorder="1"/>
    <xf numFmtId="0" fontId="22" fillId="0" borderId="42" xfId="4" applyFont="1" applyBorder="1"/>
    <xf numFmtId="0" fontId="27" fillId="0" borderId="0" xfId="4" applyFont="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66">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287432</xdr:colOff>
      <xdr:row>8</xdr:row>
      <xdr:rowOff>23534</xdr:rowOff>
    </xdr:from>
    <xdr:to>
      <xdr:col>5</xdr:col>
      <xdr:colOff>291353</xdr:colOff>
      <xdr:row>11</xdr:row>
      <xdr:rowOff>134470</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H="1" flipV="1">
          <a:off x="7862608" y="2466416"/>
          <a:ext cx="3921" cy="749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3622861</xdr:colOff>
      <xdr:row>11</xdr:row>
      <xdr:rowOff>164726</xdr:rowOff>
    </xdr:from>
    <xdr:ext cx="1632697" cy="32573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22508" y="3246344"/>
          <a:ext cx="163269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t>どちらかをクリック</a:t>
          </a:r>
        </a:p>
      </xdr:txBody>
    </xdr:sp>
    <xdr:clientData/>
  </xdr:oneCellAnchor>
  <xdr:twoCellAnchor>
    <xdr:from>
      <xdr:col>5</xdr:col>
      <xdr:colOff>287629</xdr:colOff>
      <xdr:row>13</xdr:row>
      <xdr:rowOff>45175</xdr:rowOff>
    </xdr:from>
    <xdr:to>
      <xdr:col>5</xdr:col>
      <xdr:colOff>291353</xdr:colOff>
      <xdr:row>17</xdr:row>
      <xdr:rowOff>78441</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2805" y="3575028"/>
          <a:ext cx="3724" cy="76164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6</xdr:row>
          <xdr:rowOff>209550</xdr:rowOff>
        </xdr:from>
        <xdr:to>
          <xdr:col>5</xdr:col>
          <xdr:colOff>641350</xdr:colOff>
          <xdr:row>7</xdr:row>
          <xdr:rowOff>241300</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17</xdr:row>
          <xdr:rowOff>38100</xdr:rowOff>
        </xdr:from>
        <xdr:to>
          <xdr:col>5</xdr:col>
          <xdr:colOff>609600</xdr:colOff>
          <xdr:row>18</xdr:row>
          <xdr:rowOff>12700</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457200</xdr:colOff>
          <xdr:row>0</xdr:row>
          <xdr:rowOff>0</xdr:rowOff>
        </xdr:from>
        <xdr:to>
          <xdr:col>30</xdr:col>
          <xdr:colOff>88900</xdr:colOff>
          <xdr:row>1</xdr:row>
          <xdr:rowOff>50800</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6660812" y="8331753"/>
          <a:ext cx="12199937" cy="2090818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6663987" y="8328578"/>
          <a:ext cx="1219676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0.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4600-000002000000}"/>
            </a:ext>
          </a:extLst>
        </xdr:cNvPr>
        <xdr:cNvGrpSpPr/>
      </xdr:nvGrpSpPr>
      <xdr:grpSpPr>
        <a:xfrm>
          <a:off x="16663987" y="8328578"/>
          <a:ext cx="1219676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7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6660812" y="8331753"/>
          <a:ext cx="12199937"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65" dataDxfId="1264">
  <autoFilter ref="D1:P30" xr:uid="{9CD100BB-9DB9-446C-BAD5-3CB916163EC4}"/>
  <tableColumns count="13">
    <tableColumn id="1" xr3:uid="{5B800D15-7097-4BAD-AA15-1AE3C5DFB243}" name="業種名" dataDxfId="1263"/>
    <tableColumn id="2" xr3:uid="{69FFA242-FAB2-4F6D-8BBD-6A6519A7BF0C}" name="工事分類名" dataDxfId="1262"/>
    <tableColumn id="3" xr3:uid="{309F8501-FF6A-497F-AF69-07C92DAD376D}" name="列1" dataDxfId="1261"/>
    <tableColumn id="4" xr3:uid="{3D7321F9-0142-446D-8E03-9B81BFB515C6}" name="列2" dataDxfId="1260"/>
    <tableColumn id="5" xr3:uid="{D02CFD74-0C07-493D-AD20-B892BBC16258}" name="列3" dataDxfId="1259"/>
    <tableColumn id="6" xr3:uid="{040D9ADE-5470-4218-9DDB-C17E21ACA522}" name="列4" dataDxfId="1258"/>
    <tableColumn id="7" xr3:uid="{4EFB10C7-A1D0-4255-8F49-3C6678544B24}" name="列5" dataDxfId="1257"/>
    <tableColumn id="8" xr3:uid="{A87E4F7A-3FEA-4DF2-AAB6-8B5893E18038}" name="列6" dataDxfId="1256"/>
    <tableColumn id="9" xr3:uid="{5034548F-E028-4368-974E-98343A7BD57E}" name="列7" dataDxfId="1255"/>
    <tableColumn id="10" xr3:uid="{7C787B3C-59C1-4744-B807-8C180F97207D}" name="列8" dataDxfId="1254"/>
    <tableColumn id="11" xr3:uid="{BB0A80BE-FCFD-4178-881E-19B80B961CBC}" name="列9" dataDxfId="1253"/>
    <tableColumn id="12" xr3:uid="{FBD97EDC-F0EB-410F-AE78-85E293F6CE74}" name="列10" dataDxfId="1252"/>
    <tableColumn id="13" xr3:uid="{C7420FA5-BC10-4710-B00E-ABC15D417167}" name="列11" dataDxfId="125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50" dataDxfId="1249">
  <autoFilter ref="B1:B31" xr:uid="{4622DDAA-8A63-4DA9-9906-94655CF00EB4}"/>
  <tableColumns count="1">
    <tableColumn id="1" xr3:uid="{F722D9D2-65F5-4DAB-8F80-FF8BFBEFF97A}" name="申請業種" dataDxfId="1248"/>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47" dataDxfId="1246">
  <autoFilter ref="A1:A68" xr:uid="{833D0947-C1E0-49A2-86E2-944320F25C02}"/>
  <tableColumns count="1">
    <tableColumn id="1" xr3:uid="{B68D899A-7B7C-4F8E-8D2F-C68773EDF77C}" name="列1" dataDxfId="1245"/>
  </tableColumns>
  <tableStyleInfo name="TableStyleMedium10" showFirstColumn="0" showLastColumn="0" showRowStripes="1" showColumnStripes="0"/>
</table>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omments" Target="../comments68.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1.xml"/><Relationship Id="rId1" Type="http://schemas.openxmlformats.org/officeDocument/2006/relationships/printerSettings" Target="../printerSettings/printerSettings72.bin"/><Relationship Id="rId4" Type="http://schemas.openxmlformats.org/officeDocument/2006/relationships/comments" Target="../comments6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5"/>
  <sheetViews>
    <sheetView tabSelected="1" view="pageBreakPreview" zoomScaleNormal="100" zoomScaleSheetLayoutView="100" workbookViewId="0">
      <selection activeCell="I2" sqref="I2"/>
    </sheetView>
  </sheetViews>
  <sheetFormatPr defaultRowHeight="13"/>
  <cols>
    <col min="3" max="3" width="18.6328125" customWidth="1"/>
    <col min="4" max="4" width="16.6328125" customWidth="1"/>
    <col min="5" max="5" width="48.26953125" customWidth="1"/>
    <col min="6" max="6" width="24.6328125" customWidth="1"/>
    <col min="7" max="7" width="9" customWidth="1"/>
    <col min="8" max="8" width="9" hidden="1" customWidth="1"/>
    <col min="9" max="9" width="9" customWidth="1"/>
    <col min="12" max="13" width="16.6328125" hidden="1" customWidth="1"/>
    <col min="14" max="14" width="9" customWidth="1"/>
  </cols>
  <sheetData>
    <row r="1" spans="2:13" ht="13.5" thickBot="1"/>
    <row r="2" spans="2:13" ht="26" thickBot="1">
      <c r="B2" s="93"/>
      <c r="C2" s="94" t="s">
        <v>791</v>
      </c>
      <c r="D2" s="164" t="s">
        <v>792</v>
      </c>
      <c r="E2" s="165"/>
      <c r="F2" s="95"/>
    </row>
    <row r="3" spans="2:13" ht="24" customHeight="1">
      <c r="B3" s="166" t="s">
        <v>793</v>
      </c>
      <c r="C3" s="167"/>
      <c r="D3" s="167"/>
      <c r="E3" s="167"/>
      <c r="F3" s="168"/>
    </row>
    <row r="4" spans="2:13" ht="23.25" customHeight="1">
      <c r="B4" s="166" t="s">
        <v>794</v>
      </c>
      <c r="C4" s="169"/>
      <c r="D4" s="169"/>
      <c r="E4" s="169"/>
      <c r="F4" s="170"/>
    </row>
    <row r="5" spans="2:13" ht="26.25" customHeight="1">
      <c r="B5" s="171" t="s">
        <v>795</v>
      </c>
      <c r="C5" s="172"/>
      <c r="D5" s="172"/>
      <c r="E5" s="172"/>
      <c r="F5" s="173"/>
    </row>
    <row r="6" spans="2:13" ht="39.75" customHeight="1">
      <c r="B6" s="96"/>
      <c r="C6" s="154" t="s">
        <v>934</v>
      </c>
      <c r="D6" s="174"/>
      <c r="E6" s="175"/>
      <c r="F6" s="97"/>
      <c r="M6" s="98" t="s">
        <v>796</v>
      </c>
    </row>
    <row r="7" spans="2:13" ht="16.5">
      <c r="B7" s="96"/>
      <c r="F7" s="97"/>
      <c r="M7" s="99" t="s">
        <v>797</v>
      </c>
    </row>
    <row r="8" spans="2:13" ht="21">
      <c r="B8" s="100" t="s">
        <v>798</v>
      </c>
      <c r="C8" s="101"/>
      <c r="D8" s="101"/>
      <c r="E8" s="101"/>
      <c r="F8" s="102"/>
      <c r="H8">
        <v>3</v>
      </c>
      <c r="M8" s="98" t="s">
        <v>799</v>
      </c>
    </row>
    <row r="9" spans="2:13" ht="14.25" customHeight="1">
      <c r="B9" s="100"/>
      <c r="C9" s="101"/>
      <c r="D9" s="101"/>
      <c r="F9" s="97"/>
      <c r="M9" s="98" t="s">
        <v>800</v>
      </c>
    </row>
    <row r="10" spans="2:13" ht="18.75" customHeight="1">
      <c r="B10" s="100"/>
      <c r="C10" s="98" t="str">
        <f>IF(OR(H8=2,H8=3),"",M6)</f>
        <v/>
      </c>
      <c r="D10" s="98"/>
      <c r="E10" s="103"/>
      <c r="F10" s="97"/>
    </row>
    <row r="11" spans="2:13" ht="16.5">
      <c r="B11" s="96"/>
      <c r="C11" s="177" t="str">
        <f>IF(OR(H8=2,H8=3),"",M7)</f>
        <v/>
      </c>
      <c r="D11" s="177"/>
      <c r="E11" s="177"/>
      <c r="F11" s="97"/>
    </row>
    <row r="12" spans="2:13" ht="16.5">
      <c r="B12" s="96"/>
      <c r="C12" s="98" t="str">
        <f>IF(OR(H8=2,H8=3),"",M8)</f>
        <v/>
      </c>
      <c r="D12" s="98"/>
      <c r="E12" s="104"/>
      <c r="F12" s="97"/>
    </row>
    <row r="13" spans="2:13" ht="16.5">
      <c r="B13" s="96"/>
      <c r="C13" s="98"/>
      <c r="D13" s="98"/>
      <c r="E13" s="98"/>
      <c r="F13" s="97"/>
    </row>
    <row r="14" spans="2:13" ht="16.5">
      <c r="B14" s="96"/>
      <c r="C14" s="98" t="str">
        <f>IF(OR(H8=2,H8=3),"",M9)</f>
        <v/>
      </c>
      <c r="D14" s="98"/>
      <c r="F14" s="97"/>
    </row>
    <row r="15" spans="2:13">
      <c r="B15" s="96"/>
      <c r="C15" s="105"/>
      <c r="D15" s="105"/>
      <c r="F15" s="97"/>
    </row>
    <row r="16" spans="2:13">
      <c r="B16" s="96"/>
      <c r="C16" s="105"/>
      <c r="D16" s="105"/>
      <c r="F16" s="97"/>
    </row>
    <row r="17" spans="2:14">
      <c r="B17" s="96"/>
      <c r="C17" s="105"/>
      <c r="D17" s="105"/>
      <c r="F17" s="97"/>
    </row>
    <row r="18" spans="2:14" ht="21">
      <c r="B18" s="100" t="s">
        <v>801</v>
      </c>
      <c r="C18" s="101"/>
      <c r="D18" s="101"/>
      <c r="E18" s="101"/>
      <c r="F18" s="102"/>
    </row>
    <row r="19" spans="2:14" ht="21">
      <c r="B19" s="100" t="s">
        <v>802</v>
      </c>
      <c r="F19" s="97"/>
    </row>
    <row r="20" spans="2:14" ht="21">
      <c r="B20" s="100"/>
      <c r="F20" s="97"/>
    </row>
    <row r="21" spans="2:14" ht="21">
      <c r="B21" s="100"/>
      <c r="C21" s="106" t="str">
        <f>IF(OR(H8=1,H8=3),"",L21)</f>
        <v/>
      </c>
      <c r="F21" s="97"/>
      <c r="L21" s="106" t="s">
        <v>874</v>
      </c>
    </row>
    <row r="22" spans="2:14" ht="21">
      <c r="B22" s="100"/>
      <c r="C22" s="106" t="str">
        <f>IF(OR(H8=1,H8=3),"",L22)</f>
        <v/>
      </c>
      <c r="F22" s="97"/>
      <c r="L22" s="106" t="s">
        <v>875</v>
      </c>
    </row>
    <row r="23" spans="2:14" ht="15" customHeight="1">
      <c r="B23" s="100"/>
      <c r="F23" s="97"/>
    </row>
    <row r="24" spans="2:14" ht="18" customHeight="1">
      <c r="B24" s="96"/>
      <c r="C24" s="176" t="s">
        <v>803</v>
      </c>
      <c r="D24" s="176"/>
      <c r="E24" s="105"/>
      <c r="F24" s="97"/>
      <c r="L24" s="163" t="s">
        <v>803</v>
      </c>
      <c r="M24" s="163"/>
    </row>
    <row r="25" spans="2:14" ht="24.75" customHeight="1" thickBot="1">
      <c r="B25" s="96"/>
      <c r="C25" s="150" t="s">
        <v>804</v>
      </c>
      <c r="D25" s="151" t="s">
        <v>805</v>
      </c>
      <c r="F25" s="97"/>
      <c r="L25" s="107" t="s">
        <v>804</v>
      </c>
      <c r="M25" s="108" t="s">
        <v>805</v>
      </c>
    </row>
    <row r="26" spans="2:14" ht="36" customHeight="1" thickBot="1">
      <c r="B26" s="96"/>
      <c r="C26" s="152" t="s">
        <v>806</v>
      </c>
      <c r="D26" s="148" t="s">
        <v>807</v>
      </c>
      <c r="E26" s="158"/>
      <c r="F26" s="97"/>
      <c r="L26" s="109" t="s">
        <v>806</v>
      </c>
      <c r="M26" s="110" t="s">
        <v>807</v>
      </c>
    </row>
    <row r="27" spans="2:14" ht="15" customHeight="1" thickBot="1">
      <c r="B27" s="96"/>
      <c r="C27" s="147" t="s">
        <v>879</v>
      </c>
      <c r="D27" s="148" t="s">
        <v>807</v>
      </c>
      <c r="E27" s="158" t="str">
        <f>IF(OR(D27="○",$D$26="○"),"C-2("&amp;C27&amp;")"&amp;"の個別シートを作成してください","")</f>
        <v/>
      </c>
      <c r="F27" s="97"/>
      <c r="L27" s="113" t="s">
        <v>808</v>
      </c>
      <c r="M27" s="112" t="s">
        <v>807</v>
      </c>
      <c r="N27" t="str">
        <f>IF(OR(M27="○",$M$26="○"),L27&amp;"の個別シートを作成してください","")</f>
        <v/>
      </c>
    </row>
    <row r="28" spans="2:14" ht="13.5" customHeight="1" thickBot="1">
      <c r="B28" s="96"/>
      <c r="C28" s="147" t="s">
        <v>880</v>
      </c>
      <c r="D28" s="148" t="s">
        <v>807</v>
      </c>
      <c r="E28" s="158" t="str">
        <f>IF(OR(D28="○",$D$26="○"),"C-2("&amp;C28&amp;")"&amp;"の個別シートを作成してください","")</f>
        <v/>
      </c>
      <c r="F28" s="97"/>
      <c r="L28" s="111" t="s">
        <v>809</v>
      </c>
      <c r="M28" s="112" t="s">
        <v>807</v>
      </c>
      <c r="N28" t="str">
        <f>IF(OR(M28="○",$M$26="○"),L28&amp;"の個別シートを作成してください","")</f>
        <v/>
      </c>
    </row>
    <row r="29" spans="2:14" ht="13.5" customHeight="1" thickBot="1">
      <c r="B29" s="96"/>
      <c r="C29" s="147" t="s">
        <v>881</v>
      </c>
      <c r="D29" s="149"/>
      <c r="E29" s="158" t="str">
        <f t="shared" ref="E29:E94" si="0">IF(OR(D29="○",$D$26="○"),"C-2("&amp;C29&amp;")"&amp;"の個別シートを作成してください","")</f>
        <v/>
      </c>
      <c r="F29" s="97"/>
      <c r="L29" s="111" t="s">
        <v>810</v>
      </c>
      <c r="M29" s="114" t="s">
        <v>807</v>
      </c>
      <c r="N29" t="str">
        <f t="shared" ref="N29:N94" si="1">IF(OR(M29="○",$M$26="○"),L29&amp;"の個別シートを作成してください","")</f>
        <v/>
      </c>
    </row>
    <row r="30" spans="2:14" ht="13.5" customHeight="1" thickBot="1">
      <c r="B30" s="96"/>
      <c r="C30" s="147" t="s">
        <v>882</v>
      </c>
      <c r="D30" s="148" t="s">
        <v>807</v>
      </c>
      <c r="E30" s="158" t="str">
        <f t="shared" si="0"/>
        <v/>
      </c>
      <c r="F30" s="97"/>
      <c r="L30" s="111" t="s">
        <v>811</v>
      </c>
      <c r="M30" s="112" t="s">
        <v>807</v>
      </c>
      <c r="N30" t="str">
        <f t="shared" si="1"/>
        <v/>
      </c>
    </row>
    <row r="31" spans="2:14" ht="13.5" customHeight="1" thickBot="1">
      <c r="B31" s="96"/>
      <c r="C31" s="147" t="s">
        <v>883</v>
      </c>
      <c r="D31" s="148" t="s">
        <v>807</v>
      </c>
      <c r="E31" s="158" t="str">
        <f t="shared" si="0"/>
        <v/>
      </c>
      <c r="F31" s="97"/>
      <c r="L31" s="111" t="s">
        <v>812</v>
      </c>
      <c r="M31" s="112" t="s">
        <v>807</v>
      </c>
      <c r="N31" t="str">
        <f t="shared" si="1"/>
        <v/>
      </c>
    </row>
    <row r="32" spans="2:14" ht="13.5" customHeight="1" thickBot="1">
      <c r="B32" s="96"/>
      <c r="C32" s="147" t="s">
        <v>884</v>
      </c>
      <c r="D32" s="148" t="s">
        <v>807</v>
      </c>
      <c r="E32" s="158" t="str">
        <f t="shared" si="0"/>
        <v/>
      </c>
      <c r="F32" s="97"/>
      <c r="L32" s="111" t="s">
        <v>813</v>
      </c>
      <c r="M32" s="112" t="s">
        <v>807</v>
      </c>
      <c r="N32" t="str">
        <f t="shared" si="1"/>
        <v/>
      </c>
    </row>
    <row r="33" spans="2:14" ht="13.5" customHeight="1" thickBot="1">
      <c r="B33" s="96"/>
      <c r="C33" s="147" t="s">
        <v>885</v>
      </c>
      <c r="D33" s="148" t="s">
        <v>807</v>
      </c>
      <c r="E33" s="158" t="str">
        <f t="shared" si="0"/>
        <v/>
      </c>
      <c r="F33" s="97"/>
      <c r="L33" s="111" t="s">
        <v>814</v>
      </c>
      <c r="M33" s="112" t="s">
        <v>807</v>
      </c>
      <c r="N33" t="str">
        <f t="shared" si="1"/>
        <v/>
      </c>
    </row>
    <row r="34" spans="2:14" ht="13.5" customHeight="1" thickBot="1">
      <c r="B34" s="96"/>
      <c r="C34" s="147" t="s">
        <v>886</v>
      </c>
      <c r="D34" s="148" t="s">
        <v>807</v>
      </c>
      <c r="E34" s="158" t="str">
        <f t="shared" si="0"/>
        <v/>
      </c>
      <c r="F34" s="97"/>
      <c r="L34" s="111" t="s">
        <v>815</v>
      </c>
      <c r="M34" s="112" t="s">
        <v>807</v>
      </c>
      <c r="N34" t="str">
        <f t="shared" si="1"/>
        <v/>
      </c>
    </row>
    <row r="35" spans="2:14" ht="13.5" customHeight="1" thickBot="1">
      <c r="B35" s="96"/>
      <c r="C35" s="147" t="s">
        <v>887</v>
      </c>
      <c r="D35" s="148" t="s">
        <v>807</v>
      </c>
      <c r="E35" s="158" t="str">
        <f t="shared" si="0"/>
        <v/>
      </c>
      <c r="F35" s="97"/>
      <c r="L35" s="111" t="s">
        <v>816</v>
      </c>
      <c r="M35" s="112" t="s">
        <v>807</v>
      </c>
      <c r="N35" t="str">
        <f t="shared" si="1"/>
        <v/>
      </c>
    </row>
    <row r="36" spans="2:14" ht="13.5" customHeight="1" thickBot="1">
      <c r="B36" s="96"/>
      <c r="C36" s="147" t="s">
        <v>888</v>
      </c>
      <c r="D36" s="148" t="s">
        <v>807</v>
      </c>
      <c r="E36" s="158" t="str">
        <f t="shared" si="0"/>
        <v/>
      </c>
      <c r="F36" s="97"/>
      <c r="L36" s="111" t="s">
        <v>817</v>
      </c>
      <c r="M36" s="112" t="s">
        <v>807</v>
      </c>
      <c r="N36" t="str">
        <f t="shared" si="1"/>
        <v/>
      </c>
    </row>
    <row r="37" spans="2:14" ht="13.5" customHeight="1" thickBot="1">
      <c r="B37" s="96"/>
      <c r="C37" s="147" t="s">
        <v>889</v>
      </c>
      <c r="D37" s="148" t="s">
        <v>807</v>
      </c>
      <c r="E37" s="158" t="str">
        <f t="shared" si="0"/>
        <v/>
      </c>
      <c r="F37" s="97"/>
      <c r="L37" s="111" t="s">
        <v>818</v>
      </c>
      <c r="M37" s="112" t="s">
        <v>807</v>
      </c>
      <c r="N37" t="str">
        <f t="shared" si="1"/>
        <v/>
      </c>
    </row>
    <row r="38" spans="2:14" ht="13.5" customHeight="1" thickBot="1">
      <c r="B38" s="96"/>
      <c r="C38" s="147" t="s">
        <v>890</v>
      </c>
      <c r="D38" s="148" t="s">
        <v>807</v>
      </c>
      <c r="E38" s="158" t="str">
        <f t="shared" si="0"/>
        <v/>
      </c>
      <c r="F38" s="97"/>
      <c r="L38" s="111" t="s">
        <v>819</v>
      </c>
      <c r="M38" s="112" t="s">
        <v>807</v>
      </c>
      <c r="N38" t="str">
        <f t="shared" si="1"/>
        <v/>
      </c>
    </row>
    <row r="39" spans="2:14" ht="13.5" customHeight="1" thickBot="1">
      <c r="B39" s="96"/>
      <c r="C39" s="147" t="s">
        <v>891</v>
      </c>
      <c r="D39" s="148" t="s">
        <v>807</v>
      </c>
      <c r="E39" s="158" t="str">
        <f t="shared" si="0"/>
        <v/>
      </c>
      <c r="F39" s="97"/>
      <c r="L39" s="111" t="s">
        <v>820</v>
      </c>
      <c r="M39" s="112" t="s">
        <v>807</v>
      </c>
      <c r="N39" t="str">
        <f t="shared" si="1"/>
        <v/>
      </c>
    </row>
    <row r="40" spans="2:14" ht="13.5" customHeight="1" thickBot="1">
      <c r="B40" s="96"/>
      <c r="C40" s="147" t="s">
        <v>892</v>
      </c>
      <c r="D40" s="148"/>
      <c r="E40" s="158" t="str">
        <f t="shared" si="0"/>
        <v/>
      </c>
      <c r="F40" s="97"/>
      <c r="L40" s="111" t="s">
        <v>821</v>
      </c>
      <c r="M40" s="112" t="s">
        <v>807</v>
      </c>
      <c r="N40" t="str">
        <f t="shared" si="1"/>
        <v/>
      </c>
    </row>
    <row r="41" spans="2:14" ht="13.5" customHeight="1" thickBot="1">
      <c r="B41" s="96"/>
      <c r="C41" s="147" t="s">
        <v>893</v>
      </c>
      <c r="D41" s="148" t="s">
        <v>807</v>
      </c>
      <c r="E41" s="158" t="str">
        <f t="shared" si="0"/>
        <v/>
      </c>
      <c r="F41" s="97"/>
      <c r="L41" s="111" t="s">
        <v>822</v>
      </c>
      <c r="M41" s="112" t="s">
        <v>807</v>
      </c>
      <c r="N41" t="str">
        <f t="shared" si="1"/>
        <v/>
      </c>
    </row>
    <row r="42" spans="2:14" ht="13.5" customHeight="1" thickBot="1">
      <c r="B42" s="96"/>
      <c r="C42" s="147" t="s">
        <v>894</v>
      </c>
      <c r="D42" s="148" t="s">
        <v>807</v>
      </c>
      <c r="E42" s="158" t="str">
        <f t="shared" si="0"/>
        <v/>
      </c>
      <c r="F42" s="97"/>
      <c r="L42" s="111" t="s">
        <v>823</v>
      </c>
      <c r="M42" s="112" t="s">
        <v>807</v>
      </c>
      <c r="N42" t="str">
        <f t="shared" si="1"/>
        <v/>
      </c>
    </row>
    <row r="43" spans="2:14" ht="13.5" customHeight="1" thickBot="1">
      <c r="B43" s="96"/>
      <c r="C43" s="147" t="s">
        <v>895</v>
      </c>
      <c r="D43" s="148" t="s">
        <v>807</v>
      </c>
      <c r="E43" s="158" t="str">
        <f t="shared" si="0"/>
        <v/>
      </c>
      <c r="F43" s="97"/>
      <c r="L43" s="111" t="s">
        <v>824</v>
      </c>
      <c r="M43" s="112" t="s">
        <v>807</v>
      </c>
      <c r="N43" t="str">
        <f t="shared" si="1"/>
        <v/>
      </c>
    </row>
    <row r="44" spans="2:14" ht="13.5" customHeight="1" thickBot="1">
      <c r="B44" s="96"/>
      <c r="C44" s="147" t="s">
        <v>896</v>
      </c>
      <c r="D44" s="148" t="s">
        <v>807</v>
      </c>
      <c r="E44" s="158" t="str">
        <f t="shared" si="0"/>
        <v/>
      </c>
      <c r="F44" s="97"/>
      <c r="L44" s="111" t="s">
        <v>825</v>
      </c>
      <c r="M44" s="112" t="s">
        <v>807</v>
      </c>
      <c r="N44" t="str">
        <f t="shared" si="1"/>
        <v/>
      </c>
    </row>
    <row r="45" spans="2:14" ht="13.5" hidden="1" customHeight="1" thickBot="1">
      <c r="B45" s="96"/>
      <c r="C45" s="147" t="s">
        <v>897</v>
      </c>
      <c r="D45" s="148" t="s">
        <v>807</v>
      </c>
      <c r="E45" s="158" t="str">
        <f t="shared" si="0"/>
        <v/>
      </c>
      <c r="F45" s="97"/>
      <c r="L45" s="111" t="s">
        <v>826</v>
      </c>
      <c r="M45" s="112" t="s">
        <v>807</v>
      </c>
      <c r="N45" t="str">
        <f t="shared" si="1"/>
        <v/>
      </c>
    </row>
    <row r="46" spans="2:14" ht="13.5" hidden="1" customHeight="1" thickBot="1">
      <c r="B46" s="96"/>
      <c r="C46" s="147" t="s">
        <v>898</v>
      </c>
      <c r="D46" s="148" t="s">
        <v>807</v>
      </c>
      <c r="E46" s="158" t="str">
        <f t="shared" si="0"/>
        <v/>
      </c>
      <c r="F46" s="97"/>
      <c r="L46" s="111" t="s">
        <v>827</v>
      </c>
      <c r="M46" s="112" t="s">
        <v>807</v>
      </c>
      <c r="N46" t="str">
        <f t="shared" si="1"/>
        <v/>
      </c>
    </row>
    <row r="47" spans="2:14" ht="13.5" customHeight="1" thickBot="1">
      <c r="B47" s="96"/>
      <c r="C47" s="147" t="s">
        <v>899</v>
      </c>
      <c r="D47" s="148" t="s">
        <v>807</v>
      </c>
      <c r="E47" s="158" t="str">
        <f t="shared" si="0"/>
        <v/>
      </c>
      <c r="F47" s="97"/>
      <c r="L47" s="111" t="s">
        <v>828</v>
      </c>
      <c r="M47" s="112" t="s">
        <v>807</v>
      </c>
      <c r="N47" t="str">
        <f t="shared" si="1"/>
        <v/>
      </c>
    </row>
    <row r="48" spans="2:14" ht="13.5" customHeight="1" thickBot="1">
      <c r="B48" s="96"/>
      <c r="C48" s="147" t="s">
        <v>900</v>
      </c>
      <c r="D48" s="148" t="s">
        <v>807</v>
      </c>
      <c r="E48" s="158" t="str">
        <f t="shared" si="0"/>
        <v/>
      </c>
      <c r="F48" s="97"/>
      <c r="L48" s="111" t="s">
        <v>829</v>
      </c>
      <c r="M48" s="112" t="s">
        <v>807</v>
      </c>
      <c r="N48" t="str">
        <f t="shared" si="1"/>
        <v/>
      </c>
    </row>
    <row r="49" spans="2:14" ht="13.5" customHeight="1" thickBot="1">
      <c r="B49" s="96"/>
      <c r="C49" s="147" t="s">
        <v>901</v>
      </c>
      <c r="D49" s="148" t="s">
        <v>807</v>
      </c>
      <c r="E49" s="158" t="str">
        <f t="shared" si="0"/>
        <v/>
      </c>
      <c r="F49" s="97"/>
      <c r="L49" s="111" t="s">
        <v>830</v>
      </c>
      <c r="M49" s="112" t="s">
        <v>807</v>
      </c>
      <c r="N49" t="str">
        <f t="shared" si="1"/>
        <v/>
      </c>
    </row>
    <row r="50" spans="2:14" ht="13.5" customHeight="1" thickBot="1">
      <c r="B50" s="96"/>
      <c r="C50" s="147" t="s">
        <v>902</v>
      </c>
      <c r="D50" s="148" t="s">
        <v>807</v>
      </c>
      <c r="E50" s="158" t="str">
        <f t="shared" si="0"/>
        <v/>
      </c>
      <c r="F50" s="97"/>
      <c r="L50" s="111" t="s">
        <v>831</v>
      </c>
      <c r="M50" s="112" t="s">
        <v>807</v>
      </c>
      <c r="N50" t="str">
        <f t="shared" si="1"/>
        <v/>
      </c>
    </row>
    <row r="51" spans="2:14" ht="13.5" customHeight="1" thickBot="1">
      <c r="B51" s="96"/>
      <c r="C51" s="147" t="s">
        <v>903</v>
      </c>
      <c r="D51" s="148" t="s">
        <v>807</v>
      </c>
      <c r="E51" s="158" t="str">
        <f t="shared" si="0"/>
        <v/>
      </c>
      <c r="F51" s="97"/>
      <c r="L51" s="111" t="s">
        <v>832</v>
      </c>
      <c r="M51" s="112" t="s">
        <v>807</v>
      </c>
      <c r="N51" t="str">
        <f t="shared" si="1"/>
        <v/>
      </c>
    </row>
    <row r="52" spans="2:14" ht="13.5" hidden="1" customHeight="1" thickBot="1">
      <c r="B52" s="96"/>
      <c r="C52" s="147" t="s">
        <v>904</v>
      </c>
      <c r="D52" s="148" t="s">
        <v>807</v>
      </c>
      <c r="E52" s="158" t="str">
        <f t="shared" si="0"/>
        <v/>
      </c>
      <c r="F52" s="97"/>
      <c r="L52" s="111" t="s">
        <v>833</v>
      </c>
      <c r="M52" s="112" t="s">
        <v>807</v>
      </c>
      <c r="N52" t="str">
        <f t="shared" si="1"/>
        <v/>
      </c>
    </row>
    <row r="53" spans="2:14" ht="13.5" customHeight="1" thickBot="1">
      <c r="B53" s="96"/>
      <c r="C53" s="147" t="s">
        <v>905</v>
      </c>
      <c r="D53" s="148" t="s">
        <v>807</v>
      </c>
      <c r="E53" s="158" t="str">
        <f t="shared" si="0"/>
        <v/>
      </c>
      <c r="F53" s="97"/>
      <c r="L53" s="111" t="s">
        <v>834</v>
      </c>
      <c r="M53" s="112" t="s">
        <v>807</v>
      </c>
      <c r="N53" t="str">
        <f t="shared" si="1"/>
        <v/>
      </c>
    </row>
    <row r="54" spans="2:14" ht="13.5" customHeight="1" thickBot="1">
      <c r="B54" s="96"/>
      <c r="C54" s="147" t="s">
        <v>906</v>
      </c>
      <c r="D54" s="148" t="s">
        <v>807</v>
      </c>
      <c r="E54" s="158" t="str">
        <f t="shared" si="0"/>
        <v/>
      </c>
      <c r="F54" s="97"/>
      <c r="L54" s="111" t="s">
        <v>835</v>
      </c>
      <c r="M54" s="112" t="s">
        <v>807</v>
      </c>
      <c r="N54" t="str">
        <f t="shared" si="1"/>
        <v/>
      </c>
    </row>
    <row r="55" spans="2:14" ht="13.5" customHeight="1" thickBot="1">
      <c r="B55" s="96"/>
      <c r="C55" s="147" t="s">
        <v>907</v>
      </c>
      <c r="D55" s="148" t="s">
        <v>807</v>
      </c>
      <c r="E55" s="158" t="str">
        <f t="shared" si="0"/>
        <v/>
      </c>
      <c r="F55" s="97"/>
      <c r="L55" s="111" t="s">
        <v>836</v>
      </c>
      <c r="M55" s="112" t="s">
        <v>807</v>
      </c>
      <c r="N55" t="str">
        <f t="shared" si="1"/>
        <v/>
      </c>
    </row>
    <row r="56" spans="2:14" ht="13.5" customHeight="1" thickBot="1">
      <c r="B56" s="96"/>
      <c r="C56" s="147" t="s">
        <v>908</v>
      </c>
      <c r="D56" s="148" t="s">
        <v>807</v>
      </c>
      <c r="E56" s="158" t="str">
        <f t="shared" si="0"/>
        <v/>
      </c>
      <c r="F56" s="97"/>
      <c r="L56" s="111" t="s">
        <v>837</v>
      </c>
      <c r="M56" s="112" t="s">
        <v>807</v>
      </c>
      <c r="N56" t="str">
        <f t="shared" si="1"/>
        <v/>
      </c>
    </row>
    <row r="57" spans="2:14" ht="13.5" hidden="1" customHeight="1" thickBot="1">
      <c r="B57" s="96"/>
      <c r="C57" s="147" t="s">
        <v>909</v>
      </c>
      <c r="D57" s="148" t="s">
        <v>807</v>
      </c>
      <c r="E57" s="158" t="str">
        <f t="shared" si="0"/>
        <v/>
      </c>
      <c r="F57" s="97"/>
      <c r="L57" s="111" t="s">
        <v>838</v>
      </c>
      <c r="M57" s="112" t="s">
        <v>807</v>
      </c>
      <c r="N57" t="str">
        <f t="shared" si="1"/>
        <v/>
      </c>
    </row>
    <row r="58" spans="2:14" ht="13.5" hidden="1" customHeight="1" thickBot="1">
      <c r="B58" s="96"/>
      <c r="C58" s="147" t="s">
        <v>910</v>
      </c>
      <c r="D58" s="148" t="s">
        <v>807</v>
      </c>
      <c r="E58" s="158" t="str">
        <f t="shared" si="0"/>
        <v/>
      </c>
      <c r="F58" s="97"/>
      <c r="L58" s="111" t="s">
        <v>839</v>
      </c>
      <c r="M58" s="112" t="s">
        <v>807</v>
      </c>
      <c r="N58" t="str">
        <f t="shared" si="1"/>
        <v/>
      </c>
    </row>
    <row r="59" spans="2:14" ht="13.5" customHeight="1" thickBot="1">
      <c r="B59" s="96"/>
      <c r="C59" s="147" t="s">
        <v>911</v>
      </c>
      <c r="D59" s="148"/>
      <c r="E59" s="158" t="str">
        <f t="shared" si="0"/>
        <v/>
      </c>
      <c r="F59" s="97"/>
      <c r="L59" s="111" t="s">
        <v>840</v>
      </c>
      <c r="M59" s="112" t="s">
        <v>807</v>
      </c>
      <c r="N59" t="str">
        <f t="shared" si="1"/>
        <v/>
      </c>
    </row>
    <row r="60" spans="2:14" ht="13.5" customHeight="1" thickBot="1">
      <c r="B60" s="96"/>
      <c r="C60" s="147" t="s">
        <v>912</v>
      </c>
      <c r="D60" s="148" t="s">
        <v>807</v>
      </c>
      <c r="E60" s="158" t="str">
        <f t="shared" si="0"/>
        <v/>
      </c>
      <c r="F60" s="97"/>
      <c r="L60" s="111" t="s">
        <v>841</v>
      </c>
      <c r="M60" s="112" t="s">
        <v>807</v>
      </c>
      <c r="N60" t="str">
        <f t="shared" si="1"/>
        <v/>
      </c>
    </row>
    <row r="61" spans="2:14" ht="13.5" customHeight="1" thickBot="1">
      <c r="B61" s="96"/>
      <c r="C61" s="147" t="s">
        <v>913</v>
      </c>
      <c r="D61" s="148" t="s">
        <v>807</v>
      </c>
      <c r="E61" s="158" t="str">
        <f t="shared" si="0"/>
        <v/>
      </c>
      <c r="F61" s="97"/>
      <c r="L61" s="111" t="s">
        <v>842</v>
      </c>
      <c r="M61" s="112" t="s">
        <v>807</v>
      </c>
      <c r="N61" t="str">
        <f t="shared" si="1"/>
        <v/>
      </c>
    </row>
    <row r="62" spans="2:14" ht="13.5" customHeight="1" thickBot="1">
      <c r="B62" s="96"/>
      <c r="C62" s="147" t="s">
        <v>914</v>
      </c>
      <c r="D62" s="148" t="s">
        <v>807</v>
      </c>
      <c r="E62" s="158" t="str">
        <f t="shared" si="0"/>
        <v/>
      </c>
      <c r="F62" s="97"/>
      <c r="L62" s="111" t="s">
        <v>843</v>
      </c>
      <c r="M62" s="112" t="s">
        <v>807</v>
      </c>
      <c r="N62" t="str">
        <f t="shared" si="1"/>
        <v/>
      </c>
    </row>
    <row r="63" spans="2:14" ht="13.5" customHeight="1" thickBot="1">
      <c r="B63" s="96"/>
      <c r="C63" s="147" t="s">
        <v>915</v>
      </c>
      <c r="D63" s="148" t="s">
        <v>807</v>
      </c>
      <c r="E63" s="158" t="str">
        <f t="shared" si="0"/>
        <v/>
      </c>
      <c r="F63" s="97"/>
      <c r="L63" s="111" t="s">
        <v>844</v>
      </c>
      <c r="M63" s="112" t="s">
        <v>807</v>
      </c>
      <c r="N63" t="str">
        <f t="shared" si="1"/>
        <v/>
      </c>
    </row>
    <row r="64" spans="2:14" ht="13.5" customHeight="1" thickBot="1">
      <c r="B64" s="96"/>
      <c r="C64" s="147" t="s">
        <v>916</v>
      </c>
      <c r="D64" s="148" t="s">
        <v>807</v>
      </c>
      <c r="E64" s="158" t="str">
        <f t="shared" si="0"/>
        <v/>
      </c>
      <c r="F64" s="97"/>
      <c r="L64" s="111" t="s">
        <v>845</v>
      </c>
      <c r="M64" s="112" t="s">
        <v>807</v>
      </c>
      <c r="N64" t="str">
        <f t="shared" si="1"/>
        <v/>
      </c>
    </row>
    <row r="65" spans="2:14" ht="13.5" customHeight="1" thickBot="1">
      <c r="B65" s="96"/>
      <c r="C65" s="147" t="s">
        <v>917</v>
      </c>
      <c r="D65" s="148" t="s">
        <v>807</v>
      </c>
      <c r="E65" s="158" t="str">
        <f t="shared" si="0"/>
        <v/>
      </c>
      <c r="F65" s="97"/>
      <c r="L65" s="111" t="s">
        <v>846</v>
      </c>
      <c r="M65" s="112" t="s">
        <v>807</v>
      </c>
      <c r="N65" t="str">
        <f t="shared" si="1"/>
        <v/>
      </c>
    </row>
    <row r="66" spans="2:14" ht="13.5" customHeight="1" thickBot="1">
      <c r="B66" s="96"/>
      <c r="C66" s="147" t="s">
        <v>918</v>
      </c>
      <c r="D66" s="148" t="s">
        <v>807</v>
      </c>
      <c r="E66" s="158" t="str">
        <f t="shared" si="0"/>
        <v/>
      </c>
      <c r="F66" s="97"/>
      <c r="L66" s="111" t="s">
        <v>847</v>
      </c>
      <c r="M66" s="112" t="s">
        <v>807</v>
      </c>
      <c r="N66" t="str">
        <f t="shared" si="1"/>
        <v/>
      </c>
    </row>
    <row r="67" spans="2:14" ht="13.5" customHeight="1" thickBot="1">
      <c r="B67" s="96"/>
      <c r="C67" s="147" t="s">
        <v>919</v>
      </c>
      <c r="D67" s="148" t="s">
        <v>807</v>
      </c>
      <c r="E67" s="158" t="str">
        <f t="shared" si="0"/>
        <v/>
      </c>
      <c r="F67" s="97"/>
      <c r="L67" s="111" t="s">
        <v>848</v>
      </c>
      <c r="M67" s="112" t="s">
        <v>807</v>
      </c>
      <c r="N67" t="str">
        <f t="shared" si="1"/>
        <v/>
      </c>
    </row>
    <row r="68" spans="2:14" ht="13.5" customHeight="1" thickBot="1">
      <c r="B68" s="96"/>
      <c r="C68" s="147" t="s">
        <v>920</v>
      </c>
      <c r="D68" s="148" t="s">
        <v>807</v>
      </c>
      <c r="E68" s="158" t="str">
        <f t="shared" si="0"/>
        <v/>
      </c>
      <c r="F68" s="97"/>
      <c r="L68" s="111" t="s">
        <v>849</v>
      </c>
      <c r="M68" s="112" t="s">
        <v>807</v>
      </c>
      <c r="N68" t="str">
        <f t="shared" si="1"/>
        <v/>
      </c>
    </row>
    <row r="69" spans="2:14" ht="13.5" customHeight="1" thickBot="1">
      <c r="B69" s="96"/>
      <c r="C69" s="147" t="s">
        <v>921</v>
      </c>
      <c r="D69" s="148" t="s">
        <v>807</v>
      </c>
      <c r="E69" s="158" t="str">
        <f t="shared" si="0"/>
        <v/>
      </c>
      <c r="F69" s="97"/>
      <c r="L69" s="111" t="s">
        <v>850</v>
      </c>
      <c r="M69" s="112" t="s">
        <v>807</v>
      </c>
      <c r="N69" t="str">
        <f t="shared" si="1"/>
        <v/>
      </c>
    </row>
    <row r="70" spans="2:14" ht="13.5" customHeight="1" thickBot="1">
      <c r="B70" s="96"/>
      <c r="C70" s="147" t="s">
        <v>922</v>
      </c>
      <c r="D70" s="148" t="s">
        <v>807</v>
      </c>
      <c r="E70" s="158" t="str">
        <f t="shared" si="0"/>
        <v/>
      </c>
      <c r="F70" s="97"/>
      <c r="L70" s="111" t="s">
        <v>851</v>
      </c>
      <c r="M70" s="112" t="s">
        <v>807</v>
      </c>
      <c r="N70" t="str">
        <f t="shared" si="1"/>
        <v/>
      </c>
    </row>
    <row r="71" spans="2:14" ht="13.5" customHeight="1" thickBot="1">
      <c r="B71" s="96"/>
      <c r="C71" s="147" t="s">
        <v>923</v>
      </c>
      <c r="D71" s="148" t="s">
        <v>807</v>
      </c>
      <c r="E71" s="158" t="str">
        <f t="shared" si="0"/>
        <v/>
      </c>
      <c r="F71" s="97"/>
      <c r="L71" s="111" t="s">
        <v>852</v>
      </c>
      <c r="M71" s="112" t="s">
        <v>807</v>
      </c>
      <c r="N71" t="str">
        <f t="shared" si="1"/>
        <v/>
      </c>
    </row>
    <row r="72" spans="2:14" ht="13.5" hidden="1" customHeight="1" thickBot="1">
      <c r="B72" s="96"/>
      <c r="C72" s="147" t="s">
        <v>924</v>
      </c>
      <c r="D72" s="148" t="s">
        <v>807</v>
      </c>
      <c r="E72" s="158" t="str">
        <f t="shared" si="0"/>
        <v/>
      </c>
      <c r="F72" s="97"/>
      <c r="L72" s="111" t="s">
        <v>853</v>
      </c>
      <c r="M72" s="112" t="s">
        <v>807</v>
      </c>
      <c r="N72" t="str">
        <f t="shared" si="1"/>
        <v/>
      </c>
    </row>
    <row r="73" spans="2:14" ht="13.5" customHeight="1" thickBot="1">
      <c r="B73" s="96"/>
      <c r="C73" s="147" t="s">
        <v>925</v>
      </c>
      <c r="D73" s="148" t="s">
        <v>807</v>
      </c>
      <c r="E73" s="158" t="str">
        <f t="shared" si="0"/>
        <v/>
      </c>
      <c r="F73" s="97"/>
      <c r="L73" s="111" t="s">
        <v>854</v>
      </c>
      <c r="M73" s="112" t="s">
        <v>807</v>
      </c>
      <c r="N73" t="str">
        <f t="shared" si="1"/>
        <v/>
      </c>
    </row>
    <row r="74" spans="2:14" ht="13.5" customHeight="1" thickBot="1">
      <c r="B74" s="96"/>
      <c r="C74" s="147" t="s">
        <v>926</v>
      </c>
      <c r="D74" s="148" t="s">
        <v>807</v>
      </c>
      <c r="E74" s="158" t="str">
        <f t="shared" si="0"/>
        <v/>
      </c>
      <c r="F74" s="97"/>
      <c r="L74" s="111" t="s">
        <v>855</v>
      </c>
      <c r="M74" s="112" t="s">
        <v>807</v>
      </c>
      <c r="N74" t="str">
        <f t="shared" si="1"/>
        <v/>
      </c>
    </row>
    <row r="75" spans="2:14" ht="13.5" customHeight="1" thickBot="1">
      <c r="B75" s="96"/>
      <c r="C75" s="147" t="s">
        <v>927</v>
      </c>
      <c r="D75" s="148" t="s">
        <v>807</v>
      </c>
      <c r="E75" s="158" t="str">
        <f t="shared" si="0"/>
        <v/>
      </c>
      <c r="F75" s="97"/>
      <c r="L75" s="111" t="s">
        <v>856</v>
      </c>
      <c r="M75" s="112" t="s">
        <v>807</v>
      </c>
      <c r="N75" t="str">
        <f t="shared" si="1"/>
        <v/>
      </c>
    </row>
    <row r="76" spans="2:14" ht="13.5" customHeight="1" thickBot="1">
      <c r="B76" s="96"/>
      <c r="C76" s="147" t="s">
        <v>928</v>
      </c>
      <c r="D76" s="148" t="s">
        <v>807</v>
      </c>
      <c r="E76" s="158" t="str">
        <f t="shared" si="0"/>
        <v/>
      </c>
      <c r="F76" s="97"/>
      <c r="L76" s="111" t="s">
        <v>857</v>
      </c>
      <c r="M76" s="112" t="s">
        <v>807</v>
      </c>
      <c r="N76" t="str">
        <f t="shared" si="1"/>
        <v/>
      </c>
    </row>
    <row r="77" spans="2:14" ht="13.5" hidden="1" customHeight="1" thickBot="1">
      <c r="B77" s="96"/>
      <c r="C77" s="147" t="s">
        <v>929</v>
      </c>
      <c r="D77" s="148" t="s">
        <v>807</v>
      </c>
      <c r="E77" s="158" t="str">
        <f t="shared" si="0"/>
        <v/>
      </c>
      <c r="F77" s="97"/>
      <c r="L77" s="111" t="s">
        <v>858</v>
      </c>
      <c r="M77" s="112" t="s">
        <v>807</v>
      </c>
      <c r="N77" t="str">
        <f t="shared" si="1"/>
        <v/>
      </c>
    </row>
    <row r="78" spans="2:14" ht="13.5" customHeight="1" thickBot="1">
      <c r="B78" s="96"/>
      <c r="C78" s="147" t="s">
        <v>930</v>
      </c>
      <c r="D78" s="148" t="s">
        <v>807</v>
      </c>
      <c r="E78" s="158" t="str">
        <f t="shared" si="0"/>
        <v/>
      </c>
      <c r="F78" s="97"/>
      <c r="L78" s="111" t="s">
        <v>859</v>
      </c>
      <c r="M78" s="112" t="s">
        <v>807</v>
      </c>
      <c r="N78" t="str">
        <f t="shared" si="1"/>
        <v/>
      </c>
    </row>
    <row r="79" spans="2:14" ht="13.5" customHeight="1" thickBot="1">
      <c r="B79" s="96"/>
      <c r="C79" s="147" t="s">
        <v>931</v>
      </c>
      <c r="D79" s="148" t="s">
        <v>807</v>
      </c>
      <c r="E79" s="158" t="str">
        <f t="shared" si="0"/>
        <v/>
      </c>
      <c r="F79" s="97"/>
      <c r="L79" s="111" t="s">
        <v>860</v>
      </c>
      <c r="M79" s="112" t="s">
        <v>807</v>
      </c>
      <c r="N79" t="str">
        <f t="shared" si="1"/>
        <v/>
      </c>
    </row>
    <row r="80" spans="2:14" ht="13.5" customHeight="1" thickBot="1">
      <c r="B80" s="96"/>
      <c r="C80" s="147" t="s">
        <v>932</v>
      </c>
      <c r="D80" s="148" t="s">
        <v>807</v>
      </c>
      <c r="E80" s="158" t="str">
        <f t="shared" si="0"/>
        <v/>
      </c>
      <c r="F80" s="97"/>
      <c r="L80" s="111" t="s">
        <v>861</v>
      </c>
      <c r="M80" s="112" t="s">
        <v>807</v>
      </c>
      <c r="N80" t="str">
        <f t="shared" si="1"/>
        <v/>
      </c>
    </row>
    <row r="81" spans="1:14" ht="13.5" customHeight="1" thickBot="1">
      <c r="B81" s="96"/>
      <c r="C81" s="147" t="s">
        <v>933</v>
      </c>
      <c r="D81" s="148" t="s">
        <v>807</v>
      </c>
      <c r="E81" s="158" t="str">
        <f t="shared" si="0"/>
        <v/>
      </c>
      <c r="F81" s="97"/>
      <c r="L81" s="111" t="s">
        <v>862</v>
      </c>
      <c r="M81" s="112" t="s">
        <v>807</v>
      </c>
      <c r="N81" t="str">
        <f t="shared" si="1"/>
        <v/>
      </c>
    </row>
    <row r="82" spans="1:14" ht="13.5" customHeight="1" thickBot="1">
      <c r="B82" s="96"/>
      <c r="C82" s="147" t="s">
        <v>937</v>
      </c>
      <c r="D82" s="148"/>
      <c r="E82" s="161" t="str">
        <f t="shared" si="0"/>
        <v/>
      </c>
      <c r="F82" s="97"/>
      <c r="L82" s="111"/>
      <c r="M82" s="112"/>
    </row>
    <row r="83" spans="1:14" ht="13.5" customHeight="1" thickBot="1">
      <c r="B83" s="96"/>
      <c r="C83" s="147" t="s">
        <v>938</v>
      </c>
      <c r="D83" s="148" t="s">
        <v>807</v>
      </c>
      <c r="E83" s="161" t="str">
        <f t="shared" si="0"/>
        <v/>
      </c>
      <c r="F83" s="97"/>
      <c r="L83" s="111" t="s">
        <v>863</v>
      </c>
      <c r="M83" s="112" t="s">
        <v>807</v>
      </c>
      <c r="N83" t="str">
        <f t="shared" si="1"/>
        <v/>
      </c>
    </row>
    <row r="84" spans="1:14" ht="13.5" customHeight="1" thickBot="1">
      <c r="B84" s="96"/>
      <c r="C84" s="147" t="s">
        <v>939</v>
      </c>
      <c r="D84" s="148" t="s">
        <v>807</v>
      </c>
      <c r="E84" s="161" t="str">
        <f t="shared" si="0"/>
        <v/>
      </c>
      <c r="F84" s="97"/>
      <c r="L84" s="111" t="s">
        <v>864</v>
      </c>
      <c r="M84" s="112" t="s">
        <v>807</v>
      </c>
      <c r="N84" t="str">
        <f t="shared" si="1"/>
        <v/>
      </c>
    </row>
    <row r="85" spans="1:14" ht="13.5" customHeight="1" thickBot="1">
      <c r="B85" s="96"/>
      <c r="C85" s="147" t="s">
        <v>940</v>
      </c>
      <c r="D85" s="148" t="s">
        <v>807</v>
      </c>
      <c r="E85" s="161" t="str">
        <f t="shared" si="0"/>
        <v/>
      </c>
      <c r="F85" s="97"/>
      <c r="L85" s="111" t="s">
        <v>865</v>
      </c>
      <c r="M85" s="112" t="s">
        <v>807</v>
      </c>
      <c r="N85" t="str">
        <f t="shared" si="1"/>
        <v/>
      </c>
    </row>
    <row r="86" spans="1:14" ht="13.5" customHeight="1" thickBot="1">
      <c r="B86" s="96"/>
      <c r="C86" s="147" t="s">
        <v>941</v>
      </c>
      <c r="D86" s="148" t="s">
        <v>807</v>
      </c>
      <c r="E86" s="161" t="str">
        <f t="shared" si="0"/>
        <v/>
      </c>
      <c r="F86" s="97"/>
      <c r="L86" s="111" t="s">
        <v>866</v>
      </c>
      <c r="M86" s="112" t="s">
        <v>807</v>
      </c>
      <c r="N86" t="str">
        <f t="shared" si="1"/>
        <v/>
      </c>
    </row>
    <row r="87" spans="1:14" ht="13.5" customHeight="1" thickBot="1">
      <c r="B87" s="96"/>
      <c r="C87" s="147" t="s">
        <v>942</v>
      </c>
      <c r="D87" s="148" t="s">
        <v>807</v>
      </c>
      <c r="E87" s="161" t="str">
        <f t="shared" si="0"/>
        <v/>
      </c>
      <c r="F87" s="97"/>
      <c r="L87" s="111" t="s">
        <v>867</v>
      </c>
      <c r="M87" s="112" t="s">
        <v>807</v>
      </c>
      <c r="N87" t="str">
        <f t="shared" si="1"/>
        <v/>
      </c>
    </row>
    <row r="88" spans="1:14" ht="13.5" customHeight="1" thickBot="1">
      <c r="B88" s="96"/>
      <c r="C88" s="147" t="s">
        <v>943</v>
      </c>
      <c r="D88" s="148" t="s">
        <v>807</v>
      </c>
      <c r="E88" s="161" t="str">
        <f t="shared" si="0"/>
        <v/>
      </c>
      <c r="F88" s="97"/>
      <c r="L88" s="111" t="s">
        <v>868</v>
      </c>
      <c r="M88" s="112" t="s">
        <v>807</v>
      </c>
      <c r="N88" t="str">
        <f t="shared" si="1"/>
        <v/>
      </c>
    </row>
    <row r="89" spans="1:14" ht="13.5" hidden="1" customHeight="1" thickBot="1">
      <c r="B89" s="96"/>
      <c r="C89" s="147" t="s">
        <v>944</v>
      </c>
      <c r="D89" s="148" t="s">
        <v>807</v>
      </c>
      <c r="E89" s="161" t="str">
        <f t="shared" si="0"/>
        <v/>
      </c>
      <c r="F89" s="97"/>
      <c r="L89" s="111" t="s">
        <v>869</v>
      </c>
      <c r="M89" s="112" t="s">
        <v>807</v>
      </c>
      <c r="N89" t="str">
        <f t="shared" si="1"/>
        <v/>
      </c>
    </row>
    <row r="90" spans="1:14" ht="13.5" customHeight="1" thickBot="1">
      <c r="B90" s="96"/>
      <c r="C90" s="162" t="s">
        <v>949</v>
      </c>
      <c r="D90" s="148" t="s">
        <v>807</v>
      </c>
      <c r="E90" s="161" t="str">
        <f t="shared" si="0"/>
        <v/>
      </c>
      <c r="F90" s="97"/>
      <c r="L90" s="111" t="s">
        <v>870</v>
      </c>
      <c r="M90" s="112" t="s">
        <v>807</v>
      </c>
      <c r="N90" t="str">
        <f t="shared" si="1"/>
        <v/>
      </c>
    </row>
    <row r="91" spans="1:14" ht="13.5" customHeight="1" thickBot="1">
      <c r="B91" s="96"/>
      <c r="C91" s="159" t="s">
        <v>948</v>
      </c>
      <c r="D91" s="148" t="s">
        <v>807</v>
      </c>
      <c r="E91" s="161" t="str">
        <f t="shared" si="0"/>
        <v/>
      </c>
      <c r="F91" s="97"/>
      <c r="L91" s="111"/>
      <c r="M91" s="112"/>
    </row>
    <row r="92" spans="1:14" ht="13.5" customHeight="1" thickBot="1">
      <c r="B92" s="96"/>
      <c r="C92" s="159" t="s">
        <v>950</v>
      </c>
      <c r="D92" s="148" t="s">
        <v>807</v>
      </c>
      <c r="E92" s="161" t="str">
        <f t="shared" si="0"/>
        <v/>
      </c>
      <c r="F92" s="97"/>
      <c r="L92" s="111" t="s">
        <v>871</v>
      </c>
      <c r="M92" s="112" t="s">
        <v>807</v>
      </c>
      <c r="N92" t="str">
        <f t="shared" si="1"/>
        <v/>
      </c>
    </row>
    <row r="93" spans="1:14" ht="13.5" customHeight="1" thickBot="1">
      <c r="B93" s="96"/>
      <c r="C93" s="159" t="s">
        <v>951</v>
      </c>
      <c r="D93" s="148" t="s">
        <v>807</v>
      </c>
      <c r="E93" s="161" t="str">
        <f t="shared" si="0"/>
        <v/>
      </c>
      <c r="F93" s="97"/>
      <c r="L93" s="111" t="s">
        <v>872</v>
      </c>
      <c r="M93" s="112" t="s">
        <v>807</v>
      </c>
      <c r="N93" t="str">
        <f t="shared" si="1"/>
        <v/>
      </c>
    </row>
    <row r="94" spans="1:14" ht="13.5" customHeight="1">
      <c r="B94" s="96"/>
      <c r="C94" s="160" t="s">
        <v>945</v>
      </c>
      <c r="D94" s="148" t="s">
        <v>807</v>
      </c>
      <c r="E94" s="161" t="str">
        <f t="shared" si="0"/>
        <v/>
      </c>
      <c r="F94" s="97"/>
      <c r="L94" s="111" t="s">
        <v>873</v>
      </c>
      <c r="M94" s="112" t="s">
        <v>807</v>
      </c>
      <c r="N94" t="str">
        <f t="shared" si="1"/>
        <v/>
      </c>
    </row>
    <row r="95" spans="1:14" ht="13.5" thickBot="1">
      <c r="A95" s="97"/>
      <c r="B95" s="115"/>
      <c r="C95" s="116"/>
      <c r="D95" s="116"/>
      <c r="E95" s="116"/>
      <c r="F95" s="117"/>
    </row>
  </sheetData>
  <mergeCells count="8">
    <mergeCell ref="L24:M24"/>
    <mergeCell ref="D2:E2"/>
    <mergeCell ref="B3:F3"/>
    <mergeCell ref="B4:F4"/>
    <mergeCell ref="B5:F5"/>
    <mergeCell ref="D6:E6"/>
    <mergeCell ref="C24:D24"/>
    <mergeCell ref="C11:E11"/>
  </mergeCells>
  <phoneticPr fontId="3"/>
  <conditionalFormatting sqref="C24:D25">
    <cfRule type="expression" dxfId="1046" priority="4">
      <formula>$H$8=2</formula>
    </cfRule>
  </conditionalFormatting>
  <conditionalFormatting sqref="C24:D94">
    <cfRule type="expression" dxfId="1045" priority="5">
      <formula>$H$8=2</formula>
    </cfRule>
  </conditionalFormatting>
  <conditionalFormatting sqref="C26:D26">
    <cfRule type="expression" dxfId="1044" priority="3">
      <formula>$H$8=2</formula>
    </cfRule>
  </conditionalFormatting>
  <dataValidations count="1">
    <dataValidation type="list" allowBlank="1" showInputMessage="1" showErrorMessage="1" sqref="M26:M94 D26:D94" xr:uid="{4536EE73-FC14-4B0A-B0EB-2FFC09004360}">
      <formula1>"　,○"</formula1>
    </dataValidation>
  </dataValidations>
  <hyperlinks>
    <hyperlink ref="C11" location="'C-2(申請内容共通)'!C9" display="'C-2(申請内容共通)'!C9" xr:uid="{CB5B1B07-EFF1-4C94-9578-BD89CF012F25}"/>
    <hyperlink ref="E27" location="'C-2(1.埼玉県)'!A1" display="'C-2(1.埼玉県)'!A1" xr:uid="{11B90221-7E58-4A2D-A178-48FDDEC64DB2}"/>
    <hyperlink ref="E28" location="'C-2(2.さいたま市)'!A1" display="'C-2(2.さいたま市)'!A1" xr:uid="{B2BA1FC6-3A9B-40A5-8883-098191EFC8C0}"/>
    <hyperlink ref="E29" location="'C-2(3.川越市)'!A1" display="'C-2(3.川越市)'!A1" xr:uid="{38E5ED4E-C24C-44E3-8773-C4A907BB6071}"/>
    <hyperlink ref="E30" location="'C-2(4.熊谷市)'!A1" display="'C-2(4.熊谷市)'!A1" xr:uid="{0BFE2AA2-EB62-47F3-9BC0-155762709EBA}"/>
    <hyperlink ref="E31" location="'C-2(5.川口市)'!A1" display="'C-2(5.川口市)'!A1" xr:uid="{3023DF51-8B38-48A7-B32E-23096B8CC7CA}"/>
    <hyperlink ref="E32" location="'C-2(6.行田市)'!A1" display="'C-2(6.行田市)'!A1" xr:uid="{AC2A43C4-D727-45E7-B07C-DA75EFBDAC2B}"/>
    <hyperlink ref="E33" location="'C-2(7.秩父市)'!A1" display="'C-2(7.秩父市)'!A1" xr:uid="{C350B5D5-F504-480C-A91F-F709289C62C7}"/>
    <hyperlink ref="E34" location="'C-2(8.所沢市)'!A1" display="'C-2(8.所沢市)'!A1" xr:uid="{547E75F2-8692-4DF4-9714-45D0B8ADA672}"/>
    <hyperlink ref="E35" location="'C-2(9.飯能市)'!A1" display="'C-2(9.飯能市)'!A1" xr:uid="{987586E2-A94C-4C24-B7F9-B625DD457181}"/>
    <hyperlink ref="E36" location="'C-2(10.加須市)'!A1" display="'C-2(10.加須市)'!A1" xr:uid="{E7128CD1-5E3A-4E60-BE74-A5CF2EED77C7}"/>
    <hyperlink ref="E37" location="'C-2(11.本庄市)'!A1" display="'C-2(11.本庄市)'!A1" xr:uid="{14C50D0A-981F-41ED-A05B-683D90E4C2E7}"/>
    <hyperlink ref="E38" location="'C-2(12.東松山市)'!A1" display="'C-2(12.東松山市)'!A1" xr:uid="{8496A996-EB7D-4849-82B1-FD5F39770197}"/>
    <hyperlink ref="E39" location="'C-2(13.春日部市)'!A1" display="'C-2(13.春日部市)'!A1" xr:uid="{71F5F738-DA47-4BEA-A166-1C34F4FA5257}"/>
    <hyperlink ref="E40" location="'C-2(14.狭山市)'!A1" display="'C-2(14.狭山市)'!A1" xr:uid="{56202177-FBF1-4D9F-BE4A-2B632A9B38E1}"/>
    <hyperlink ref="E41" location="'C-2(15.羽生市)'!A1" display="'C-2(15.羽生市)'!A1" xr:uid="{659E1EDD-FA8E-4DBD-B411-783CA3E95E96}"/>
    <hyperlink ref="E42" location="'C-2(16.鴻巣市)'!A1" display="'C-2(16.鴻巣市)'!A1" xr:uid="{EE70804F-6346-4485-9F52-FE33496A1E98}"/>
    <hyperlink ref="E43" location="'C-2(17.深谷市)'!A1" display="'C-2(17.深谷市)'!A1" xr:uid="{0E43050E-CF7B-438F-B161-34EDC877B302}"/>
    <hyperlink ref="E44" location="'C-2(18.上尾市)'!A1" display="'C-2(18.上尾市)'!A1" xr:uid="{C4E3E7F9-7E6D-4722-9F72-893AE9D96FC3}"/>
    <hyperlink ref="E45" location="'C-2(19.草加市)'!A1" display="'C-2(19.草加市)'!A1" xr:uid="{CB30E155-26BF-4764-A87D-862EC9015990}"/>
    <hyperlink ref="E46" location="'C-2(20.越谷市)'!A1" display="'C-2(20.越谷市)'!A1" xr:uid="{9CF550E0-867E-465B-8C32-7962F267D4C9}"/>
    <hyperlink ref="E47" location="'C-2(21.蕨市)'!A1" display="'C-2(21.蕨市)'!A1" xr:uid="{29868365-4988-4D58-A6E5-6106BDF35513}"/>
    <hyperlink ref="E48" location="'C-2(22.戸田市)'!A1" display="'C-2(22.戸田市)'!A1" xr:uid="{417BA28F-5881-4E9A-845F-96BDB3752C1A}"/>
    <hyperlink ref="E49" location="'C-2(23.入間市)'!A1" display="'C-2(23.入間市)'!A1" xr:uid="{1ADD8820-DE45-4B79-A9FC-73C26C42B51F}"/>
    <hyperlink ref="E50" location="'C-2(24.朝霞市)'!A1" display="'C-2(24.朝霞市)'!A1" xr:uid="{C6F9B2A3-C141-497F-89F2-0AF0A95B8714}"/>
    <hyperlink ref="E51" location="'C-2(25.志木市)'!A1" display="'C-2(25.志木市)'!A1" xr:uid="{BD169718-3E51-474D-AE41-81F56E1C52E3}"/>
    <hyperlink ref="E52" location="'C-2(26.和光市)'!A1" display="'C-2(26.和光市)'!A1" xr:uid="{A7E86DDF-AD82-47D6-A5CF-01B518D92385}"/>
    <hyperlink ref="E53" location="'C-2(27.新座市)'!A1" display="'C-2(27.新座市)'!A1" xr:uid="{466EB011-7F67-429A-A746-3D612EC9DF0D}"/>
    <hyperlink ref="E54" location="'C-2(28.桶川市)'!A1" display="'C-2(28.桶川市)'!A1" xr:uid="{16B14EA7-C87E-47D1-842F-CDAAA405B3D3}"/>
    <hyperlink ref="E55" location="'C-2(29.久喜市)'!A1" display="'C-2(29.久喜市)'!A1" xr:uid="{848069BD-0292-4B26-BB95-77081BA8B28F}"/>
    <hyperlink ref="E56" location="'C-2(30.北本市)'!A1" display="'C-2(30.北本市)'!A1" xr:uid="{386FE9D1-B736-4716-9D7F-FD55936CE237}"/>
    <hyperlink ref="E58" location="'C-2(32.富士見市)'!A1" display="'C-2(32.富士見市)'!A1" xr:uid="{5C880F48-1C54-438D-8B2D-C4A4C22EC0E9}"/>
    <hyperlink ref="E59" location="'C-2(33.三郷市)'!A1" display="'C-2(33.三郷市)'!A1" xr:uid="{513C0DAB-F5BF-43F0-975E-C650F4BA8830}"/>
    <hyperlink ref="E60" location="'C-2(34.蓮田市)'!A1" display="'C-2(34.蓮田市)'!A1" xr:uid="{141DBE95-8CA3-4FF9-92E7-F8A2461A0B81}"/>
    <hyperlink ref="E61" location="'C-2(35.坂戸市)'!A1" display="'C-2(35.坂戸市)'!A1" xr:uid="{A4639CF8-59F6-4388-824F-738C081F68AB}"/>
    <hyperlink ref="E62" location="'C-2(36.幸手市)'!A1" display="'C-2(36.幸手市)'!A1" xr:uid="{BC493DBF-5A9B-43DB-AEC2-B65C17B88FD6}"/>
    <hyperlink ref="E63" location="'C-2(37.鶴ヶ島市)'!A1" display="'C-2(37.鶴ヶ島市)'!A1" xr:uid="{D9C51833-0620-4BEB-A844-C657721DA7F6}"/>
    <hyperlink ref="E64" location="'C-2(38.日高市)'!A1" display="'C-2(38.日高市)'!A1" xr:uid="{9CB42AB1-F287-4EDD-A9F9-639B73569F18}"/>
    <hyperlink ref="E65" location="'C-2(39.吉川市)'!A1" display="'C-2(39.吉川市)'!A1" xr:uid="{410BDF68-4F0C-4EBB-9D63-A3BCA2C8F477}"/>
    <hyperlink ref="E66" location="'C-2(40.ふじみ野市)'!A1" display="'C-2(40.ふじみ野市)'!A1" xr:uid="{F99E43D4-F1C4-46BE-9332-7133FC3ADD69}"/>
    <hyperlink ref="E67" location="'C-2(41.白岡市)'!A1" display="'C-2(41.白岡市)'!A1" xr:uid="{6EA83720-094A-4CC1-B1EB-2624DE87455B}"/>
    <hyperlink ref="E68" location="'C-2(42.伊奈町)'!A1" display="'C-2(42.伊奈町)'!A1" xr:uid="{7EFC082A-E056-4FF8-A160-750785B52176}"/>
    <hyperlink ref="E69" location="'C-2(43.三芳町)'!A1" display="'C-2(43.三芳町)'!A1" xr:uid="{62888514-21DC-4749-865E-A8359392ED30}"/>
    <hyperlink ref="E70" location="'C-2(44.毛呂山町)'!A1" display="'C-2(44.毛呂山町)'!A1" xr:uid="{3E5EECCB-A759-4499-B2C4-BEE235C07DA7}"/>
    <hyperlink ref="E71" location="'C-2(45.滑川町)'!A1" display="'C-2(45.滑川町)'!A1" xr:uid="{72699090-54A7-45D5-BC86-6A183E98F479}"/>
    <hyperlink ref="E72" location="'C-2(46.嵐山町)'!A1" display="'C-2(46.嵐山町)'!A1" xr:uid="{E5DEB029-A3E1-432A-8802-A3A0E71AEB48}"/>
    <hyperlink ref="E73" location="'C-2(47.小川町)'!A1" display="'C-2(47.小川町)'!A1" xr:uid="{D301A96E-D0D1-4997-BA21-C87D4744668D}"/>
    <hyperlink ref="E74" location="'C-2(48.川島町)'!A1" display="'C-2(48.川島町)'!A1" xr:uid="{B6AF43BE-CD9D-46A0-8474-65B13E1CDF9F}"/>
    <hyperlink ref="E75" location="'C-2(49.吉見町)'!A1" display="'C-2(49.吉見町)'!A1" xr:uid="{AE708A72-DF77-4202-9D7E-31FC1155E467}"/>
    <hyperlink ref="E76" location="'C-2(50.鳩山町)'!A1" display="'C-2(50.鳩山町)'!A1" xr:uid="{E2C3C74B-3279-44E6-B4CC-14FD4ED206DB}"/>
    <hyperlink ref="E77" location="'C-2(51.ときがわ町)'!A1" display="'C-2(51.ときがわ町)'!A1" xr:uid="{0DD74F13-AF13-4A00-90B9-613B16CA7167}"/>
    <hyperlink ref="E78" location="'C-2(52.横瀬町)'!A1" display="'C-2(52.横瀬町)'!A1" xr:uid="{36F93DC8-6C24-49D9-9CD0-D52B46D3AFED}"/>
    <hyperlink ref="E79" location="'C-2(53.皆野町)'!A1" display="'C-2(53.皆野町)'!A1" xr:uid="{B535B45B-4C23-4177-849A-FDEEC82A68CD}"/>
    <hyperlink ref="E80" location="'C-2(54.長瀞町)'!A1" display="'C-2(54.長瀞町)'!A1" xr:uid="{92812803-0F1D-406E-9A2E-45D9C651E295}"/>
    <hyperlink ref="E81" location="'C-2(55.小鹿野町)'!A1" display="'C-2(55.小鹿野町)'!A1" xr:uid="{D06C11C5-C3B1-4604-91A9-7DC0AB794A2B}"/>
    <hyperlink ref="E83" location="'C-2(57.美里町)'!A1" display="'C-2(57.美里町)'!A1" xr:uid="{8E1131D9-D58F-4521-A274-9BCF92B5741B}"/>
    <hyperlink ref="E84" location="'C-2(58.神川町)'!A1" display="'C-2(58.神川町)'!A1" xr:uid="{863FC362-BE94-4EE0-87FE-37D82DB565AD}"/>
    <hyperlink ref="E85" location="'C-2(59.上里町)'!A1" display="'C-2(59.上里町)'!A1" xr:uid="{0C590F35-03D3-4AB4-98C0-C154C73C399E}"/>
    <hyperlink ref="E86" location="'C-2(60.寄居町)'!A1" display="'C-2(60.寄居町)'!A1" xr:uid="{6ECFBEA8-85AE-49AD-B7CC-F1A7578F5A40}"/>
    <hyperlink ref="E87" location="'C-2(61.宮代町)'!A1" display="'C-2(61.宮代町)'!A1" xr:uid="{5044E31B-13A7-4CFF-AFE6-04716173B593}"/>
    <hyperlink ref="E88" location="'C-2(62.杉戸町)'!A1" display="'C-2(62.杉戸町)'!A1" xr:uid="{48F6740C-A797-4CC1-A6D3-51806299BD7D}"/>
    <hyperlink ref="E89" location="'C-2(63.松伏町)'!A1" display="'C-2(63.松伏町)'!A1" xr:uid="{6ACBFF49-8131-4B89-AFF1-C36ED57382CE}"/>
    <hyperlink ref="E90" location="'C-2(64.越谷･松伏水道企業団)'!A1" display="'C-2(64.越谷･松伏水道企業団)'!A1" xr:uid="{F1F99EBC-9C10-47FE-BF1B-E053DD9B0190}"/>
    <hyperlink ref="E92" location="'C-2(66.秩父広域市町村圏組合)'!A1" display="'C-2(66.秩父広域市町村圏組合)'!A1" xr:uid="{4F6D1FDC-9A74-46CB-A651-40CB059329D8}"/>
    <hyperlink ref="E93" location="'C-2(67.児玉郡市広域市町村圏組合)'!A1" display="'C-2(67.児玉郡市広域市町村圏組合)'!A1" xr:uid="{A4646D72-ECEC-4805-85AF-AD1CFA6E7FDE}"/>
    <hyperlink ref="E94" location="'C-2(68.埼玉西部消防組合)'!A1" display="'C-2(68.埼玉西部消防組合)'!A1" xr:uid="{0DC09FA3-C28E-4F4F-A71E-8264B984798C}"/>
    <hyperlink ref="E57" location="'C-2(31.八潮市)'!A1" display="'C-2(31.八潮市)'!A1" xr:uid="{5A8B184E-1CB1-457F-B19C-F2148F865DBB}"/>
    <hyperlink ref="E82" location="'C-2(56.東秩父村)'!A1" display="'C-2(56.東秩父村)'!A1" xr:uid="{20ED31AE-4D05-485F-A75B-0A86EFBA8E9B}"/>
    <hyperlink ref="E91" location="'C-2(65.戸田ボートレース企業団)'!A1" display="'C-2(65.戸田ボートレース企業団)'!A1" xr:uid="{A80B4A45-A357-4C59-BA8C-F92805B048FA}"/>
  </hyperlinks>
  <printOptions horizontalCentered="1"/>
  <pageMargins left="0.23622047244094491" right="0.23622047244094491" top="0.74803149606299213" bottom="0.74803149606299213" header="0.31496062992125984" footer="0.31496062992125984"/>
  <pageSetup paperSize="9" scale="52"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21" r:id="rId4" name="Option Button 5">
              <controlPr defaultSize="0" autoFill="0" autoLine="0" autoPict="0">
                <anchor moveWithCells="1">
                  <from>
                    <xdr:col>5</xdr:col>
                    <xdr:colOff>184150</xdr:colOff>
                    <xdr:row>6</xdr:row>
                    <xdr:rowOff>209550</xdr:rowOff>
                  </from>
                  <to>
                    <xdr:col>5</xdr:col>
                    <xdr:colOff>641350</xdr:colOff>
                    <xdr:row>7</xdr:row>
                    <xdr:rowOff>241300</xdr:rowOff>
                  </to>
                </anchor>
              </controlPr>
            </control>
          </mc:Choice>
        </mc:AlternateContent>
        <mc:AlternateContent xmlns:mc="http://schemas.openxmlformats.org/markup-compatibility/2006">
          <mc:Choice Requires="x14">
            <control shapeId="9222" r:id="rId5" name="Option Button 6">
              <controlPr defaultSize="0" autoFill="0" autoLine="0" autoPict="0">
                <anchor moveWithCells="1">
                  <from>
                    <xdr:col>5</xdr:col>
                    <xdr:colOff>203200</xdr:colOff>
                    <xdr:row>17</xdr:row>
                    <xdr:rowOff>38100</xdr:rowOff>
                  </from>
                  <to>
                    <xdr:col>5</xdr:col>
                    <xdr:colOff>609600</xdr:colOff>
                    <xdr:row>18</xdr:row>
                    <xdr:rowOff>12700</xdr:rowOff>
                  </to>
                </anchor>
              </controlPr>
            </control>
          </mc:Choice>
        </mc:AlternateContent>
        <mc:AlternateContent xmlns:mc="http://schemas.openxmlformats.org/markup-compatibility/2006">
          <mc:Choice Requires="x14">
            <control shapeId="9223" r:id="rId6" name="Option Button 7">
              <controlPr defaultSize="0" autoFill="0" autoLine="0" autoPict="0">
                <anchor moveWithCells="1">
                  <from>
                    <xdr:col>29</xdr:col>
                    <xdr:colOff>457200</xdr:colOff>
                    <xdr:row>0</xdr:row>
                    <xdr:rowOff>0</xdr:rowOff>
                  </from>
                  <to>
                    <xdr:col>30</xdr:col>
                    <xdr:colOff>88900</xdr:colOff>
                    <xdr:row>1</xdr:row>
                    <xdr:rowOff>50800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813</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35" priority="9">
      <formula>LEN(TRIM(C9))=0</formula>
    </cfRule>
  </conditionalFormatting>
  <conditionalFormatting sqref="D1:E3 D4 D5:E41 D42:D43 D44:E1048576">
    <cfRule type="cellIs" dxfId="934" priority="14" operator="equal">
      <formula>0</formula>
    </cfRule>
  </conditionalFormatting>
  <conditionalFormatting sqref="D23:E34">
    <cfRule type="expression" dxfId="933" priority="18">
      <formula>$C$23=""</formula>
    </cfRule>
  </conditionalFormatting>
  <conditionalFormatting sqref="D37:E41 D42:D43 D44:E48">
    <cfRule type="expression" dxfId="932" priority="17">
      <formula>$C$37=""</formula>
    </cfRule>
  </conditionalFormatting>
  <conditionalFormatting sqref="D51:E62">
    <cfRule type="expression" dxfId="931" priority="16">
      <formula>$C$51=""</formula>
    </cfRule>
  </conditionalFormatting>
  <conditionalFormatting sqref="D65:E76">
    <cfRule type="expression" dxfId="930" priority="15">
      <formula>$C$65=""</formula>
    </cfRule>
  </conditionalFormatting>
  <conditionalFormatting sqref="F22">
    <cfRule type="cellIs" dxfId="929" priority="7" operator="greaterThan">
      <formula>100</formula>
    </cfRule>
    <cfRule type="cellIs" dxfId="928" priority="8" operator="between">
      <formula>1</formula>
      <formula>99</formula>
    </cfRule>
    <cfRule type="expression" dxfId="927" priority="23">
      <formula>AND($F$9:$F$21="")</formula>
    </cfRule>
    <cfRule type="cellIs" priority="24" stopIfTrue="1" operator="equal">
      <formula>"0,100"</formula>
    </cfRule>
  </conditionalFormatting>
  <conditionalFormatting sqref="F36 F50 F64 F78">
    <cfRule type="cellIs" dxfId="926" priority="5" operator="greaterThan">
      <formula>100</formula>
    </cfRule>
    <cfRule type="cellIs" dxfId="925" priority="6" operator="between">
      <formula>1</formula>
      <formula>99</formula>
    </cfRule>
  </conditionalFormatting>
  <conditionalFormatting sqref="F36">
    <cfRule type="cellIs" dxfId="924" priority="1" operator="greaterThan">
      <formula>100</formula>
    </cfRule>
    <cfRule type="cellIs" dxfId="923" priority="2" operator="between">
      <formula>1</formula>
      <formula>99</formula>
    </cfRule>
    <cfRule type="expression" dxfId="922" priority="3">
      <formula>AND($F$23:$F$35="")</formula>
    </cfRule>
    <cfRule type="cellIs" priority="4" stopIfTrue="1" operator="equal">
      <formula>"0,100"</formula>
    </cfRule>
    <cfRule type="expression" dxfId="921" priority="13">
      <formula>AND($F$23:$F$35="")</formula>
    </cfRule>
    <cfRule type="cellIs" priority="22" stopIfTrue="1" operator="equal">
      <formula>"0,100"</formula>
    </cfRule>
  </conditionalFormatting>
  <conditionalFormatting sqref="F50">
    <cfRule type="expression" dxfId="920" priority="12">
      <formula>AND($F$37:$F$49="")</formula>
    </cfRule>
    <cfRule type="cellIs" priority="21" stopIfTrue="1" operator="equal">
      <formula>"0,100"</formula>
    </cfRule>
  </conditionalFormatting>
  <conditionalFormatting sqref="F64">
    <cfRule type="expression" dxfId="919" priority="11">
      <formula>AND($F$51:$F$63="")</formula>
    </cfRule>
    <cfRule type="cellIs" priority="20" stopIfTrue="1" operator="equal">
      <formula>"0,100"</formula>
    </cfRule>
  </conditionalFormatting>
  <conditionalFormatting sqref="F78">
    <cfRule type="expression" dxfId="918" priority="10">
      <formula>AND($F$65:$F$77="")</formula>
    </cfRule>
    <cfRule type="cellIs" priority="19"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814</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17" priority="9">
      <formula>LEN(TRIM(C9))=0</formula>
    </cfRule>
  </conditionalFormatting>
  <conditionalFormatting sqref="D1:E3 D4 D5:E41 D42:D43 D44:E1048576">
    <cfRule type="cellIs" dxfId="916" priority="14" operator="equal">
      <formula>0</formula>
    </cfRule>
  </conditionalFormatting>
  <conditionalFormatting sqref="D23:E34">
    <cfRule type="expression" dxfId="915" priority="18">
      <formula>$C$23=""</formula>
    </cfRule>
  </conditionalFormatting>
  <conditionalFormatting sqref="D37:E41 D42:D43 D44:E48">
    <cfRule type="expression" dxfId="914" priority="17">
      <formula>$C$37=""</formula>
    </cfRule>
  </conditionalFormatting>
  <conditionalFormatting sqref="D51:E62">
    <cfRule type="expression" dxfId="913" priority="16">
      <formula>$C$51=""</formula>
    </cfRule>
  </conditionalFormatting>
  <conditionalFormatting sqref="D65:E76">
    <cfRule type="expression" dxfId="912" priority="15">
      <formula>$C$65=""</formula>
    </cfRule>
  </conditionalFormatting>
  <conditionalFormatting sqref="F22">
    <cfRule type="cellIs" dxfId="911" priority="7" operator="greaterThan">
      <formula>100</formula>
    </cfRule>
    <cfRule type="cellIs" dxfId="910" priority="8" operator="between">
      <formula>1</formula>
      <formula>99</formula>
    </cfRule>
    <cfRule type="expression" dxfId="909" priority="23">
      <formula>AND($F$9:$F$21="")</formula>
    </cfRule>
    <cfRule type="cellIs" priority="24" stopIfTrue="1" operator="equal">
      <formula>"0,100"</formula>
    </cfRule>
  </conditionalFormatting>
  <conditionalFormatting sqref="F36 F50 F64 F78">
    <cfRule type="cellIs" dxfId="908" priority="5" operator="greaterThan">
      <formula>100</formula>
    </cfRule>
    <cfRule type="cellIs" dxfId="907" priority="6" operator="between">
      <formula>1</formula>
      <formula>99</formula>
    </cfRule>
  </conditionalFormatting>
  <conditionalFormatting sqref="F36">
    <cfRule type="cellIs" dxfId="906" priority="1" operator="greaterThan">
      <formula>100</formula>
    </cfRule>
    <cfRule type="cellIs" dxfId="905" priority="2" operator="between">
      <formula>1</formula>
      <formula>99</formula>
    </cfRule>
    <cfRule type="expression" dxfId="904" priority="3">
      <formula>AND($F$23:$F$35="")</formula>
    </cfRule>
    <cfRule type="cellIs" priority="4" stopIfTrue="1" operator="equal">
      <formula>"0,100"</formula>
    </cfRule>
    <cfRule type="expression" dxfId="903" priority="13">
      <formula>AND($F$23:$F$35="")</formula>
    </cfRule>
    <cfRule type="cellIs" priority="22" stopIfTrue="1" operator="equal">
      <formula>"0,100"</formula>
    </cfRule>
  </conditionalFormatting>
  <conditionalFormatting sqref="F50">
    <cfRule type="expression" dxfId="902" priority="12">
      <formula>AND($F$37:$F$49="")</formula>
    </cfRule>
    <cfRule type="cellIs" priority="21" stopIfTrue="1" operator="equal">
      <formula>"0,100"</formula>
    </cfRule>
  </conditionalFormatting>
  <conditionalFormatting sqref="F64">
    <cfRule type="expression" dxfId="901" priority="11">
      <formula>AND($F$51:$F$63="")</formula>
    </cfRule>
    <cfRule type="cellIs" priority="20" stopIfTrue="1" operator="equal">
      <formula>"0,100"</formula>
    </cfRule>
  </conditionalFormatting>
  <conditionalFormatting sqref="F78">
    <cfRule type="expression" dxfId="90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815</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99" priority="9">
      <formula>LEN(TRIM(C9))=0</formula>
    </cfRule>
  </conditionalFormatting>
  <conditionalFormatting sqref="D1:E3 D4 D5:E41 D42:D43 D44:E1048576">
    <cfRule type="cellIs" dxfId="898" priority="14" operator="equal">
      <formula>0</formula>
    </cfRule>
  </conditionalFormatting>
  <conditionalFormatting sqref="D23:E34">
    <cfRule type="expression" dxfId="897" priority="18">
      <formula>$C$23=""</formula>
    </cfRule>
  </conditionalFormatting>
  <conditionalFormatting sqref="D37:E41 D42:D43 D44:E48">
    <cfRule type="expression" dxfId="896" priority="17">
      <formula>$C$37=""</formula>
    </cfRule>
  </conditionalFormatting>
  <conditionalFormatting sqref="D51:E62">
    <cfRule type="expression" dxfId="895" priority="16">
      <formula>$C$51=""</formula>
    </cfRule>
  </conditionalFormatting>
  <conditionalFormatting sqref="D65:E76">
    <cfRule type="expression" dxfId="894" priority="15">
      <formula>$C$65=""</formula>
    </cfRule>
  </conditionalFormatting>
  <conditionalFormatting sqref="F22">
    <cfRule type="cellIs" dxfId="893" priority="7" operator="greaterThan">
      <formula>100</formula>
    </cfRule>
    <cfRule type="cellIs" dxfId="892" priority="8" operator="between">
      <formula>1</formula>
      <formula>99</formula>
    </cfRule>
    <cfRule type="expression" dxfId="891" priority="23">
      <formula>AND($F$9:$F$21="")</formula>
    </cfRule>
    <cfRule type="cellIs" priority="24" stopIfTrue="1" operator="equal">
      <formula>"0,100"</formula>
    </cfRule>
  </conditionalFormatting>
  <conditionalFormatting sqref="F36 F50 F64 F78">
    <cfRule type="cellIs" dxfId="890" priority="5" operator="greaterThan">
      <formula>100</formula>
    </cfRule>
    <cfRule type="cellIs" dxfId="889" priority="6" operator="between">
      <formula>1</formula>
      <formula>99</formula>
    </cfRule>
  </conditionalFormatting>
  <conditionalFormatting sqref="F36">
    <cfRule type="cellIs" dxfId="888" priority="1" operator="greaterThan">
      <formula>100</formula>
    </cfRule>
    <cfRule type="cellIs" dxfId="887" priority="2" operator="between">
      <formula>1</formula>
      <formula>99</formula>
    </cfRule>
    <cfRule type="expression" dxfId="886" priority="3">
      <formula>AND($F$23:$F$35="")</formula>
    </cfRule>
    <cfRule type="cellIs" priority="4" stopIfTrue="1" operator="equal">
      <formula>"0,100"</formula>
    </cfRule>
    <cfRule type="expression" dxfId="885" priority="13">
      <formula>AND($F$23:$F$35="")</formula>
    </cfRule>
    <cfRule type="cellIs" priority="22" stopIfTrue="1" operator="equal">
      <formula>"0,100"</formula>
    </cfRule>
  </conditionalFormatting>
  <conditionalFormatting sqref="F50">
    <cfRule type="expression" dxfId="884" priority="12">
      <formula>AND($F$37:$F$49="")</formula>
    </cfRule>
    <cfRule type="cellIs" priority="21" stopIfTrue="1" operator="equal">
      <formula>"0,100"</formula>
    </cfRule>
  </conditionalFormatting>
  <conditionalFormatting sqref="F64">
    <cfRule type="expression" dxfId="883" priority="11">
      <formula>AND($F$51:$F$63="")</formula>
    </cfRule>
    <cfRule type="cellIs" priority="20" stopIfTrue="1" operator="equal">
      <formula>"0,100"</formula>
    </cfRule>
  </conditionalFormatting>
  <conditionalFormatting sqref="F78">
    <cfRule type="expression" dxfId="882" priority="10">
      <formula>AND($F$65:$F$77="")</formula>
    </cfRule>
    <cfRule type="cellIs" priority="19"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816</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81" priority="9">
      <formula>LEN(TRIM(C9))=0</formula>
    </cfRule>
  </conditionalFormatting>
  <conditionalFormatting sqref="D1:E3 D4 D5:E41 D42:D43 D44:E1048576">
    <cfRule type="cellIs" dxfId="880" priority="14" operator="equal">
      <formula>0</formula>
    </cfRule>
  </conditionalFormatting>
  <conditionalFormatting sqref="D23:E34">
    <cfRule type="expression" dxfId="879" priority="18">
      <formula>$C$23=""</formula>
    </cfRule>
  </conditionalFormatting>
  <conditionalFormatting sqref="D37:E41 D42:D43 D44:E48">
    <cfRule type="expression" dxfId="878" priority="17">
      <formula>$C$37=""</formula>
    </cfRule>
  </conditionalFormatting>
  <conditionalFormatting sqref="D51:E62">
    <cfRule type="expression" dxfId="877" priority="16">
      <formula>$C$51=""</formula>
    </cfRule>
  </conditionalFormatting>
  <conditionalFormatting sqref="D65:E76">
    <cfRule type="expression" dxfId="876" priority="15">
      <formula>$C$65=""</formula>
    </cfRule>
  </conditionalFormatting>
  <conditionalFormatting sqref="F22">
    <cfRule type="cellIs" dxfId="875" priority="7" operator="greaterThan">
      <formula>100</formula>
    </cfRule>
    <cfRule type="cellIs" dxfId="874" priority="8" operator="between">
      <formula>1</formula>
      <formula>99</formula>
    </cfRule>
    <cfRule type="expression" dxfId="873" priority="23">
      <formula>AND($F$9:$F$21="")</formula>
    </cfRule>
    <cfRule type="cellIs" priority="24" stopIfTrue="1" operator="equal">
      <formula>"0,100"</formula>
    </cfRule>
  </conditionalFormatting>
  <conditionalFormatting sqref="F36 F50 F64 F78">
    <cfRule type="cellIs" dxfId="872" priority="5" operator="greaterThan">
      <formula>100</formula>
    </cfRule>
    <cfRule type="cellIs" dxfId="871" priority="6" operator="between">
      <formula>1</formula>
      <formula>99</formula>
    </cfRule>
  </conditionalFormatting>
  <conditionalFormatting sqref="F36">
    <cfRule type="cellIs" dxfId="870" priority="1" operator="greaterThan">
      <formula>100</formula>
    </cfRule>
    <cfRule type="cellIs" dxfId="869" priority="2" operator="between">
      <formula>1</formula>
      <formula>99</formula>
    </cfRule>
    <cfRule type="expression" dxfId="868" priority="3">
      <formula>AND($F$23:$F$35="")</formula>
    </cfRule>
    <cfRule type="cellIs" priority="4" stopIfTrue="1" operator="equal">
      <formula>"0,100"</formula>
    </cfRule>
    <cfRule type="expression" dxfId="867" priority="13">
      <formula>AND($F$23:$F$35="")</formula>
    </cfRule>
    <cfRule type="cellIs" priority="22" stopIfTrue="1" operator="equal">
      <formula>"0,100"</formula>
    </cfRule>
  </conditionalFormatting>
  <conditionalFormatting sqref="F50">
    <cfRule type="expression" dxfId="866" priority="12">
      <formula>AND($F$37:$F$49="")</formula>
    </cfRule>
    <cfRule type="cellIs" priority="21" stopIfTrue="1" operator="equal">
      <formula>"0,100"</formula>
    </cfRule>
  </conditionalFormatting>
  <conditionalFormatting sqref="F64">
    <cfRule type="expression" dxfId="865" priority="11">
      <formula>AND($F$51:$F$63="")</formula>
    </cfRule>
    <cfRule type="cellIs" priority="20" stopIfTrue="1" operator="equal">
      <formula>"0,100"</formula>
    </cfRule>
  </conditionalFormatting>
  <conditionalFormatting sqref="F78">
    <cfRule type="expression" dxfId="86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817</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63" priority="9">
      <formula>LEN(TRIM(C9))=0</formula>
    </cfRule>
  </conditionalFormatting>
  <conditionalFormatting sqref="D1:E3 D4 D5:E41 D42:D43 D44:E1048576">
    <cfRule type="cellIs" dxfId="862" priority="14" operator="equal">
      <formula>0</formula>
    </cfRule>
  </conditionalFormatting>
  <conditionalFormatting sqref="D23:E34">
    <cfRule type="expression" dxfId="861" priority="18">
      <formula>$C$23=""</formula>
    </cfRule>
  </conditionalFormatting>
  <conditionalFormatting sqref="D37:E41 D42:D43 D44:E48">
    <cfRule type="expression" dxfId="860" priority="17">
      <formula>$C$37=""</formula>
    </cfRule>
  </conditionalFormatting>
  <conditionalFormatting sqref="D51:E62">
    <cfRule type="expression" dxfId="859" priority="16">
      <formula>$C$51=""</formula>
    </cfRule>
  </conditionalFormatting>
  <conditionalFormatting sqref="D65:E76">
    <cfRule type="expression" dxfId="858" priority="15">
      <formula>$C$65=""</formula>
    </cfRule>
  </conditionalFormatting>
  <conditionalFormatting sqref="F22">
    <cfRule type="cellIs" dxfId="857" priority="7" operator="greaterThan">
      <formula>100</formula>
    </cfRule>
    <cfRule type="cellIs" dxfId="856" priority="8" operator="between">
      <formula>1</formula>
      <formula>99</formula>
    </cfRule>
    <cfRule type="expression" dxfId="855" priority="23">
      <formula>AND($F$9:$F$21="")</formula>
    </cfRule>
    <cfRule type="cellIs" priority="24" stopIfTrue="1" operator="equal">
      <formula>"0,100"</formula>
    </cfRule>
  </conditionalFormatting>
  <conditionalFormatting sqref="F36 F50 F64 F78">
    <cfRule type="cellIs" dxfId="854" priority="5" operator="greaterThan">
      <formula>100</formula>
    </cfRule>
    <cfRule type="cellIs" dxfId="853" priority="6" operator="between">
      <formula>1</formula>
      <formula>99</formula>
    </cfRule>
  </conditionalFormatting>
  <conditionalFormatting sqref="F36">
    <cfRule type="cellIs" dxfId="852" priority="1" operator="greaterThan">
      <formula>100</formula>
    </cfRule>
    <cfRule type="cellIs" dxfId="851" priority="2" operator="between">
      <formula>1</formula>
      <formula>99</formula>
    </cfRule>
    <cfRule type="expression" dxfId="850" priority="3">
      <formula>AND($F$23:$F$35="")</formula>
    </cfRule>
    <cfRule type="cellIs" priority="4" stopIfTrue="1" operator="equal">
      <formula>"0,100"</formula>
    </cfRule>
    <cfRule type="expression" dxfId="849" priority="13">
      <formula>AND($F$23:$F$35="")</formula>
    </cfRule>
    <cfRule type="cellIs" priority="22" stopIfTrue="1" operator="equal">
      <formula>"0,100"</formula>
    </cfRule>
  </conditionalFormatting>
  <conditionalFormatting sqref="F50">
    <cfRule type="expression" dxfId="848" priority="12">
      <formula>AND($F$37:$F$49="")</formula>
    </cfRule>
    <cfRule type="cellIs" priority="21" stopIfTrue="1" operator="equal">
      <formula>"0,100"</formula>
    </cfRule>
  </conditionalFormatting>
  <conditionalFormatting sqref="F64">
    <cfRule type="expression" dxfId="847" priority="11">
      <formula>AND($F$51:$F$63="")</formula>
    </cfRule>
    <cfRule type="cellIs" priority="20" stopIfTrue="1" operator="equal">
      <formula>"0,100"</formula>
    </cfRule>
  </conditionalFormatting>
  <conditionalFormatting sqref="F78">
    <cfRule type="expression" dxfId="846" priority="10">
      <formula>AND($F$65:$F$77="")</formula>
    </cfRule>
    <cfRule type="cellIs" priority="19"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818</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45" priority="9">
      <formula>LEN(TRIM(C9))=0</formula>
    </cfRule>
  </conditionalFormatting>
  <conditionalFormatting sqref="D1:E3 D4 D5:E41 D42:D43 D44:E1048576">
    <cfRule type="cellIs" dxfId="844" priority="14" operator="equal">
      <formula>0</formula>
    </cfRule>
  </conditionalFormatting>
  <conditionalFormatting sqref="D23:E34">
    <cfRule type="expression" dxfId="843" priority="18">
      <formula>$C$23=""</formula>
    </cfRule>
  </conditionalFormatting>
  <conditionalFormatting sqref="D37:E41 D42:D43 D44:E48">
    <cfRule type="expression" dxfId="842" priority="17">
      <formula>$C$37=""</formula>
    </cfRule>
  </conditionalFormatting>
  <conditionalFormatting sqref="D51:E62">
    <cfRule type="expression" dxfId="841" priority="16">
      <formula>$C$51=""</formula>
    </cfRule>
  </conditionalFormatting>
  <conditionalFormatting sqref="D65:E76">
    <cfRule type="expression" dxfId="840" priority="15">
      <formula>$C$65=""</formula>
    </cfRule>
  </conditionalFormatting>
  <conditionalFormatting sqref="F22">
    <cfRule type="cellIs" dxfId="839" priority="7" operator="greaterThan">
      <formula>100</formula>
    </cfRule>
    <cfRule type="cellIs" dxfId="838" priority="8" operator="between">
      <formula>1</formula>
      <formula>99</formula>
    </cfRule>
    <cfRule type="expression" dxfId="837" priority="23">
      <formula>AND($F$9:$F$21="")</formula>
    </cfRule>
    <cfRule type="cellIs" priority="24" stopIfTrue="1" operator="equal">
      <formula>"0,100"</formula>
    </cfRule>
  </conditionalFormatting>
  <conditionalFormatting sqref="F36 F50 F64 F78">
    <cfRule type="cellIs" dxfId="836" priority="5" operator="greaterThan">
      <formula>100</formula>
    </cfRule>
    <cfRule type="cellIs" dxfId="835" priority="6" operator="between">
      <formula>1</formula>
      <formula>99</formula>
    </cfRule>
  </conditionalFormatting>
  <conditionalFormatting sqref="F36">
    <cfRule type="cellIs" dxfId="834" priority="1" operator="greaterThan">
      <formula>100</formula>
    </cfRule>
    <cfRule type="cellIs" dxfId="833" priority="2" operator="between">
      <formula>1</formula>
      <formula>99</formula>
    </cfRule>
    <cfRule type="expression" dxfId="832" priority="3">
      <formula>AND($F$23:$F$35="")</formula>
    </cfRule>
    <cfRule type="cellIs" priority="4" stopIfTrue="1" operator="equal">
      <formula>"0,100"</formula>
    </cfRule>
    <cfRule type="expression" dxfId="831" priority="13">
      <formula>AND($F$23:$F$35="")</formula>
    </cfRule>
    <cfRule type="cellIs" priority="22" stopIfTrue="1" operator="equal">
      <formula>"0,100"</formula>
    </cfRule>
  </conditionalFormatting>
  <conditionalFormatting sqref="F50">
    <cfRule type="expression" dxfId="830" priority="12">
      <formula>AND($F$37:$F$49="")</formula>
    </cfRule>
    <cfRule type="cellIs" priority="21" stopIfTrue="1" operator="equal">
      <formula>"0,100"</formula>
    </cfRule>
  </conditionalFormatting>
  <conditionalFormatting sqref="F64">
    <cfRule type="expression" dxfId="829" priority="11">
      <formula>AND($F$51:$F$63="")</formula>
    </cfRule>
    <cfRule type="cellIs" priority="20" stopIfTrue="1" operator="equal">
      <formula>"0,100"</formula>
    </cfRule>
  </conditionalFormatting>
  <conditionalFormatting sqref="F78">
    <cfRule type="expression" dxfId="82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819</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27" priority="9">
      <formula>LEN(TRIM(C9))=0</formula>
    </cfRule>
  </conditionalFormatting>
  <conditionalFormatting sqref="D1:E3 D4 D5:E41 D42:D43 D44:E1048576">
    <cfRule type="cellIs" dxfId="826" priority="14" operator="equal">
      <formula>0</formula>
    </cfRule>
  </conditionalFormatting>
  <conditionalFormatting sqref="D23:E34">
    <cfRule type="expression" dxfId="825" priority="18">
      <formula>$C$23=""</formula>
    </cfRule>
  </conditionalFormatting>
  <conditionalFormatting sqref="D37:E41 D42:D43 D44:E48">
    <cfRule type="expression" dxfId="824" priority="17">
      <formula>$C$37=""</formula>
    </cfRule>
  </conditionalFormatting>
  <conditionalFormatting sqref="D51:E62">
    <cfRule type="expression" dxfId="823" priority="16">
      <formula>$C$51=""</formula>
    </cfRule>
  </conditionalFormatting>
  <conditionalFormatting sqref="D65:E76">
    <cfRule type="expression" dxfId="822" priority="15">
      <formula>$C$65=""</formula>
    </cfRule>
  </conditionalFormatting>
  <conditionalFormatting sqref="F22">
    <cfRule type="cellIs" dxfId="821" priority="7" operator="greaterThan">
      <formula>100</formula>
    </cfRule>
    <cfRule type="cellIs" dxfId="820" priority="8" operator="between">
      <formula>1</formula>
      <formula>99</formula>
    </cfRule>
    <cfRule type="expression" dxfId="819" priority="23">
      <formula>AND($F$9:$F$21="")</formula>
    </cfRule>
    <cfRule type="cellIs" priority="24" stopIfTrue="1" operator="equal">
      <formula>"0,100"</formula>
    </cfRule>
  </conditionalFormatting>
  <conditionalFormatting sqref="F36 F50 F64 F78">
    <cfRule type="cellIs" dxfId="818" priority="5" operator="greaterThan">
      <formula>100</formula>
    </cfRule>
    <cfRule type="cellIs" dxfId="817" priority="6" operator="between">
      <formula>1</formula>
      <formula>99</formula>
    </cfRule>
  </conditionalFormatting>
  <conditionalFormatting sqref="F36">
    <cfRule type="cellIs" dxfId="816" priority="1" operator="greaterThan">
      <formula>100</formula>
    </cfRule>
    <cfRule type="cellIs" dxfId="815" priority="2" operator="between">
      <formula>1</formula>
      <formula>99</formula>
    </cfRule>
    <cfRule type="expression" dxfId="814" priority="3">
      <formula>AND($F$23:$F$35="")</formula>
    </cfRule>
    <cfRule type="cellIs" priority="4" stopIfTrue="1" operator="equal">
      <formula>"0,100"</formula>
    </cfRule>
    <cfRule type="expression" dxfId="813" priority="13">
      <formula>AND($F$23:$F$35="")</formula>
    </cfRule>
    <cfRule type="cellIs" priority="22" stopIfTrue="1" operator="equal">
      <formula>"0,100"</formula>
    </cfRule>
  </conditionalFormatting>
  <conditionalFormatting sqref="F50">
    <cfRule type="expression" dxfId="812" priority="12">
      <formula>AND($F$37:$F$49="")</formula>
    </cfRule>
    <cfRule type="cellIs" priority="21" stopIfTrue="1" operator="equal">
      <formula>"0,100"</formula>
    </cfRule>
  </conditionalFormatting>
  <conditionalFormatting sqref="F64">
    <cfRule type="expression" dxfId="811" priority="11">
      <formula>AND($F$51:$F$63="")</formula>
    </cfRule>
    <cfRule type="cellIs" priority="20" stopIfTrue="1" operator="equal">
      <formula>"0,100"</formula>
    </cfRule>
  </conditionalFormatting>
  <conditionalFormatting sqref="F78">
    <cfRule type="expression" dxfId="810" priority="10">
      <formula>AND($F$65:$F$77="")</formula>
    </cfRule>
    <cfRule type="cellIs" priority="19"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820</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09" priority="9">
      <formula>LEN(TRIM(C9))=0</formula>
    </cfRule>
  </conditionalFormatting>
  <conditionalFormatting sqref="D1:E3 D4 D5:E41 D42:D43 D44:E1048576">
    <cfRule type="cellIs" dxfId="808" priority="14" operator="equal">
      <formula>0</formula>
    </cfRule>
  </conditionalFormatting>
  <conditionalFormatting sqref="D23:E34">
    <cfRule type="expression" dxfId="807" priority="18">
      <formula>$C$23=""</formula>
    </cfRule>
  </conditionalFormatting>
  <conditionalFormatting sqref="D37:E41 D42:D43 D44:E48">
    <cfRule type="expression" dxfId="806" priority="17">
      <formula>$C$37=""</formula>
    </cfRule>
  </conditionalFormatting>
  <conditionalFormatting sqref="D51:E62">
    <cfRule type="expression" dxfId="805" priority="16">
      <formula>$C$51=""</formula>
    </cfRule>
  </conditionalFormatting>
  <conditionalFormatting sqref="D65:E76">
    <cfRule type="expression" dxfId="804" priority="15">
      <formula>$C$65=""</formula>
    </cfRule>
  </conditionalFormatting>
  <conditionalFormatting sqref="F22">
    <cfRule type="cellIs" dxfId="803" priority="7" operator="greaterThan">
      <formula>100</formula>
    </cfRule>
    <cfRule type="cellIs" dxfId="802" priority="8" operator="between">
      <formula>1</formula>
      <formula>99</formula>
    </cfRule>
    <cfRule type="expression" dxfId="801" priority="23">
      <formula>AND($F$9:$F$21="")</formula>
    </cfRule>
    <cfRule type="cellIs" priority="24" stopIfTrue="1" operator="equal">
      <formula>"0,100"</formula>
    </cfRule>
  </conditionalFormatting>
  <conditionalFormatting sqref="F36 F50 F64 F78">
    <cfRule type="cellIs" dxfId="800" priority="5" operator="greaterThan">
      <formula>100</formula>
    </cfRule>
    <cfRule type="cellIs" dxfId="799" priority="6" operator="between">
      <formula>1</formula>
      <formula>99</formula>
    </cfRule>
  </conditionalFormatting>
  <conditionalFormatting sqref="F36">
    <cfRule type="cellIs" dxfId="798" priority="1" operator="greaterThan">
      <formula>100</formula>
    </cfRule>
    <cfRule type="cellIs" dxfId="797" priority="2" operator="between">
      <formula>1</formula>
      <formula>99</formula>
    </cfRule>
    <cfRule type="expression" dxfId="796" priority="3">
      <formula>AND($F$23:$F$35="")</formula>
    </cfRule>
    <cfRule type="cellIs" priority="4" stopIfTrue="1" operator="equal">
      <formula>"0,100"</formula>
    </cfRule>
    <cfRule type="expression" dxfId="795" priority="13">
      <formula>AND($F$23:$F$35="")</formula>
    </cfRule>
    <cfRule type="cellIs" priority="22" stopIfTrue="1" operator="equal">
      <formula>"0,100"</formula>
    </cfRule>
  </conditionalFormatting>
  <conditionalFormatting sqref="F50">
    <cfRule type="expression" dxfId="794" priority="12">
      <formula>AND($F$37:$F$49="")</formula>
    </cfRule>
    <cfRule type="cellIs" priority="21" stopIfTrue="1" operator="equal">
      <formula>"0,100"</formula>
    </cfRule>
  </conditionalFormatting>
  <conditionalFormatting sqref="F64">
    <cfRule type="expression" dxfId="793" priority="11">
      <formula>AND($F$51:$F$63="")</formula>
    </cfRule>
    <cfRule type="cellIs" priority="20" stopIfTrue="1" operator="equal">
      <formula>"0,100"</formula>
    </cfRule>
  </conditionalFormatting>
  <conditionalFormatting sqref="F78">
    <cfRule type="expression" dxfId="79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821</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91" priority="9">
      <formula>LEN(TRIM(C9))=0</formula>
    </cfRule>
  </conditionalFormatting>
  <conditionalFormatting sqref="D1:E3 D4 D5:E41 D42:D43 D44:E1048576">
    <cfRule type="cellIs" dxfId="790" priority="14" operator="equal">
      <formula>0</formula>
    </cfRule>
  </conditionalFormatting>
  <conditionalFormatting sqref="D23:E34">
    <cfRule type="expression" dxfId="789" priority="18">
      <formula>$C$23=""</formula>
    </cfRule>
  </conditionalFormatting>
  <conditionalFormatting sqref="D37:E41 D42:D43 D44:E48">
    <cfRule type="expression" dxfId="788" priority="17">
      <formula>$C$37=""</formula>
    </cfRule>
  </conditionalFormatting>
  <conditionalFormatting sqref="D51:E62">
    <cfRule type="expression" dxfId="787" priority="16">
      <formula>$C$51=""</formula>
    </cfRule>
  </conditionalFormatting>
  <conditionalFormatting sqref="D65:E76">
    <cfRule type="expression" dxfId="786" priority="15">
      <formula>$C$65=""</formula>
    </cfRule>
  </conditionalFormatting>
  <conditionalFormatting sqref="F22">
    <cfRule type="cellIs" dxfId="785" priority="7" operator="greaterThan">
      <formula>100</formula>
    </cfRule>
    <cfRule type="cellIs" dxfId="784" priority="8" operator="between">
      <formula>1</formula>
      <formula>99</formula>
    </cfRule>
    <cfRule type="expression" dxfId="783" priority="23">
      <formula>AND($F$9:$F$21="")</formula>
    </cfRule>
    <cfRule type="cellIs" priority="24" stopIfTrue="1" operator="equal">
      <formula>"0,100"</formula>
    </cfRule>
  </conditionalFormatting>
  <conditionalFormatting sqref="F36 F50 F64 F78">
    <cfRule type="cellIs" dxfId="782" priority="5" operator="greaterThan">
      <formula>100</formula>
    </cfRule>
    <cfRule type="cellIs" dxfId="781" priority="6" operator="between">
      <formula>1</formula>
      <formula>99</formula>
    </cfRule>
  </conditionalFormatting>
  <conditionalFormatting sqref="F36">
    <cfRule type="cellIs" dxfId="780" priority="1" operator="greaterThan">
      <formula>100</formula>
    </cfRule>
    <cfRule type="cellIs" dxfId="779" priority="2" operator="between">
      <formula>1</formula>
      <formula>99</formula>
    </cfRule>
    <cfRule type="expression" dxfId="778" priority="3">
      <formula>AND($F$23:$F$35="")</formula>
    </cfRule>
    <cfRule type="cellIs" priority="4" stopIfTrue="1" operator="equal">
      <formula>"0,100"</formula>
    </cfRule>
    <cfRule type="expression" dxfId="777" priority="13">
      <formula>AND($F$23:$F$35="")</formula>
    </cfRule>
    <cfRule type="cellIs" priority="22" stopIfTrue="1" operator="equal">
      <formula>"0,100"</formula>
    </cfRule>
  </conditionalFormatting>
  <conditionalFormatting sqref="F50">
    <cfRule type="expression" dxfId="776" priority="12">
      <formula>AND($F$37:$F$49="")</formula>
    </cfRule>
    <cfRule type="cellIs" priority="21" stopIfTrue="1" operator="equal">
      <formula>"0,100"</formula>
    </cfRule>
  </conditionalFormatting>
  <conditionalFormatting sqref="F64">
    <cfRule type="expression" dxfId="775" priority="11">
      <formula>AND($F$51:$F$63="")</formula>
    </cfRule>
    <cfRule type="cellIs" priority="20" stopIfTrue="1" operator="equal">
      <formula>"0,100"</formula>
    </cfRule>
  </conditionalFormatting>
  <conditionalFormatting sqref="F78">
    <cfRule type="expression" dxfId="774" priority="10">
      <formula>AND($F$65:$F$77="")</formula>
    </cfRule>
    <cfRule type="cellIs" priority="19"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822</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73" priority="9">
      <formula>LEN(TRIM(C9))=0</formula>
    </cfRule>
  </conditionalFormatting>
  <conditionalFormatting sqref="D1:E3 D4 D5:E41 D42:D43 D44:E1048576">
    <cfRule type="cellIs" dxfId="772" priority="14" operator="equal">
      <formula>0</formula>
    </cfRule>
  </conditionalFormatting>
  <conditionalFormatting sqref="D23:E34">
    <cfRule type="expression" dxfId="771" priority="18">
      <formula>$C$23=""</formula>
    </cfRule>
  </conditionalFormatting>
  <conditionalFormatting sqref="D37:E41 D42:D43 D44:E48">
    <cfRule type="expression" dxfId="770" priority="17">
      <formula>$C$37=""</formula>
    </cfRule>
  </conditionalFormatting>
  <conditionalFormatting sqref="D51:E62">
    <cfRule type="expression" dxfId="769" priority="16">
      <formula>$C$51=""</formula>
    </cfRule>
  </conditionalFormatting>
  <conditionalFormatting sqref="D65:E76">
    <cfRule type="expression" dxfId="768" priority="15">
      <formula>$C$65=""</formula>
    </cfRule>
  </conditionalFormatting>
  <conditionalFormatting sqref="F22">
    <cfRule type="cellIs" dxfId="767" priority="7" operator="greaterThan">
      <formula>100</formula>
    </cfRule>
    <cfRule type="cellIs" dxfId="766" priority="8" operator="between">
      <formula>1</formula>
      <formula>99</formula>
    </cfRule>
    <cfRule type="expression" dxfId="765" priority="23">
      <formula>AND($F$9:$F$21="")</formula>
    </cfRule>
    <cfRule type="cellIs" priority="24" stopIfTrue="1" operator="equal">
      <formula>"0,100"</formula>
    </cfRule>
  </conditionalFormatting>
  <conditionalFormatting sqref="F36 F50 F64 F78">
    <cfRule type="cellIs" dxfId="764" priority="5" operator="greaterThan">
      <formula>100</formula>
    </cfRule>
    <cfRule type="cellIs" dxfId="763" priority="6" operator="between">
      <formula>1</formula>
      <formula>99</formula>
    </cfRule>
  </conditionalFormatting>
  <conditionalFormatting sqref="F36">
    <cfRule type="cellIs" dxfId="762" priority="1" operator="greaterThan">
      <formula>100</formula>
    </cfRule>
    <cfRule type="cellIs" dxfId="761" priority="2" operator="between">
      <formula>1</formula>
      <formula>99</formula>
    </cfRule>
    <cfRule type="expression" dxfId="760" priority="3">
      <formula>AND($F$23:$F$35="")</formula>
    </cfRule>
    <cfRule type="cellIs" priority="4" stopIfTrue="1" operator="equal">
      <formula>"0,100"</formula>
    </cfRule>
    <cfRule type="expression" dxfId="759" priority="13">
      <formula>AND($F$23:$F$35="")</formula>
    </cfRule>
    <cfRule type="cellIs" priority="22" stopIfTrue="1" operator="equal">
      <formula>"0,100"</formula>
    </cfRule>
  </conditionalFormatting>
  <conditionalFormatting sqref="F50">
    <cfRule type="expression" dxfId="758" priority="12">
      <formula>AND($F$37:$F$49="")</formula>
    </cfRule>
    <cfRule type="cellIs" priority="21" stopIfTrue="1" operator="equal">
      <formula>"0,100"</formula>
    </cfRule>
  </conditionalFormatting>
  <conditionalFormatting sqref="F64">
    <cfRule type="expression" dxfId="757" priority="11">
      <formula>AND($F$51:$F$63="")</formula>
    </cfRule>
    <cfRule type="cellIs" priority="20" stopIfTrue="1" operator="equal">
      <formula>"0,100"</formula>
    </cfRule>
  </conditionalFormatting>
  <conditionalFormatting sqref="F78">
    <cfRule type="expression" dxfId="75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
  <cols>
    <col min="1" max="1" width="21.36328125" style="2" bestFit="1" customWidth="1"/>
    <col min="2" max="2" width="26.6328125" style="2" bestFit="1" customWidth="1"/>
    <col min="3" max="3" width="26.6328125" style="2" customWidth="1"/>
    <col min="4" max="4" width="26.6328125" style="2" bestFit="1" customWidth="1"/>
    <col min="5" max="5" width="24.453125" style="2" bestFit="1" customWidth="1"/>
    <col min="6" max="6" width="19.453125" style="2" bestFit="1" customWidth="1"/>
    <col min="7" max="7" width="25" style="2" bestFit="1" customWidth="1"/>
    <col min="8" max="8" width="21.90625" style="2" bestFit="1" customWidth="1"/>
    <col min="9" max="9" width="20.6328125" style="2" bestFit="1" customWidth="1"/>
    <col min="10" max="10" width="25.453125" style="2" bestFit="1" customWidth="1"/>
    <col min="11" max="11" width="19.26953125" style="2" bestFit="1" customWidth="1"/>
    <col min="12" max="12" width="24.26953125" style="2" bestFit="1" customWidth="1"/>
    <col min="13" max="13" width="19.26953125" style="2" bestFit="1" customWidth="1"/>
    <col min="14" max="14" width="11.7265625" style="2" bestFit="1" customWidth="1"/>
    <col min="15" max="15" width="10.6328125" style="2" bestFit="1" customWidth="1"/>
    <col min="16" max="16" width="13" style="2" bestFit="1" customWidth="1"/>
    <col min="17" max="16384" width="9" style="2"/>
  </cols>
  <sheetData>
    <row r="1" spans="1:16">
      <c r="A1" s="2" t="s">
        <v>219</v>
      </c>
      <c r="B1" s="2" t="s">
        <v>232</v>
      </c>
      <c r="D1" s="2" t="s">
        <v>231</v>
      </c>
      <c r="E1" s="2" t="s">
        <v>118</v>
      </c>
      <c r="F1" s="2" t="s">
        <v>219</v>
      </c>
      <c r="G1" s="2" t="s">
        <v>220</v>
      </c>
      <c r="H1" s="2" t="s">
        <v>221</v>
      </c>
      <c r="I1" s="2" t="s">
        <v>222</v>
      </c>
      <c r="J1" s="2" t="s">
        <v>223</v>
      </c>
      <c r="K1" s="2" t="s">
        <v>224</v>
      </c>
      <c r="L1" s="2" t="s">
        <v>225</v>
      </c>
      <c r="M1" s="2" t="s">
        <v>226</v>
      </c>
      <c r="N1" s="2" t="s">
        <v>227</v>
      </c>
      <c r="O1" s="2" t="s">
        <v>228</v>
      </c>
      <c r="P1" s="2" t="s">
        <v>229</v>
      </c>
    </row>
    <row r="2" spans="1:16">
      <c r="A2" s="2" t="s">
        <v>230</v>
      </c>
      <c r="B2" s="2" t="s">
        <v>117</v>
      </c>
      <c r="D2" s="2" t="s">
        <v>88</v>
      </c>
      <c r="E2" s="2" t="s">
        <v>119</v>
      </c>
      <c r="F2" s="2" t="s">
        <v>120</v>
      </c>
      <c r="G2" s="2" t="s">
        <v>195</v>
      </c>
      <c r="H2" s="2" t="s">
        <v>121</v>
      </c>
      <c r="I2" s="2" t="s">
        <v>196</v>
      </c>
      <c r="J2" s="2" t="s">
        <v>122</v>
      </c>
      <c r="K2" s="2" t="s">
        <v>123</v>
      </c>
      <c r="L2" s="2" t="s">
        <v>197</v>
      </c>
      <c r="M2" s="2" t="s">
        <v>124</v>
      </c>
      <c r="N2" s="2" t="s">
        <v>125</v>
      </c>
      <c r="O2" s="2" t="s">
        <v>126</v>
      </c>
      <c r="P2" s="2" t="s">
        <v>127</v>
      </c>
    </row>
    <row r="3" spans="1:16">
      <c r="A3" s="2" t="s">
        <v>22</v>
      </c>
      <c r="B3" s="2" t="s">
        <v>88</v>
      </c>
      <c r="D3" s="2" t="s">
        <v>89</v>
      </c>
      <c r="E3" s="2" t="s">
        <v>128</v>
      </c>
      <c r="F3" s="2" t="s">
        <v>129</v>
      </c>
      <c r="G3" s="2" t="s">
        <v>130</v>
      </c>
      <c r="H3" s="2" t="s">
        <v>790</v>
      </c>
      <c r="I3" s="2" t="s">
        <v>198</v>
      </c>
      <c r="J3" s="2">
        <v>0</v>
      </c>
      <c r="K3" s="2">
        <v>0</v>
      </c>
      <c r="L3" s="2">
        <v>0</v>
      </c>
      <c r="M3" s="2">
        <v>0</v>
      </c>
      <c r="N3" s="2">
        <v>0</v>
      </c>
      <c r="O3" s="2">
        <v>0</v>
      </c>
      <c r="P3" s="2">
        <v>0</v>
      </c>
    </row>
    <row r="4" spans="1:16">
      <c r="A4" s="2" t="s">
        <v>87</v>
      </c>
      <c r="B4" s="2" t="s">
        <v>89</v>
      </c>
      <c r="D4" s="2" t="s">
        <v>90</v>
      </c>
      <c r="E4" s="2" t="s">
        <v>131</v>
      </c>
      <c r="F4" s="2">
        <v>0</v>
      </c>
      <c r="G4" s="2">
        <v>0</v>
      </c>
      <c r="H4" s="2">
        <v>0</v>
      </c>
      <c r="I4" s="2">
        <v>0</v>
      </c>
      <c r="J4" s="2">
        <v>0</v>
      </c>
      <c r="K4" s="2">
        <v>0</v>
      </c>
      <c r="L4" s="2">
        <v>0</v>
      </c>
      <c r="M4" s="2">
        <v>0</v>
      </c>
      <c r="N4" s="2">
        <v>0</v>
      </c>
      <c r="O4" s="2">
        <v>0</v>
      </c>
      <c r="P4" s="2">
        <v>0</v>
      </c>
    </row>
    <row r="5" spans="1:16">
      <c r="A5" s="2" t="s">
        <v>23</v>
      </c>
      <c r="B5" s="2" t="s">
        <v>90</v>
      </c>
      <c r="D5" s="2" t="s">
        <v>91</v>
      </c>
      <c r="E5" s="2" t="s">
        <v>132</v>
      </c>
      <c r="F5" s="2">
        <v>0</v>
      </c>
      <c r="G5" s="2">
        <v>0</v>
      </c>
      <c r="H5" s="2">
        <v>0</v>
      </c>
      <c r="I5" s="2">
        <v>0</v>
      </c>
      <c r="J5" s="2">
        <v>0</v>
      </c>
      <c r="K5" s="2">
        <v>0</v>
      </c>
      <c r="L5" s="2">
        <v>0</v>
      </c>
      <c r="M5" s="2">
        <v>0</v>
      </c>
      <c r="N5" s="2">
        <v>0</v>
      </c>
      <c r="O5" s="2">
        <v>0</v>
      </c>
      <c r="P5" s="2">
        <v>0</v>
      </c>
    </row>
    <row r="6" spans="1:16">
      <c r="A6" s="2" t="s">
        <v>24</v>
      </c>
      <c r="B6" s="2" t="s">
        <v>91</v>
      </c>
      <c r="D6" s="2" t="s">
        <v>92</v>
      </c>
      <c r="E6" s="2" t="s">
        <v>133</v>
      </c>
      <c r="F6" s="2" t="s">
        <v>134</v>
      </c>
      <c r="G6" s="2" t="s">
        <v>135</v>
      </c>
      <c r="H6" s="2" t="s">
        <v>136</v>
      </c>
      <c r="I6" s="2" t="s">
        <v>137</v>
      </c>
      <c r="J6" s="2" t="s">
        <v>138</v>
      </c>
      <c r="K6" s="2" t="s">
        <v>139</v>
      </c>
      <c r="L6" s="2" t="s">
        <v>140</v>
      </c>
      <c r="M6" s="2" t="s">
        <v>141</v>
      </c>
      <c r="N6" s="2" t="s">
        <v>142</v>
      </c>
      <c r="O6" s="2" t="s">
        <v>143</v>
      </c>
      <c r="P6" s="2">
        <v>0</v>
      </c>
    </row>
    <row r="7" spans="1:16">
      <c r="A7" s="2" t="s">
        <v>25</v>
      </c>
      <c r="B7" s="2" t="s">
        <v>92</v>
      </c>
      <c r="D7" s="2" t="s">
        <v>93</v>
      </c>
      <c r="E7" s="2" t="s">
        <v>144</v>
      </c>
      <c r="F7" s="2">
        <v>0</v>
      </c>
      <c r="G7" s="2">
        <v>0</v>
      </c>
      <c r="H7" s="2">
        <v>0</v>
      </c>
      <c r="I7" s="2">
        <v>0</v>
      </c>
      <c r="J7" s="2">
        <v>0</v>
      </c>
      <c r="K7" s="2">
        <v>0</v>
      </c>
      <c r="L7" s="2">
        <v>0</v>
      </c>
      <c r="M7" s="2">
        <v>0</v>
      </c>
      <c r="N7" s="2">
        <v>0</v>
      </c>
      <c r="O7" s="2">
        <v>0</v>
      </c>
      <c r="P7" s="2">
        <v>0</v>
      </c>
    </row>
    <row r="8" spans="1:16">
      <c r="A8" s="2" t="s">
        <v>26</v>
      </c>
      <c r="B8" s="2" t="s">
        <v>93</v>
      </c>
      <c r="D8" s="2" t="s">
        <v>94</v>
      </c>
      <c r="E8" s="2" t="s">
        <v>145</v>
      </c>
      <c r="F8" s="2">
        <v>0</v>
      </c>
      <c r="G8" s="2">
        <v>0</v>
      </c>
      <c r="H8" s="2">
        <v>0</v>
      </c>
      <c r="I8" s="2">
        <v>0</v>
      </c>
      <c r="J8" s="2">
        <v>0</v>
      </c>
      <c r="K8" s="2">
        <v>0</v>
      </c>
      <c r="L8" s="2">
        <v>0</v>
      </c>
      <c r="M8" s="2">
        <v>0</v>
      </c>
      <c r="N8" s="2">
        <v>0</v>
      </c>
      <c r="O8" s="2">
        <v>0</v>
      </c>
      <c r="P8" s="2">
        <v>0</v>
      </c>
    </row>
    <row r="9" spans="1:16">
      <c r="A9" s="2" t="s">
        <v>27</v>
      </c>
      <c r="B9" s="2" t="s">
        <v>94</v>
      </c>
      <c r="D9" s="2" t="s">
        <v>95</v>
      </c>
      <c r="E9" s="2" t="s">
        <v>201</v>
      </c>
      <c r="F9" s="2" t="s">
        <v>202</v>
      </c>
      <c r="G9" s="2" t="s">
        <v>146</v>
      </c>
      <c r="H9" s="2" t="s">
        <v>203</v>
      </c>
      <c r="I9" s="2" t="s">
        <v>204</v>
      </c>
      <c r="J9" s="2" t="s">
        <v>200</v>
      </c>
      <c r="K9" s="2" t="s">
        <v>143</v>
      </c>
      <c r="L9" s="2">
        <v>0</v>
      </c>
      <c r="M9" s="2">
        <v>0</v>
      </c>
      <c r="N9" s="2">
        <v>0</v>
      </c>
      <c r="O9" s="2">
        <v>0</v>
      </c>
      <c r="P9" s="2">
        <v>0</v>
      </c>
    </row>
    <row r="10" spans="1:16">
      <c r="A10" s="2" t="s">
        <v>28</v>
      </c>
      <c r="B10" s="2" t="s">
        <v>95</v>
      </c>
      <c r="D10" s="2" t="s">
        <v>96</v>
      </c>
      <c r="E10" s="2" t="s">
        <v>147</v>
      </c>
      <c r="F10" s="2" t="s">
        <v>148</v>
      </c>
      <c r="G10" s="2" t="s">
        <v>205</v>
      </c>
      <c r="H10" s="2" t="s">
        <v>149</v>
      </c>
      <c r="I10" s="2" t="s">
        <v>143</v>
      </c>
      <c r="J10" s="2">
        <v>0</v>
      </c>
      <c r="K10" s="2">
        <v>0</v>
      </c>
      <c r="L10" s="2">
        <v>0</v>
      </c>
      <c r="M10" s="2">
        <v>0</v>
      </c>
      <c r="N10" s="2">
        <v>0</v>
      </c>
      <c r="O10" s="2">
        <v>0</v>
      </c>
      <c r="P10" s="2">
        <v>0</v>
      </c>
    </row>
    <row r="11" spans="1:16">
      <c r="A11" s="2" t="s">
        <v>29</v>
      </c>
      <c r="B11" s="2" t="s">
        <v>96</v>
      </c>
      <c r="D11" s="2" t="s">
        <v>116</v>
      </c>
      <c r="E11" s="2" t="s">
        <v>199</v>
      </c>
      <c r="F11" s="2">
        <v>0</v>
      </c>
      <c r="G11" s="2">
        <v>0</v>
      </c>
      <c r="H11" s="2">
        <v>0</v>
      </c>
      <c r="I11" s="2">
        <v>0</v>
      </c>
      <c r="J11" s="2">
        <v>0</v>
      </c>
      <c r="K11" s="2">
        <v>0</v>
      </c>
      <c r="L11" s="2">
        <v>0</v>
      </c>
      <c r="M11" s="2">
        <v>0</v>
      </c>
      <c r="N11" s="2">
        <v>0</v>
      </c>
      <c r="O11" s="2">
        <v>0</v>
      </c>
      <c r="P11" s="2">
        <v>0</v>
      </c>
    </row>
    <row r="12" spans="1:16">
      <c r="A12" s="2" t="s">
        <v>30</v>
      </c>
      <c r="B12" s="2" t="s">
        <v>116</v>
      </c>
      <c r="D12" s="2" t="s">
        <v>97</v>
      </c>
      <c r="E12" s="2" t="s">
        <v>150</v>
      </c>
      <c r="F12" s="2" t="s">
        <v>151</v>
      </c>
      <c r="G12" s="2" t="s">
        <v>152</v>
      </c>
      <c r="H12" s="2" t="s">
        <v>153</v>
      </c>
      <c r="I12" s="2" t="s">
        <v>154</v>
      </c>
      <c r="J12" s="2" t="s">
        <v>155</v>
      </c>
      <c r="K12" s="2" t="s">
        <v>143</v>
      </c>
      <c r="L12" s="2">
        <v>0</v>
      </c>
      <c r="M12" s="2">
        <v>0</v>
      </c>
      <c r="N12" s="2">
        <v>0</v>
      </c>
      <c r="O12" s="2">
        <v>0</v>
      </c>
      <c r="P12" s="2">
        <v>0</v>
      </c>
    </row>
    <row r="13" spans="1:16">
      <c r="A13" s="2" t="s">
        <v>31</v>
      </c>
      <c r="B13" s="2" t="s">
        <v>97</v>
      </c>
      <c r="D13" s="2" t="s">
        <v>98</v>
      </c>
      <c r="E13" s="2" t="s">
        <v>156</v>
      </c>
      <c r="F13" s="2">
        <v>0</v>
      </c>
      <c r="G13" s="2">
        <v>0</v>
      </c>
      <c r="H13" s="2">
        <v>0</v>
      </c>
      <c r="I13" s="2">
        <v>0</v>
      </c>
      <c r="J13" s="2">
        <v>0</v>
      </c>
      <c r="K13" s="2">
        <v>0</v>
      </c>
      <c r="L13" s="2">
        <v>0</v>
      </c>
      <c r="M13" s="2">
        <v>0</v>
      </c>
      <c r="N13" s="2">
        <v>0</v>
      </c>
      <c r="O13" s="2">
        <v>0</v>
      </c>
      <c r="P13" s="2">
        <v>0</v>
      </c>
    </row>
    <row r="14" spans="1:16">
      <c r="A14" s="2" t="s">
        <v>32</v>
      </c>
      <c r="B14" s="2" t="s">
        <v>98</v>
      </c>
      <c r="D14" s="2" t="s">
        <v>99</v>
      </c>
      <c r="E14" s="2" t="s">
        <v>206</v>
      </c>
      <c r="F14" s="2">
        <v>0</v>
      </c>
      <c r="G14" s="2">
        <v>0</v>
      </c>
      <c r="H14" s="2">
        <v>0</v>
      </c>
      <c r="I14" s="2">
        <v>0</v>
      </c>
      <c r="J14" s="2">
        <v>0</v>
      </c>
      <c r="K14" s="2">
        <v>0</v>
      </c>
      <c r="L14" s="2">
        <v>0</v>
      </c>
      <c r="M14" s="2">
        <v>0</v>
      </c>
      <c r="N14" s="2">
        <v>0</v>
      </c>
      <c r="O14" s="2">
        <v>0</v>
      </c>
      <c r="P14" s="2">
        <v>0</v>
      </c>
    </row>
    <row r="15" spans="1:16">
      <c r="A15" s="2" t="s">
        <v>33</v>
      </c>
      <c r="B15" s="2" t="s">
        <v>99</v>
      </c>
      <c r="D15" s="2" t="s">
        <v>100</v>
      </c>
      <c r="E15" s="2" t="s">
        <v>157</v>
      </c>
      <c r="F15" s="2">
        <v>0</v>
      </c>
      <c r="G15" s="2">
        <v>0</v>
      </c>
      <c r="H15" s="2">
        <v>0</v>
      </c>
      <c r="I15" s="2">
        <v>0</v>
      </c>
      <c r="J15" s="2">
        <v>0</v>
      </c>
      <c r="K15" s="2">
        <v>0</v>
      </c>
      <c r="L15" s="2">
        <v>0</v>
      </c>
      <c r="M15" s="2">
        <v>0</v>
      </c>
      <c r="N15" s="2">
        <v>0</v>
      </c>
      <c r="O15" s="2">
        <v>0</v>
      </c>
      <c r="P15" s="2">
        <v>0</v>
      </c>
    </row>
    <row r="16" spans="1:16">
      <c r="A16" s="2" t="s">
        <v>34</v>
      </c>
      <c r="B16" s="2" t="s">
        <v>100</v>
      </c>
      <c r="D16" s="2" t="s">
        <v>101</v>
      </c>
      <c r="E16" s="2" t="s">
        <v>158</v>
      </c>
      <c r="F16" s="2">
        <v>0</v>
      </c>
      <c r="G16" s="2">
        <v>0</v>
      </c>
      <c r="H16" s="2">
        <v>0</v>
      </c>
      <c r="I16" s="2">
        <v>0</v>
      </c>
      <c r="J16" s="2">
        <v>0</v>
      </c>
      <c r="K16" s="2">
        <v>0</v>
      </c>
      <c r="L16" s="2">
        <v>0</v>
      </c>
      <c r="M16" s="2">
        <v>0</v>
      </c>
      <c r="N16" s="2">
        <v>0</v>
      </c>
      <c r="O16" s="2">
        <v>0</v>
      </c>
      <c r="P16" s="2">
        <v>0</v>
      </c>
    </row>
    <row r="17" spans="1:16">
      <c r="A17" s="2" t="s">
        <v>35</v>
      </c>
      <c r="B17" s="2" t="s">
        <v>101</v>
      </c>
      <c r="D17" s="2" t="s">
        <v>102</v>
      </c>
      <c r="E17" s="2" t="s">
        <v>159</v>
      </c>
      <c r="F17" s="2">
        <v>0</v>
      </c>
      <c r="G17" s="2">
        <v>0</v>
      </c>
      <c r="H17" s="2">
        <v>0</v>
      </c>
      <c r="I17" s="2">
        <v>0</v>
      </c>
      <c r="J17" s="2">
        <v>0</v>
      </c>
      <c r="K17" s="2">
        <v>0</v>
      </c>
      <c r="L17" s="2">
        <v>0</v>
      </c>
      <c r="M17" s="2">
        <v>0</v>
      </c>
      <c r="N17" s="2">
        <v>0</v>
      </c>
      <c r="O17" s="2">
        <v>0</v>
      </c>
      <c r="P17" s="2">
        <v>0</v>
      </c>
    </row>
    <row r="18" spans="1:16">
      <c r="A18" s="2" t="s">
        <v>36</v>
      </c>
      <c r="B18" s="2" t="s">
        <v>102</v>
      </c>
      <c r="D18" s="2" t="s">
        <v>103</v>
      </c>
      <c r="E18" s="2" t="s">
        <v>160</v>
      </c>
      <c r="F18" s="2" t="s">
        <v>161</v>
      </c>
      <c r="G18" s="2" t="s">
        <v>162</v>
      </c>
      <c r="H18" s="2" t="s">
        <v>143</v>
      </c>
      <c r="I18" s="2">
        <v>0</v>
      </c>
      <c r="J18" s="2">
        <v>0</v>
      </c>
      <c r="K18" s="2">
        <v>0</v>
      </c>
      <c r="L18" s="2">
        <v>0</v>
      </c>
      <c r="M18" s="2">
        <v>0</v>
      </c>
      <c r="N18" s="2">
        <v>0</v>
      </c>
      <c r="O18" s="2">
        <v>0</v>
      </c>
      <c r="P18" s="2">
        <v>0</v>
      </c>
    </row>
    <row r="19" spans="1:16">
      <c r="A19" s="2" t="s">
        <v>37</v>
      </c>
      <c r="B19" s="2" t="s">
        <v>103</v>
      </c>
      <c r="D19" s="2" t="s">
        <v>104</v>
      </c>
      <c r="E19" s="2" t="s">
        <v>163</v>
      </c>
      <c r="F19" s="2">
        <v>0</v>
      </c>
      <c r="G19" s="2">
        <v>0</v>
      </c>
      <c r="H19" s="2">
        <v>0</v>
      </c>
      <c r="I19" s="2">
        <v>0</v>
      </c>
      <c r="J19" s="2">
        <v>0</v>
      </c>
      <c r="K19" s="2">
        <v>0</v>
      </c>
      <c r="L19" s="2">
        <v>0</v>
      </c>
      <c r="M19" s="2">
        <v>0</v>
      </c>
      <c r="N19" s="2">
        <v>0</v>
      </c>
      <c r="O19" s="2">
        <v>0</v>
      </c>
      <c r="P19" s="2">
        <v>0</v>
      </c>
    </row>
    <row r="20" spans="1:16">
      <c r="A20" s="2" t="s">
        <v>38</v>
      </c>
      <c r="B20" s="2" t="s">
        <v>104</v>
      </c>
      <c r="D20" s="2" t="s">
        <v>105</v>
      </c>
      <c r="E20" s="2" t="s">
        <v>164</v>
      </c>
      <c r="F20" s="2" t="s">
        <v>165</v>
      </c>
      <c r="G20" s="2" t="s">
        <v>166</v>
      </c>
      <c r="H20" s="2" t="s">
        <v>167</v>
      </c>
      <c r="I20" s="2" t="s">
        <v>143</v>
      </c>
      <c r="J20" s="2">
        <v>0</v>
      </c>
      <c r="K20" s="2">
        <v>0</v>
      </c>
      <c r="L20" s="2">
        <v>0</v>
      </c>
      <c r="M20" s="2">
        <v>0</v>
      </c>
      <c r="N20" s="2">
        <v>0</v>
      </c>
      <c r="O20" s="2">
        <v>0</v>
      </c>
      <c r="P20" s="2">
        <v>0</v>
      </c>
    </row>
    <row r="21" spans="1:16">
      <c r="A21" s="2" t="s">
        <v>39</v>
      </c>
      <c r="B21" s="2" t="s">
        <v>105</v>
      </c>
      <c r="D21" s="2" t="s">
        <v>115</v>
      </c>
      <c r="E21" s="2" t="s">
        <v>168</v>
      </c>
      <c r="F21" s="2" t="s">
        <v>169</v>
      </c>
      <c r="G21" s="2" t="s">
        <v>170</v>
      </c>
      <c r="H21" s="2" t="s">
        <v>171</v>
      </c>
      <c r="I21" s="2" t="s">
        <v>172</v>
      </c>
      <c r="J21" s="2" t="s">
        <v>173</v>
      </c>
      <c r="K21" s="2" t="s">
        <v>174</v>
      </c>
      <c r="L21" s="2" t="s">
        <v>175</v>
      </c>
      <c r="M21" s="2" t="s">
        <v>143</v>
      </c>
      <c r="N21" s="2">
        <v>0</v>
      </c>
      <c r="O21" s="2">
        <v>0</v>
      </c>
      <c r="P21" s="2">
        <v>0</v>
      </c>
    </row>
    <row r="22" spans="1:16">
      <c r="A22" s="2" t="s">
        <v>40</v>
      </c>
      <c r="B22" s="2" t="s">
        <v>115</v>
      </c>
      <c r="D22" s="2" t="s">
        <v>106</v>
      </c>
      <c r="E22" s="2" t="s">
        <v>176</v>
      </c>
      <c r="F22" s="2" t="s">
        <v>177</v>
      </c>
      <c r="G22" s="2" t="s">
        <v>143</v>
      </c>
      <c r="H22" s="2">
        <v>0</v>
      </c>
      <c r="I22" s="2">
        <v>0</v>
      </c>
      <c r="J22" s="2">
        <v>0</v>
      </c>
      <c r="K22" s="2">
        <v>0</v>
      </c>
      <c r="L22" s="2">
        <v>0</v>
      </c>
      <c r="M22" s="2">
        <v>0</v>
      </c>
      <c r="N22" s="2">
        <v>0</v>
      </c>
      <c r="O22" s="2">
        <v>0</v>
      </c>
      <c r="P22" s="2">
        <v>0</v>
      </c>
    </row>
    <row r="23" spans="1:16">
      <c r="A23" s="2" t="s">
        <v>41</v>
      </c>
      <c r="B23" s="2" t="s">
        <v>106</v>
      </c>
      <c r="D23" s="2" t="s">
        <v>107</v>
      </c>
      <c r="E23" s="2" t="s">
        <v>207</v>
      </c>
      <c r="F23" s="2" t="s">
        <v>178</v>
      </c>
      <c r="G23" s="2" t="s">
        <v>208</v>
      </c>
      <c r="H23" s="2" t="s">
        <v>179</v>
      </c>
      <c r="I23" s="2" t="s">
        <v>143</v>
      </c>
      <c r="J23" s="2">
        <v>0</v>
      </c>
      <c r="K23" s="2">
        <v>0</v>
      </c>
      <c r="L23" s="2">
        <v>0</v>
      </c>
      <c r="M23" s="2">
        <v>0</v>
      </c>
      <c r="N23" s="2">
        <v>0</v>
      </c>
      <c r="O23" s="2">
        <v>0</v>
      </c>
      <c r="P23" s="2">
        <v>0</v>
      </c>
    </row>
    <row r="24" spans="1:16">
      <c r="A24" s="2" t="s">
        <v>42</v>
      </c>
      <c r="B24" s="2" t="s">
        <v>107</v>
      </c>
      <c r="D24" s="2" t="s">
        <v>108</v>
      </c>
      <c r="E24" s="2" t="s">
        <v>180</v>
      </c>
      <c r="F24" s="2" t="s">
        <v>181</v>
      </c>
      <c r="G24" s="2" t="s">
        <v>209</v>
      </c>
      <c r="H24" s="2" t="s">
        <v>143</v>
      </c>
      <c r="I24" s="2">
        <v>0</v>
      </c>
      <c r="J24" s="2">
        <v>0</v>
      </c>
      <c r="K24" s="2">
        <v>0</v>
      </c>
      <c r="L24" s="2">
        <v>0</v>
      </c>
      <c r="M24" s="2">
        <v>0</v>
      </c>
      <c r="N24" s="2">
        <v>0</v>
      </c>
      <c r="O24" s="2">
        <v>0</v>
      </c>
      <c r="P24" s="2">
        <v>0</v>
      </c>
    </row>
    <row r="25" spans="1:16">
      <c r="A25" s="2" t="s">
        <v>43</v>
      </c>
      <c r="B25" s="2" t="s">
        <v>108</v>
      </c>
      <c r="D25" s="2" t="s">
        <v>109</v>
      </c>
      <c r="E25" s="2" t="s">
        <v>182</v>
      </c>
      <c r="F25" s="2" t="s">
        <v>183</v>
      </c>
      <c r="G25" s="2" t="s">
        <v>143</v>
      </c>
      <c r="H25" s="2">
        <v>0</v>
      </c>
      <c r="I25" s="2">
        <v>0</v>
      </c>
      <c r="J25" s="2">
        <v>0</v>
      </c>
      <c r="K25" s="2">
        <v>0</v>
      </c>
      <c r="L25" s="2">
        <v>0</v>
      </c>
      <c r="M25" s="2">
        <v>0</v>
      </c>
      <c r="N25" s="2">
        <v>0</v>
      </c>
      <c r="O25" s="2">
        <v>0</v>
      </c>
      <c r="P25" s="2">
        <v>0</v>
      </c>
    </row>
    <row r="26" spans="1:16">
      <c r="A26" s="2" t="s">
        <v>44</v>
      </c>
      <c r="B26" s="2" t="s">
        <v>109</v>
      </c>
      <c r="D26" s="2" t="s">
        <v>110</v>
      </c>
      <c r="E26" s="2" t="s">
        <v>184</v>
      </c>
      <c r="F26" s="2" t="s">
        <v>185</v>
      </c>
      <c r="G26" s="2" t="s">
        <v>186</v>
      </c>
      <c r="H26" s="2" t="s">
        <v>187</v>
      </c>
      <c r="I26" s="2" t="s">
        <v>143</v>
      </c>
      <c r="J26" s="2">
        <v>0</v>
      </c>
      <c r="K26" s="2">
        <v>0</v>
      </c>
      <c r="L26" s="2">
        <v>0</v>
      </c>
      <c r="M26" s="2">
        <v>0</v>
      </c>
      <c r="N26" s="2">
        <v>0</v>
      </c>
      <c r="O26" s="2">
        <v>0</v>
      </c>
      <c r="P26" s="2">
        <v>0</v>
      </c>
    </row>
    <row r="27" spans="1:16">
      <c r="A27" s="2" t="s">
        <v>45</v>
      </c>
      <c r="B27" s="2" t="s">
        <v>110</v>
      </c>
      <c r="D27" s="2" t="s">
        <v>111</v>
      </c>
      <c r="E27" s="2" t="s">
        <v>188</v>
      </c>
      <c r="F27" s="2" t="s">
        <v>189</v>
      </c>
      <c r="G27" s="2" t="s">
        <v>190</v>
      </c>
      <c r="H27" s="2" t="s">
        <v>191</v>
      </c>
      <c r="I27" s="2" t="s">
        <v>143</v>
      </c>
      <c r="J27" s="2">
        <v>0</v>
      </c>
      <c r="K27" s="2">
        <v>0</v>
      </c>
      <c r="L27" s="2">
        <v>0</v>
      </c>
      <c r="M27" s="2">
        <v>0</v>
      </c>
      <c r="N27" s="2">
        <v>0</v>
      </c>
      <c r="O27" s="2">
        <v>0</v>
      </c>
      <c r="P27" s="2">
        <v>0</v>
      </c>
    </row>
    <row r="28" spans="1:16">
      <c r="A28" s="2" t="s">
        <v>46</v>
      </c>
      <c r="B28" s="2" t="s">
        <v>111</v>
      </c>
      <c r="D28" s="2" t="s">
        <v>112</v>
      </c>
      <c r="E28" s="2" t="s">
        <v>210</v>
      </c>
      <c r="F28" s="2" t="s">
        <v>211</v>
      </c>
      <c r="G28" s="2" t="s">
        <v>212</v>
      </c>
      <c r="H28" s="2" t="s">
        <v>213</v>
      </c>
      <c r="I28" s="2" t="s">
        <v>214</v>
      </c>
      <c r="J28" s="2" t="s">
        <v>215</v>
      </c>
      <c r="K28" s="2" t="s">
        <v>216</v>
      </c>
      <c r="L28" s="2" t="s">
        <v>143</v>
      </c>
      <c r="M28" s="2">
        <v>0</v>
      </c>
      <c r="N28" s="2">
        <v>0</v>
      </c>
      <c r="O28" s="2">
        <v>0</v>
      </c>
      <c r="P28" s="2">
        <v>0</v>
      </c>
    </row>
    <row r="29" spans="1:16">
      <c r="A29" s="2" t="s">
        <v>47</v>
      </c>
      <c r="B29" s="2" t="s">
        <v>112</v>
      </c>
      <c r="D29" s="2" t="s">
        <v>113</v>
      </c>
      <c r="E29" s="2" t="s">
        <v>192</v>
      </c>
      <c r="F29" s="2" t="s">
        <v>193</v>
      </c>
      <c r="G29" s="2" t="s">
        <v>143</v>
      </c>
      <c r="N29" s="2">
        <v>0</v>
      </c>
      <c r="O29" s="2">
        <v>0</v>
      </c>
      <c r="P29" s="2">
        <v>0</v>
      </c>
    </row>
    <row r="30" spans="1:16">
      <c r="A30" s="2" t="s">
        <v>48</v>
      </c>
      <c r="B30" s="2" t="s">
        <v>113</v>
      </c>
      <c r="D30" s="2" t="s">
        <v>114</v>
      </c>
      <c r="E30" s="2" t="s">
        <v>194</v>
      </c>
      <c r="F30" s="2">
        <v>0</v>
      </c>
      <c r="G30" s="2">
        <v>0</v>
      </c>
      <c r="H30" s="2">
        <v>0</v>
      </c>
      <c r="I30" s="2">
        <v>0</v>
      </c>
      <c r="J30" s="2">
        <v>0</v>
      </c>
      <c r="K30" s="2">
        <v>0</v>
      </c>
      <c r="L30" s="2">
        <v>0</v>
      </c>
      <c r="M30" s="2">
        <v>0</v>
      </c>
      <c r="N30" s="2">
        <v>0</v>
      </c>
      <c r="O30" s="2">
        <v>0</v>
      </c>
      <c r="P30" s="2">
        <v>0</v>
      </c>
    </row>
    <row r="31" spans="1:16">
      <c r="A31" s="2" t="s">
        <v>49</v>
      </c>
      <c r="B31" s="2" t="s">
        <v>114</v>
      </c>
      <c r="D31" s="2" t="s">
        <v>217</v>
      </c>
      <c r="E31" s="2">
        <v>0</v>
      </c>
      <c r="F31" s="2">
        <v>0</v>
      </c>
      <c r="G31" s="2">
        <v>0</v>
      </c>
      <c r="H31" s="2">
        <v>0</v>
      </c>
      <c r="I31" s="2">
        <v>0</v>
      </c>
      <c r="J31" s="2">
        <v>0</v>
      </c>
      <c r="K31" s="2">
        <v>0</v>
      </c>
      <c r="L31" s="2">
        <v>0</v>
      </c>
      <c r="M31" s="2">
        <v>0</v>
      </c>
      <c r="N31" s="2">
        <v>0</v>
      </c>
      <c r="O31" s="2">
        <v>0</v>
      </c>
    </row>
    <row r="32" spans="1:16">
      <c r="A32" s="2" t="s">
        <v>50</v>
      </c>
    </row>
    <row r="33" spans="1:13">
      <c r="A33" s="2" t="s">
        <v>51</v>
      </c>
    </row>
    <row r="34" spans="1:13">
      <c r="A34" s="2" t="s">
        <v>52</v>
      </c>
    </row>
    <row r="35" spans="1:13">
      <c r="A35" s="2" t="s">
        <v>53</v>
      </c>
    </row>
    <row r="36" spans="1:13">
      <c r="A36" s="2" t="s">
        <v>54</v>
      </c>
      <c r="D36" s="2" t="s">
        <v>878</v>
      </c>
      <c r="E36" s="146" t="s">
        <v>202</v>
      </c>
      <c r="F36" s="146" t="s">
        <v>203</v>
      </c>
      <c r="G36" s="2" t="s">
        <v>204</v>
      </c>
      <c r="H36" s="2" t="s">
        <v>205</v>
      </c>
      <c r="I36" s="2" t="s">
        <v>207</v>
      </c>
      <c r="J36" s="2" t="s">
        <v>208</v>
      </c>
      <c r="K36" s="2" t="s">
        <v>210</v>
      </c>
      <c r="L36" s="2" t="s">
        <v>211</v>
      </c>
      <c r="M36" s="2" t="s">
        <v>212</v>
      </c>
    </row>
    <row r="37" spans="1:13">
      <c r="A37" s="2" t="s">
        <v>55</v>
      </c>
      <c r="D37" s="2" t="s">
        <v>213</v>
      </c>
      <c r="E37" s="2" t="s">
        <v>214</v>
      </c>
      <c r="F37" s="2" t="s">
        <v>215</v>
      </c>
      <c r="G37" s="2" t="s">
        <v>216</v>
      </c>
    </row>
    <row r="38" spans="1:13">
      <c r="A38" s="2" t="s">
        <v>56</v>
      </c>
    </row>
    <row r="39" spans="1:13">
      <c r="A39" s="2" t="s">
        <v>57</v>
      </c>
    </row>
    <row r="40" spans="1:13">
      <c r="A40" s="2" t="s">
        <v>58</v>
      </c>
    </row>
    <row r="41" spans="1:13">
      <c r="A41" s="2" t="s">
        <v>59</v>
      </c>
    </row>
    <row r="42" spans="1:13">
      <c r="A42" s="2" t="s">
        <v>60</v>
      </c>
    </row>
    <row r="43" spans="1:13">
      <c r="A43" s="2" t="s">
        <v>61</v>
      </c>
    </row>
    <row r="44" spans="1:13">
      <c r="A44" s="2" t="s">
        <v>62</v>
      </c>
    </row>
    <row r="45" spans="1:13">
      <c r="A45" s="2" t="s">
        <v>63</v>
      </c>
    </row>
    <row r="46" spans="1:13">
      <c r="A46" s="2" t="s">
        <v>64</v>
      </c>
    </row>
    <row r="47" spans="1:13">
      <c r="A47" s="2" t="s">
        <v>65</v>
      </c>
    </row>
    <row r="48" spans="1:13">
      <c r="A48" s="2" t="s">
        <v>66</v>
      </c>
    </row>
    <row r="49" spans="1:1">
      <c r="A49" s="2" t="s">
        <v>67</v>
      </c>
    </row>
    <row r="50" spans="1:1">
      <c r="A50" s="2" t="s">
        <v>68</v>
      </c>
    </row>
    <row r="51" spans="1:1">
      <c r="A51" s="2" t="s">
        <v>69</v>
      </c>
    </row>
    <row r="52" spans="1:1">
      <c r="A52" s="2" t="s">
        <v>70</v>
      </c>
    </row>
    <row r="53" spans="1:1">
      <c r="A53" s="2" t="s">
        <v>71</v>
      </c>
    </row>
    <row r="54" spans="1:1">
      <c r="A54" s="2" t="s">
        <v>72</v>
      </c>
    </row>
    <row r="55" spans="1:1">
      <c r="A55" s="2" t="s">
        <v>73</v>
      </c>
    </row>
    <row r="56" spans="1:1">
      <c r="A56" s="2" t="s">
        <v>74</v>
      </c>
    </row>
    <row r="57" spans="1:1">
      <c r="A57" s="2" t="s">
        <v>75</v>
      </c>
    </row>
    <row r="58" spans="1:1">
      <c r="A58" s="2" t="s">
        <v>76</v>
      </c>
    </row>
    <row r="59" spans="1:1">
      <c r="A59" s="2" t="s">
        <v>77</v>
      </c>
    </row>
    <row r="60" spans="1:1">
      <c r="A60" s="2" t="s">
        <v>78</v>
      </c>
    </row>
    <row r="61" spans="1:1">
      <c r="A61" s="2" t="s">
        <v>79</v>
      </c>
    </row>
    <row r="62" spans="1:1">
      <c r="A62" s="2" t="s">
        <v>80</v>
      </c>
    </row>
    <row r="63" spans="1:1">
      <c r="A63" s="2" t="s">
        <v>81</v>
      </c>
    </row>
    <row r="64" spans="1:1">
      <c r="A64" s="2" t="s">
        <v>82</v>
      </c>
    </row>
    <row r="65" spans="1:1">
      <c r="A65" s="2" t="s">
        <v>83</v>
      </c>
    </row>
    <row r="66" spans="1:1">
      <c r="A66" s="2" t="s">
        <v>86</v>
      </c>
    </row>
    <row r="67" spans="1:1">
      <c r="A67" s="2" t="s">
        <v>84</v>
      </c>
    </row>
    <row r="68" spans="1:1">
      <c r="A68" s="2" t="s">
        <v>85</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823</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55" priority="9">
      <formula>LEN(TRIM(C9))=0</formula>
    </cfRule>
  </conditionalFormatting>
  <conditionalFormatting sqref="D1:E3 D4 D5:E41 D42:D43 D44:E1048576">
    <cfRule type="cellIs" dxfId="754" priority="14" operator="equal">
      <formula>0</formula>
    </cfRule>
  </conditionalFormatting>
  <conditionalFormatting sqref="D23:E34">
    <cfRule type="expression" dxfId="753" priority="18">
      <formula>$C$23=""</formula>
    </cfRule>
  </conditionalFormatting>
  <conditionalFormatting sqref="D37:E41 D42:D43 D44:E48">
    <cfRule type="expression" dxfId="752" priority="17">
      <formula>$C$37=""</formula>
    </cfRule>
  </conditionalFormatting>
  <conditionalFormatting sqref="D51:E62">
    <cfRule type="expression" dxfId="751" priority="16">
      <formula>$C$51=""</formula>
    </cfRule>
  </conditionalFormatting>
  <conditionalFormatting sqref="D65:E76">
    <cfRule type="expression" dxfId="750" priority="15">
      <formula>$C$65=""</formula>
    </cfRule>
  </conditionalFormatting>
  <conditionalFormatting sqref="F22">
    <cfRule type="cellIs" dxfId="749" priority="7" operator="greaterThan">
      <formula>100</formula>
    </cfRule>
    <cfRule type="cellIs" dxfId="748" priority="8" operator="between">
      <formula>1</formula>
      <formula>99</formula>
    </cfRule>
    <cfRule type="expression" dxfId="747" priority="23">
      <formula>AND($F$9:$F$21="")</formula>
    </cfRule>
    <cfRule type="cellIs" priority="24" stopIfTrue="1" operator="equal">
      <formula>"0,100"</formula>
    </cfRule>
  </conditionalFormatting>
  <conditionalFormatting sqref="F36 F50 F64 F78">
    <cfRule type="cellIs" dxfId="746" priority="5" operator="greaterThan">
      <formula>100</formula>
    </cfRule>
    <cfRule type="cellIs" dxfId="745" priority="6" operator="between">
      <formula>1</formula>
      <formula>99</formula>
    </cfRule>
  </conditionalFormatting>
  <conditionalFormatting sqref="F36">
    <cfRule type="cellIs" dxfId="744" priority="1" operator="greaterThan">
      <formula>100</formula>
    </cfRule>
    <cfRule type="cellIs" dxfId="743" priority="2" operator="between">
      <formula>1</formula>
      <formula>99</formula>
    </cfRule>
    <cfRule type="expression" dxfId="742" priority="3">
      <formula>AND($F$23:$F$35="")</formula>
    </cfRule>
    <cfRule type="cellIs" priority="4" stopIfTrue="1" operator="equal">
      <formula>"0,100"</formula>
    </cfRule>
    <cfRule type="expression" dxfId="741" priority="13">
      <formula>AND($F$23:$F$35="")</formula>
    </cfRule>
    <cfRule type="cellIs" priority="22" stopIfTrue="1" operator="equal">
      <formula>"0,100"</formula>
    </cfRule>
  </conditionalFormatting>
  <conditionalFormatting sqref="F50">
    <cfRule type="expression" dxfId="740" priority="12">
      <formula>AND($F$37:$F$49="")</formula>
    </cfRule>
    <cfRule type="cellIs" priority="21" stopIfTrue="1" operator="equal">
      <formula>"0,100"</formula>
    </cfRule>
  </conditionalFormatting>
  <conditionalFormatting sqref="F64">
    <cfRule type="expression" dxfId="739" priority="11">
      <formula>AND($F$51:$F$63="")</formula>
    </cfRule>
    <cfRule type="cellIs" priority="20" stopIfTrue="1" operator="equal">
      <formula>"0,100"</formula>
    </cfRule>
  </conditionalFormatting>
  <conditionalFormatting sqref="F78">
    <cfRule type="expression" dxfId="738" priority="10">
      <formula>AND($F$65:$F$77="")</formula>
    </cfRule>
    <cfRule type="cellIs" priority="19"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824</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37" priority="9">
      <formula>LEN(TRIM(C9))=0</formula>
    </cfRule>
  </conditionalFormatting>
  <conditionalFormatting sqref="D1:E3 D4 D5:E41 D42:D43 D44:E1048576">
    <cfRule type="cellIs" dxfId="736" priority="14" operator="equal">
      <formula>0</formula>
    </cfRule>
  </conditionalFormatting>
  <conditionalFormatting sqref="D23:E34">
    <cfRule type="expression" dxfId="735" priority="18">
      <formula>$C$23=""</formula>
    </cfRule>
  </conditionalFormatting>
  <conditionalFormatting sqref="D37:E41 D42:D43 D44:E48">
    <cfRule type="expression" dxfId="734" priority="17">
      <formula>$C$37=""</formula>
    </cfRule>
  </conditionalFormatting>
  <conditionalFormatting sqref="D51:E62">
    <cfRule type="expression" dxfId="733" priority="16">
      <formula>$C$51=""</formula>
    </cfRule>
  </conditionalFormatting>
  <conditionalFormatting sqref="D65:E76">
    <cfRule type="expression" dxfId="732" priority="15">
      <formula>$C$65=""</formula>
    </cfRule>
  </conditionalFormatting>
  <conditionalFormatting sqref="F22">
    <cfRule type="cellIs" dxfId="731" priority="7" operator="greaterThan">
      <formula>100</formula>
    </cfRule>
    <cfRule type="cellIs" dxfId="730" priority="8" operator="between">
      <formula>1</formula>
      <formula>99</formula>
    </cfRule>
    <cfRule type="expression" dxfId="729" priority="23">
      <formula>AND($F$9:$F$21="")</formula>
    </cfRule>
    <cfRule type="cellIs" priority="24" stopIfTrue="1" operator="equal">
      <formula>"0,100"</formula>
    </cfRule>
  </conditionalFormatting>
  <conditionalFormatting sqref="F36 F50 F64 F78">
    <cfRule type="cellIs" dxfId="728" priority="5" operator="greaterThan">
      <formula>100</formula>
    </cfRule>
    <cfRule type="cellIs" dxfId="727" priority="6" operator="between">
      <formula>1</formula>
      <formula>99</formula>
    </cfRule>
  </conditionalFormatting>
  <conditionalFormatting sqref="F36">
    <cfRule type="cellIs" dxfId="726" priority="1" operator="greaterThan">
      <formula>100</formula>
    </cfRule>
    <cfRule type="cellIs" dxfId="725" priority="2" operator="between">
      <formula>1</formula>
      <formula>99</formula>
    </cfRule>
    <cfRule type="expression" dxfId="724" priority="3">
      <formula>AND($F$23:$F$35="")</formula>
    </cfRule>
    <cfRule type="cellIs" priority="4" stopIfTrue="1" operator="equal">
      <formula>"0,100"</formula>
    </cfRule>
    <cfRule type="expression" dxfId="723" priority="13">
      <formula>AND($F$23:$F$35="")</formula>
    </cfRule>
    <cfRule type="cellIs" priority="22" stopIfTrue="1" operator="equal">
      <formula>"0,100"</formula>
    </cfRule>
  </conditionalFormatting>
  <conditionalFormatting sqref="F50">
    <cfRule type="expression" dxfId="722" priority="12">
      <formula>AND($F$37:$F$49="")</formula>
    </cfRule>
    <cfRule type="cellIs" priority="21" stopIfTrue="1" operator="equal">
      <formula>"0,100"</formula>
    </cfRule>
  </conditionalFormatting>
  <conditionalFormatting sqref="F64">
    <cfRule type="expression" dxfId="721" priority="11">
      <formula>AND($F$51:$F$63="")</formula>
    </cfRule>
    <cfRule type="cellIs" priority="20" stopIfTrue="1" operator="equal">
      <formula>"0,100"</formula>
    </cfRule>
  </conditionalFormatting>
  <conditionalFormatting sqref="F78">
    <cfRule type="expression" dxfId="72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825</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19" priority="9">
      <formula>LEN(TRIM(C9))=0</formula>
    </cfRule>
  </conditionalFormatting>
  <conditionalFormatting sqref="D1:E3 D4 D5:E41 D42:D43 D44:E1048576">
    <cfRule type="cellIs" dxfId="718" priority="14" operator="equal">
      <formula>0</formula>
    </cfRule>
  </conditionalFormatting>
  <conditionalFormatting sqref="D23:E34">
    <cfRule type="expression" dxfId="717" priority="18">
      <formula>$C$23=""</formula>
    </cfRule>
  </conditionalFormatting>
  <conditionalFormatting sqref="D37:E41 D42:D43 D44:E48">
    <cfRule type="expression" dxfId="716" priority="17">
      <formula>$C$37=""</formula>
    </cfRule>
  </conditionalFormatting>
  <conditionalFormatting sqref="D51:E62">
    <cfRule type="expression" dxfId="715" priority="16">
      <formula>$C$51=""</formula>
    </cfRule>
  </conditionalFormatting>
  <conditionalFormatting sqref="D65:E76">
    <cfRule type="expression" dxfId="714" priority="15">
      <formula>$C$65=""</formula>
    </cfRule>
  </conditionalFormatting>
  <conditionalFormatting sqref="F22">
    <cfRule type="cellIs" dxfId="713" priority="7" operator="greaterThan">
      <formula>100</formula>
    </cfRule>
    <cfRule type="cellIs" dxfId="712" priority="8" operator="between">
      <formula>1</formula>
      <formula>99</formula>
    </cfRule>
    <cfRule type="expression" dxfId="711" priority="23">
      <formula>AND($F$9:$F$21="")</formula>
    </cfRule>
    <cfRule type="cellIs" priority="24" stopIfTrue="1" operator="equal">
      <formula>"0,100"</formula>
    </cfRule>
  </conditionalFormatting>
  <conditionalFormatting sqref="F36 F50 F64 F78">
    <cfRule type="cellIs" dxfId="710" priority="5" operator="greaterThan">
      <formula>100</formula>
    </cfRule>
    <cfRule type="cellIs" dxfId="709" priority="6" operator="between">
      <formula>1</formula>
      <formula>99</formula>
    </cfRule>
  </conditionalFormatting>
  <conditionalFormatting sqref="F36">
    <cfRule type="cellIs" dxfId="708" priority="1" operator="greaterThan">
      <formula>100</formula>
    </cfRule>
    <cfRule type="cellIs" dxfId="707" priority="2" operator="between">
      <formula>1</formula>
      <formula>99</formula>
    </cfRule>
    <cfRule type="expression" dxfId="706" priority="3">
      <formula>AND($F$23:$F$35="")</formula>
    </cfRule>
    <cfRule type="cellIs" priority="4" stopIfTrue="1" operator="equal">
      <formula>"0,100"</formula>
    </cfRule>
    <cfRule type="expression" dxfId="705" priority="13">
      <formula>AND($F$23:$F$35="")</formula>
    </cfRule>
    <cfRule type="cellIs" priority="22" stopIfTrue="1" operator="equal">
      <formula>"0,100"</formula>
    </cfRule>
  </conditionalFormatting>
  <conditionalFormatting sqref="F50">
    <cfRule type="expression" dxfId="704" priority="12">
      <formula>AND($F$37:$F$49="")</formula>
    </cfRule>
    <cfRule type="cellIs" priority="21" stopIfTrue="1" operator="equal">
      <formula>"0,100"</formula>
    </cfRule>
  </conditionalFormatting>
  <conditionalFormatting sqref="F64">
    <cfRule type="expression" dxfId="703" priority="11">
      <formula>AND($F$51:$F$63="")</formula>
    </cfRule>
    <cfRule type="cellIs" priority="20" stopIfTrue="1" operator="equal">
      <formula>"0,100"</formula>
    </cfRule>
  </conditionalFormatting>
  <conditionalFormatting sqref="F78">
    <cfRule type="expression" dxfId="702" priority="10">
      <formula>AND($F$65:$F$77="")</formula>
    </cfRule>
    <cfRule type="cellIs" priority="19"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826</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01" priority="9">
      <formula>LEN(TRIM(C9))=0</formula>
    </cfRule>
  </conditionalFormatting>
  <conditionalFormatting sqref="D1:E3 D4 D5:E41 D42:D43 D44:E1048576">
    <cfRule type="cellIs" dxfId="700" priority="14" operator="equal">
      <formula>0</formula>
    </cfRule>
  </conditionalFormatting>
  <conditionalFormatting sqref="D23:E34">
    <cfRule type="expression" dxfId="699" priority="18">
      <formula>$C$23=""</formula>
    </cfRule>
  </conditionalFormatting>
  <conditionalFormatting sqref="D37:E41 D42:D43 D44:E48">
    <cfRule type="expression" dxfId="698" priority="17">
      <formula>$C$37=""</formula>
    </cfRule>
  </conditionalFormatting>
  <conditionalFormatting sqref="D51:E62">
    <cfRule type="expression" dxfId="697" priority="16">
      <formula>$C$51=""</formula>
    </cfRule>
  </conditionalFormatting>
  <conditionalFormatting sqref="D65:E76">
    <cfRule type="expression" dxfId="696" priority="15">
      <formula>$C$65=""</formula>
    </cfRule>
  </conditionalFormatting>
  <conditionalFormatting sqref="F22">
    <cfRule type="cellIs" dxfId="695" priority="7" operator="greaterThan">
      <formula>100</formula>
    </cfRule>
    <cfRule type="cellIs" dxfId="694" priority="8" operator="between">
      <formula>1</formula>
      <formula>99</formula>
    </cfRule>
    <cfRule type="expression" dxfId="693" priority="23">
      <formula>AND($F$9:$F$21="")</formula>
    </cfRule>
    <cfRule type="cellIs" priority="24" stopIfTrue="1" operator="equal">
      <formula>"0,100"</formula>
    </cfRule>
  </conditionalFormatting>
  <conditionalFormatting sqref="F36 F50 F64 F78">
    <cfRule type="cellIs" dxfId="692" priority="5" operator="greaterThan">
      <formula>100</formula>
    </cfRule>
    <cfRule type="cellIs" dxfId="691" priority="6" operator="between">
      <formula>1</formula>
      <formula>99</formula>
    </cfRule>
  </conditionalFormatting>
  <conditionalFormatting sqref="F36">
    <cfRule type="cellIs" dxfId="690" priority="1" operator="greaterThan">
      <formula>100</formula>
    </cfRule>
    <cfRule type="cellIs" dxfId="689" priority="2" operator="between">
      <formula>1</formula>
      <formula>99</formula>
    </cfRule>
    <cfRule type="expression" dxfId="688" priority="3">
      <formula>AND($F$23:$F$35="")</formula>
    </cfRule>
    <cfRule type="cellIs" priority="4" stopIfTrue="1" operator="equal">
      <formula>"0,100"</formula>
    </cfRule>
    <cfRule type="expression" dxfId="687" priority="13">
      <formula>AND($F$23:$F$35="")</formula>
    </cfRule>
    <cfRule type="cellIs" priority="22" stopIfTrue="1" operator="equal">
      <formula>"0,100"</formula>
    </cfRule>
  </conditionalFormatting>
  <conditionalFormatting sqref="F50">
    <cfRule type="expression" dxfId="686" priority="12">
      <formula>AND($F$37:$F$49="")</formula>
    </cfRule>
    <cfRule type="cellIs" priority="21" stopIfTrue="1" operator="equal">
      <formula>"0,100"</formula>
    </cfRule>
  </conditionalFormatting>
  <conditionalFormatting sqref="F64">
    <cfRule type="expression" dxfId="685" priority="11">
      <formula>AND($F$51:$F$63="")</formula>
    </cfRule>
    <cfRule type="cellIs" priority="20" stopIfTrue="1" operator="equal">
      <formula>"0,100"</formula>
    </cfRule>
  </conditionalFormatting>
  <conditionalFormatting sqref="F78">
    <cfRule type="expression" dxfId="68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827</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83" priority="9">
      <formula>LEN(TRIM(C9))=0</formula>
    </cfRule>
  </conditionalFormatting>
  <conditionalFormatting sqref="D1:E3 D4 D5:E41 D42:D43 D44:E1048576">
    <cfRule type="cellIs" dxfId="682" priority="14" operator="equal">
      <formula>0</formula>
    </cfRule>
  </conditionalFormatting>
  <conditionalFormatting sqref="D23:E34">
    <cfRule type="expression" dxfId="681" priority="18">
      <formula>$C$23=""</formula>
    </cfRule>
  </conditionalFormatting>
  <conditionalFormatting sqref="D37:E41 D42:D43 D44:E48">
    <cfRule type="expression" dxfId="680" priority="17">
      <formula>$C$37=""</formula>
    </cfRule>
  </conditionalFormatting>
  <conditionalFormatting sqref="D51:E62">
    <cfRule type="expression" dxfId="679" priority="16">
      <formula>$C$51=""</formula>
    </cfRule>
  </conditionalFormatting>
  <conditionalFormatting sqref="D65:E76">
    <cfRule type="expression" dxfId="678" priority="15">
      <formula>$C$65=""</formula>
    </cfRule>
  </conditionalFormatting>
  <conditionalFormatting sqref="F22">
    <cfRule type="cellIs" dxfId="677" priority="7" operator="greaterThan">
      <formula>100</formula>
    </cfRule>
    <cfRule type="cellIs" dxfId="676" priority="8" operator="between">
      <formula>1</formula>
      <formula>99</formula>
    </cfRule>
    <cfRule type="expression" dxfId="675" priority="23">
      <formula>AND($F$9:$F$21="")</formula>
    </cfRule>
    <cfRule type="cellIs" priority="24" stopIfTrue="1" operator="equal">
      <formula>"0,100"</formula>
    </cfRule>
  </conditionalFormatting>
  <conditionalFormatting sqref="F36 F50 F64 F78">
    <cfRule type="cellIs" dxfId="674" priority="5" operator="greaterThan">
      <formula>100</formula>
    </cfRule>
    <cfRule type="cellIs" dxfId="673" priority="6" operator="between">
      <formula>1</formula>
      <formula>99</formula>
    </cfRule>
  </conditionalFormatting>
  <conditionalFormatting sqref="F36">
    <cfRule type="cellIs" dxfId="672" priority="1" operator="greaterThan">
      <formula>100</formula>
    </cfRule>
    <cfRule type="cellIs" dxfId="671" priority="2" operator="between">
      <formula>1</formula>
      <formula>99</formula>
    </cfRule>
    <cfRule type="expression" dxfId="670" priority="3">
      <formula>AND($F$23:$F$35="")</formula>
    </cfRule>
    <cfRule type="cellIs" priority="4" stopIfTrue="1" operator="equal">
      <formula>"0,100"</formula>
    </cfRule>
    <cfRule type="expression" dxfId="669" priority="13">
      <formula>AND($F$23:$F$35="")</formula>
    </cfRule>
    <cfRule type="cellIs" priority="22" stopIfTrue="1" operator="equal">
      <formula>"0,100"</formula>
    </cfRule>
  </conditionalFormatting>
  <conditionalFormatting sqref="F50">
    <cfRule type="expression" dxfId="668" priority="12">
      <formula>AND($F$37:$F$49="")</formula>
    </cfRule>
    <cfRule type="cellIs" priority="21" stopIfTrue="1" operator="equal">
      <formula>"0,100"</formula>
    </cfRule>
  </conditionalFormatting>
  <conditionalFormatting sqref="F64">
    <cfRule type="expression" dxfId="667" priority="11">
      <formula>AND($F$51:$F$63="")</formula>
    </cfRule>
    <cfRule type="cellIs" priority="20" stopIfTrue="1" operator="equal">
      <formula>"0,100"</formula>
    </cfRule>
  </conditionalFormatting>
  <conditionalFormatting sqref="F78">
    <cfRule type="expression" dxfId="666" priority="10">
      <formula>AND($F$65:$F$77="")</formula>
    </cfRule>
    <cfRule type="cellIs" priority="19"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828</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65" priority="9">
      <formula>LEN(TRIM(C9))=0</formula>
    </cfRule>
  </conditionalFormatting>
  <conditionalFormatting sqref="D1:E3 D4 D5:E41 D42:D43 D44:E1048576">
    <cfRule type="cellIs" dxfId="664" priority="14" operator="equal">
      <formula>0</formula>
    </cfRule>
  </conditionalFormatting>
  <conditionalFormatting sqref="D23:E34">
    <cfRule type="expression" dxfId="663" priority="18">
      <formula>$C$23=""</formula>
    </cfRule>
  </conditionalFormatting>
  <conditionalFormatting sqref="D37:E41 D42:D43 D44:E48">
    <cfRule type="expression" dxfId="662" priority="17">
      <formula>$C$37=""</formula>
    </cfRule>
  </conditionalFormatting>
  <conditionalFormatting sqref="D51:E62">
    <cfRule type="expression" dxfId="661" priority="16">
      <formula>$C$51=""</formula>
    </cfRule>
  </conditionalFormatting>
  <conditionalFormatting sqref="D65:E76">
    <cfRule type="expression" dxfId="660" priority="15">
      <formula>$C$65=""</formula>
    </cfRule>
  </conditionalFormatting>
  <conditionalFormatting sqref="F22">
    <cfRule type="cellIs" dxfId="659" priority="7" operator="greaterThan">
      <formula>100</formula>
    </cfRule>
    <cfRule type="cellIs" dxfId="658" priority="8" operator="between">
      <formula>1</formula>
      <formula>99</formula>
    </cfRule>
    <cfRule type="expression" dxfId="657" priority="23">
      <formula>AND($F$9:$F$21="")</formula>
    </cfRule>
    <cfRule type="cellIs" priority="24" stopIfTrue="1" operator="equal">
      <formula>"0,100"</formula>
    </cfRule>
  </conditionalFormatting>
  <conditionalFormatting sqref="F36 F50 F64 F78">
    <cfRule type="cellIs" dxfId="656" priority="5" operator="greaterThan">
      <formula>100</formula>
    </cfRule>
    <cfRule type="cellIs" dxfId="655" priority="6" operator="between">
      <formula>1</formula>
      <formula>99</formula>
    </cfRule>
  </conditionalFormatting>
  <conditionalFormatting sqref="F36">
    <cfRule type="cellIs" dxfId="654" priority="1" operator="greaterThan">
      <formula>100</formula>
    </cfRule>
    <cfRule type="cellIs" dxfId="653" priority="2" operator="between">
      <formula>1</formula>
      <formula>99</formula>
    </cfRule>
    <cfRule type="expression" dxfId="652" priority="3">
      <formula>AND($F$23:$F$35="")</formula>
    </cfRule>
    <cfRule type="cellIs" priority="4" stopIfTrue="1" operator="equal">
      <formula>"0,100"</formula>
    </cfRule>
    <cfRule type="expression" dxfId="651" priority="13">
      <formula>AND($F$23:$F$35="")</formula>
    </cfRule>
    <cfRule type="cellIs" priority="22" stopIfTrue="1" operator="equal">
      <formula>"0,100"</formula>
    </cfRule>
  </conditionalFormatting>
  <conditionalFormatting sqref="F50">
    <cfRule type="expression" dxfId="650" priority="12">
      <formula>AND($F$37:$F$49="")</formula>
    </cfRule>
    <cfRule type="cellIs" priority="21" stopIfTrue="1" operator="equal">
      <formula>"0,100"</formula>
    </cfRule>
  </conditionalFormatting>
  <conditionalFormatting sqref="F64">
    <cfRule type="expression" dxfId="649" priority="11">
      <formula>AND($F$51:$F$63="")</formula>
    </cfRule>
    <cfRule type="cellIs" priority="20" stopIfTrue="1" operator="equal">
      <formula>"0,100"</formula>
    </cfRule>
  </conditionalFormatting>
  <conditionalFormatting sqref="F78">
    <cfRule type="expression" dxfId="64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829</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47" priority="9">
      <formula>LEN(TRIM(C9))=0</formula>
    </cfRule>
  </conditionalFormatting>
  <conditionalFormatting sqref="D1:E3 D4 D5:E41 D42:D43 D44:E1048576">
    <cfRule type="cellIs" dxfId="646" priority="14" operator="equal">
      <formula>0</formula>
    </cfRule>
  </conditionalFormatting>
  <conditionalFormatting sqref="D23:E34">
    <cfRule type="expression" dxfId="645" priority="18">
      <formula>$C$23=""</formula>
    </cfRule>
  </conditionalFormatting>
  <conditionalFormatting sqref="D37:E41 D42:D43 D44:E48">
    <cfRule type="expression" dxfId="644" priority="17">
      <formula>$C$37=""</formula>
    </cfRule>
  </conditionalFormatting>
  <conditionalFormatting sqref="D51:E62">
    <cfRule type="expression" dxfId="643" priority="16">
      <formula>$C$51=""</formula>
    </cfRule>
  </conditionalFormatting>
  <conditionalFormatting sqref="D65:E76">
    <cfRule type="expression" dxfId="642" priority="15">
      <formula>$C$65=""</formula>
    </cfRule>
  </conditionalFormatting>
  <conditionalFormatting sqref="F22">
    <cfRule type="cellIs" dxfId="641" priority="7" operator="greaterThan">
      <formula>100</formula>
    </cfRule>
    <cfRule type="cellIs" dxfId="640" priority="8" operator="between">
      <formula>1</formula>
      <formula>99</formula>
    </cfRule>
    <cfRule type="expression" dxfId="639" priority="23">
      <formula>AND($F$9:$F$21="")</formula>
    </cfRule>
    <cfRule type="cellIs" priority="24" stopIfTrue="1" operator="equal">
      <formula>"0,100"</formula>
    </cfRule>
  </conditionalFormatting>
  <conditionalFormatting sqref="F36 F50 F64 F78">
    <cfRule type="cellIs" dxfId="638" priority="5" operator="greaterThan">
      <formula>100</formula>
    </cfRule>
    <cfRule type="cellIs" dxfId="637" priority="6" operator="between">
      <formula>1</formula>
      <formula>99</formula>
    </cfRule>
  </conditionalFormatting>
  <conditionalFormatting sqref="F36">
    <cfRule type="cellIs" dxfId="636" priority="1" operator="greaterThan">
      <formula>100</formula>
    </cfRule>
    <cfRule type="cellIs" dxfId="635" priority="2" operator="between">
      <formula>1</formula>
      <formula>99</formula>
    </cfRule>
    <cfRule type="expression" dxfId="634" priority="3">
      <formula>AND($F$23:$F$35="")</formula>
    </cfRule>
    <cfRule type="cellIs" priority="4" stopIfTrue="1" operator="equal">
      <formula>"0,100"</formula>
    </cfRule>
    <cfRule type="expression" dxfId="633" priority="13">
      <formula>AND($F$23:$F$35="")</formula>
    </cfRule>
    <cfRule type="cellIs" priority="22" stopIfTrue="1" operator="equal">
      <formula>"0,100"</formula>
    </cfRule>
  </conditionalFormatting>
  <conditionalFormatting sqref="F50">
    <cfRule type="expression" dxfId="632" priority="12">
      <formula>AND($F$37:$F$49="")</formula>
    </cfRule>
    <cfRule type="cellIs" priority="21" stopIfTrue="1" operator="equal">
      <formula>"0,100"</formula>
    </cfRule>
  </conditionalFormatting>
  <conditionalFormatting sqref="F64">
    <cfRule type="expression" dxfId="631" priority="11">
      <formula>AND($F$51:$F$63="")</formula>
    </cfRule>
    <cfRule type="cellIs" priority="20" stopIfTrue="1" operator="equal">
      <formula>"0,100"</formula>
    </cfRule>
  </conditionalFormatting>
  <conditionalFormatting sqref="F78">
    <cfRule type="expression" dxfId="630" priority="10">
      <formula>AND($F$65:$F$77="")</formula>
    </cfRule>
    <cfRule type="cellIs" priority="19"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830</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29" priority="9">
      <formula>LEN(TRIM(C9))=0</formula>
    </cfRule>
  </conditionalFormatting>
  <conditionalFormatting sqref="D1:E3 D4 D5:E41 D42:D43 D44:E1048576">
    <cfRule type="cellIs" dxfId="628" priority="14" operator="equal">
      <formula>0</formula>
    </cfRule>
  </conditionalFormatting>
  <conditionalFormatting sqref="D23:E34">
    <cfRule type="expression" dxfId="627" priority="18">
      <formula>$C$23=""</formula>
    </cfRule>
  </conditionalFormatting>
  <conditionalFormatting sqref="D37:E41 D42:D43 D44:E48">
    <cfRule type="expression" dxfId="626" priority="17">
      <formula>$C$37=""</formula>
    </cfRule>
  </conditionalFormatting>
  <conditionalFormatting sqref="D51:E62">
    <cfRule type="expression" dxfId="625" priority="16">
      <formula>$C$51=""</formula>
    </cfRule>
  </conditionalFormatting>
  <conditionalFormatting sqref="D65:E76">
    <cfRule type="expression" dxfId="624" priority="15">
      <formula>$C$65=""</formula>
    </cfRule>
  </conditionalFormatting>
  <conditionalFormatting sqref="F22">
    <cfRule type="cellIs" dxfId="623" priority="7" operator="greaterThan">
      <formula>100</formula>
    </cfRule>
    <cfRule type="cellIs" dxfId="622" priority="8" operator="between">
      <formula>1</formula>
      <formula>99</formula>
    </cfRule>
    <cfRule type="expression" dxfId="621" priority="23">
      <formula>AND($F$9:$F$21="")</formula>
    </cfRule>
    <cfRule type="cellIs" priority="24" stopIfTrue="1" operator="equal">
      <formula>"0,100"</formula>
    </cfRule>
  </conditionalFormatting>
  <conditionalFormatting sqref="F36 F50 F64 F78">
    <cfRule type="cellIs" dxfId="620" priority="5" operator="greaterThan">
      <formula>100</formula>
    </cfRule>
    <cfRule type="cellIs" dxfId="619" priority="6" operator="between">
      <formula>1</formula>
      <formula>99</formula>
    </cfRule>
  </conditionalFormatting>
  <conditionalFormatting sqref="F36">
    <cfRule type="cellIs" dxfId="618" priority="1" operator="greaterThan">
      <formula>100</formula>
    </cfRule>
    <cfRule type="cellIs" dxfId="617" priority="2" operator="between">
      <formula>1</formula>
      <formula>99</formula>
    </cfRule>
    <cfRule type="expression" dxfId="616" priority="3">
      <formula>AND($F$23:$F$35="")</formula>
    </cfRule>
    <cfRule type="cellIs" priority="4" stopIfTrue="1" operator="equal">
      <formula>"0,100"</formula>
    </cfRule>
    <cfRule type="expression" dxfId="615" priority="13">
      <formula>AND($F$23:$F$35="")</formula>
    </cfRule>
    <cfRule type="cellIs" priority="22" stopIfTrue="1" operator="equal">
      <formula>"0,100"</formula>
    </cfRule>
  </conditionalFormatting>
  <conditionalFormatting sqref="F50">
    <cfRule type="expression" dxfId="614" priority="12">
      <formula>AND($F$37:$F$49="")</formula>
    </cfRule>
    <cfRule type="cellIs" priority="21" stopIfTrue="1" operator="equal">
      <formula>"0,100"</formula>
    </cfRule>
  </conditionalFormatting>
  <conditionalFormatting sqref="F64">
    <cfRule type="expression" dxfId="613" priority="11">
      <formula>AND($F$51:$F$63="")</formula>
    </cfRule>
    <cfRule type="cellIs" priority="20" stopIfTrue="1" operator="equal">
      <formula>"0,100"</formula>
    </cfRule>
  </conditionalFormatting>
  <conditionalFormatting sqref="F78">
    <cfRule type="expression" dxfId="61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831</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11" priority="9">
      <formula>LEN(TRIM(C9))=0</formula>
    </cfRule>
  </conditionalFormatting>
  <conditionalFormatting sqref="D1:E3 D4 D5:E41 D42:D43 D44:E1048576">
    <cfRule type="cellIs" dxfId="610" priority="14" operator="equal">
      <formula>0</formula>
    </cfRule>
  </conditionalFormatting>
  <conditionalFormatting sqref="D23:E34">
    <cfRule type="expression" dxfId="609" priority="18">
      <formula>$C$23=""</formula>
    </cfRule>
  </conditionalFormatting>
  <conditionalFormatting sqref="D37:E41 D42:D43 D44:E48">
    <cfRule type="expression" dxfId="608" priority="17">
      <formula>$C$37=""</formula>
    </cfRule>
  </conditionalFormatting>
  <conditionalFormatting sqref="D51:E62">
    <cfRule type="expression" dxfId="607" priority="16">
      <formula>$C$51=""</formula>
    </cfRule>
  </conditionalFormatting>
  <conditionalFormatting sqref="D65:E76">
    <cfRule type="expression" dxfId="606" priority="15">
      <formula>$C$65=""</formula>
    </cfRule>
  </conditionalFormatting>
  <conditionalFormatting sqref="F22">
    <cfRule type="cellIs" dxfId="605" priority="7" operator="greaterThan">
      <formula>100</formula>
    </cfRule>
    <cfRule type="cellIs" dxfId="604" priority="8" operator="between">
      <formula>1</formula>
      <formula>99</formula>
    </cfRule>
    <cfRule type="expression" dxfId="603" priority="23">
      <formula>AND($F$9:$F$21="")</formula>
    </cfRule>
    <cfRule type="cellIs" priority="24" stopIfTrue="1" operator="equal">
      <formula>"0,100"</formula>
    </cfRule>
  </conditionalFormatting>
  <conditionalFormatting sqref="F36 F50 F64 F78">
    <cfRule type="cellIs" dxfId="602" priority="5" operator="greaterThan">
      <formula>100</formula>
    </cfRule>
    <cfRule type="cellIs" dxfId="601" priority="6" operator="between">
      <formula>1</formula>
      <formula>99</formula>
    </cfRule>
  </conditionalFormatting>
  <conditionalFormatting sqref="F36">
    <cfRule type="cellIs" dxfId="600" priority="1" operator="greaterThan">
      <formula>100</formula>
    </cfRule>
    <cfRule type="cellIs" dxfId="599" priority="2" operator="between">
      <formula>1</formula>
      <formula>99</formula>
    </cfRule>
    <cfRule type="expression" dxfId="598" priority="3">
      <formula>AND($F$23:$F$35="")</formula>
    </cfRule>
    <cfRule type="cellIs" priority="4" stopIfTrue="1" operator="equal">
      <formula>"0,100"</formula>
    </cfRule>
    <cfRule type="expression" dxfId="597" priority="13">
      <formula>AND($F$23:$F$35="")</formula>
    </cfRule>
    <cfRule type="cellIs" priority="22" stopIfTrue="1" operator="equal">
      <formula>"0,100"</formula>
    </cfRule>
  </conditionalFormatting>
  <conditionalFormatting sqref="F50">
    <cfRule type="expression" dxfId="596" priority="12">
      <formula>AND($F$37:$F$49="")</formula>
    </cfRule>
    <cfRule type="cellIs" priority="21" stopIfTrue="1" operator="equal">
      <formula>"0,100"</formula>
    </cfRule>
  </conditionalFormatting>
  <conditionalFormatting sqref="F64">
    <cfRule type="expression" dxfId="595" priority="11">
      <formula>AND($F$51:$F$63="")</formula>
    </cfRule>
    <cfRule type="cellIs" priority="20" stopIfTrue="1" operator="equal">
      <formula>"0,100"</formula>
    </cfRule>
  </conditionalFormatting>
  <conditionalFormatting sqref="F78">
    <cfRule type="expression" dxfId="594" priority="10">
      <formula>AND($F$65:$F$77="")</formula>
    </cfRule>
    <cfRule type="cellIs" priority="19"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832</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93" priority="9">
      <formula>LEN(TRIM(C9))=0</formula>
    </cfRule>
  </conditionalFormatting>
  <conditionalFormatting sqref="D1:E3 D4 D5:E41 D42:D43 D44:E1048576">
    <cfRule type="cellIs" dxfId="592" priority="14" operator="equal">
      <formula>0</formula>
    </cfRule>
  </conditionalFormatting>
  <conditionalFormatting sqref="D23:E34">
    <cfRule type="expression" dxfId="591" priority="18">
      <formula>$C$23=""</formula>
    </cfRule>
  </conditionalFormatting>
  <conditionalFormatting sqref="D37:E41 D42:D43 D44:E48">
    <cfRule type="expression" dxfId="590" priority="17">
      <formula>$C$37=""</formula>
    </cfRule>
  </conditionalFormatting>
  <conditionalFormatting sqref="D51:E62">
    <cfRule type="expression" dxfId="589" priority="16">
      <formula>$C$51=""</formula>
    </cfRule>
  </conditionalFormatting>
  <conditionalFormatting sqref="D65:E76">
    <cfRule type="expression" dxfId="588" priority="15">
      <formula>$C$65=""</formula>
    </cfRule>
  </conditionalFormatting>
  <conditionalFormatting sqref="F22">
    <cfRule type="cellIs" dxfId="587" priority="7" operator="greaterThan">
      <formula>100</formula>
    </cfRule>
    <cfRule type="cellIs" dxfId="586" priority="8" operator="between">
      <formula>1</formula>
      <formula>99</formula>
    </cfRule>
    <cfRule type="expression" dxfId="585" priority="23">
      <formula>AND($F$9:$F$21="")</formula>
    </cfRule>
    <cfRule type="cellIs" priority="24" stopIfTrue="1" operator="equal">
      <formula>"0,100"</formula>
    </cfRule>
  </conditionalFormatting>
  <conditionalFormatting sqref="F36 F50 F64 F78">
    <cfRule type="cellIs" dxfId="584" priority="5" operator="greaterThan">
      <formula>100</formula>
    </cfRule>
    <cfRule type="cellIs" dxfId="583" priority="6" operator="between">
      <formula>1</formula>
      <formula>99</formula>
    </cfRule>
  </conditionalFormatting>
  <conditionalFormatting sqref="F36">
    <cfRule type="cellIs" dxfId="582" priority="1" operator="greaterThan">
      <formula>100</formula>
    </cfRule>
    <cfRule type="cellIs" dxfId="581" priority="2" operator="between">
      <formula>1</formula>
      <formula>99</formula>
    </cfRule>
    <cfRule type="expression" dxfId="580" priority="3">
      <formula>AND($F$23:$F$35="")</formula>
    </cfRule>
    <cfRule type="cellIs" priority="4" stopIfTrue="1" operator="equal">
      <formula>"0,100"</formula>
    </cfRule>
    <cfRule type="expression" dxfId="579" priority="13">
      <formula>AND($F$23:$F$35="")</formula>
    </cfRule>
    <cfRule type="cellIs" priority="22" stopIfTrue="1" operator="equal">
      <formula>"0,100"</formula>
    </cfRule>
  </conditionalFormatting>
  <conditionalFormatting sqref="F50">
    <cfRule type="expression" dxfId="578" priority="12">
      <formula>AND($F$37:$F$49="")</formula>
    </cfRule>
    <cfRule type="cellIs" priority="21" stopIfTrue="1" operator="equal">
      <formula>"0,100"</formula>
    </cfRule>
  </conditionalFormatting>
  <conditionalFormatting sqref="F64">
    <cfRule type="expression" dxfId="577" priority="11">
      <formula>AND($F$51:$F$63="")</formula>
    </cfRule>
    <cfRule type="cellIs" priority="20" stopIfTrue="1" operator="equal">
      <formula>"0,100"</formula>
    </cfRule>
  </conditionalFormatting>
  <conditionalFormatting sqref="F78">
    <cfRule type="expression" dxfId="57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topLeftCell="B1"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876</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s>
  <phoneticPr fontId="3"/>
  <conditionalFormatting sqref="C9:Q41 C44:Q78 C42:D43 F42:H43">
    <cfRule type="containsBlanks" dxfId="1043" priority="9">
      <formula>LEN(TRIM(C9))=0</formula>
    </cfRule>
  </conditionalFormatting>
  <conditionalFormatting sqref="D1:E3 D4 D5:E41 D42:D43 D44:E1048576">
    <cfRule type="cellIs" dxfId="1042" priority="21" operator="equal">
      <formula>0</formula>
    </cfRule>
  </conditionalFormatting>
  <conditionalFormatting sqref="D23:E34">
    <cfRule type="expression" dxfId="1041" priority="25">
      <formula>$C$23=""</formula>
    </cfRule>
  </conditionalFormatting>
  <conditionalFormatting sqref="D37:E41 D42:D43 D44:E48">
    <cfRule type="expression" dxfId="1040" priority="24">
      <formula>$C$37=""</formula>
    </cfRule>
  </conditionalFormatting>
  <conditionalFormatting sqref="D51:E62">
    <cfRule type="expression" dxfId="1039" priority="23">
      <formula>$C$51=""</formula>
    </cfRule>
  </conditionalFormatting>
  <conditionalFormatting sqref="D65:E76">
    <cfRule type="expression" dxfId="1038" priority="22">
      <formula>$C$65=""</formula>
    </cfRule>
  </conditionalFormatting>
  <conditionalFormatting sqref="F22">
    <cfRule type="cellIs" dxfId="1037" priority="7" operator="greaterThan">
      <formula>100</formula>
    </cfRule>
    <cfRule type="cellIs" dxfId="1036" priority="8" operator="between">
      <formula>1</formula>
      <formula>99</formula>
    </cfRule>
    <cfRule type="expression" dxfId="1035" priority="36">
      <formula>AND($F$9:$F$21="")</formula>
    </cfRule>
    <cfRule type="cellIs" priority="37" stopIfTrue="1" operator="equal">
      <formula>"0,100"</formula>
    </cfRule>
  </conditionalFormatting>
  <conditionalFormatting sqref="F36 F50 F64 F78">
    <cfRule type="cellIs" dxfId="1034" priority="5" operator="greaterThan">
      <formula>100</formula>
    </cfRule>
    <cfRule type="cellIs" dxfId="1033" priority="6" operator="between">
      <formula>1</formula>
      <formula>99</formula>
    </cfRule>
  </conditionalFormatting>
  <conditionalFormatting sqref="F36">
    <cfRule type="cellIs" dxfId="1032" priority="1" operator="greaterThan">
      <formula>100</formula>
    </cfRule>
    <cfRule type="cellIs" dxfId="1031" priority="2" operator="between">
      <formula>1</formula>
      <formula>99</formula>
    </cfRule>
    <cfRule type="expression" dxfId="1030" priority="3">
      <formula>AND($F$23:$F$35="")</formula>
    </cfRule>
    <cfRule type="cellIs" priority="4" stopIfTrue="1" operator="equal">
      <formula>"0,100"</formula>
    </cfRule>
    <cfRule type="expression" dxfId="1029" priority="13">
      <formula>AND($F$23:$F$35="")</formula>
    </cfRule>
    <cfRule type="cellIs" priority="34" stopIfTrue="1" operator="equal">
      <formula>"0,100"</formula>
    </cfRule>
  </conditionalFormatting>
  <conditionalFormatting sqref="F50">
    <cfRule type="expression" dxfId="1028" priority="12">
      <formula>AND($F$37:$F$49="")</formula>
    </cfRule>
    <cfRule type="cellIs" priority="33" stopIfTrue="1" operator="equal">
      <formula>"0,100"</formula>
    </cfRule>
  </conditionalFormatting>
  <conditionalFormatting sqref="F64">
    <cfRule type="expression" dxfId="1027" priority="11">
      <formula>AND($F$51:$F$63="")</formula>
    </cfRule>
    <cfRule type="cellIs" priority="32" stopIfTrue="1" operator="equal">
      <formula>"0,100"</formula>
    </cfRule>
  </conditionalFormatting>
  <conditionalFormatting sqref="F78">
    <cfRule type="expression" dxfId="1026" priority="10">
      <formula>AND($F$65:$F$77="")</formula>
    </cfRule>
    <cfRule type="cellIs" priority="31"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833</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75" priority="9">
      <formula>LEN(TRIM(C9))=0</formula>
    </cfRule>
  </conditionalFormatting>
  <conditionalFormatting sqref="D1:E3 D4 D5:E41 D42:D43 D44:E1048576">
    <cfRule type="cellIs" dxfId="574" priority="14" operator="equal">
      <formula>0</formula>
    </cfRule>
  </conditionalFormatting>
  <conditionalFormatting sqref="D23:E34">
    <cfRule type="expression" dxfId="573" priority="18">
      <formula>$C$23=""</formula>
    </cfRule>
  </conditionalFormatting>
  <conditionalFormatting sqref="D37:E41 D42:D43 D44:E48">
    <cfRule type="expression" dxfId="572" priority="17">
      <formula>$C$37=""</formula>
    </cfRule>
  </conditionalFormatting>
  <conditionalFormatting sqref="D51:E62">
    <cfRule type="expression" dxfId="571" priority="16">
      <formula>$C$51=""</formula>
    </cfRule>
  </conditionalFormatting>
  <conditionalFormatting sqref="D65:E76">
    <cfRule type="expression" dxfId="570" priority="15">
      <formula>$C$65=""</formula>
    </cfRule>
  </conditionalFormatting>
  <conditionalFormatting sqref="F22">
    <cfRule type="cellIs" dxfId="569" priority="7" operator="greaterThan">
      <formula>100</formula>
    </cfRule>
    <cfRule type="cellIs" dxfId="568" priority="8" operator="between">
      <formula>1</formula>
      <formula>99</formula>
    </cfRule>
    <cfRule type="expression" dxfId="567" priority="23">
      <formula>AND($F$9:$F$21="")</formula>
    </cfRule>
    <cfRule type="cellIs" priority="24" stopIfTrue="1" operator="equal">
      <formula>"0,100"</formula>
    </cfRule>
  </conditionalFormatting>
  <conditionalFormatting sqref="F36 F50 F64 F78">
    <cfRule type="cellIs" dxfId="566" priority="5" operator="greaterThan">
      <formula>100</formula>
    </cfRule>
    <cfRule type="cellIs" dxfId="565" priority="6" operator="between">
      <formula>1</formula>
      <formula>99</formula>
    </cfRule>
  </conditionalFormatting>
  <conditionalFormatting sqref="F36">
    <cfRule type="cellIs" dxfId="564" priority="1" operator="greaterThan">
      <formula>100</formula>
    </cfRule>
    <cfRule type="cellIs" dxfId="563" priority="2" operator="between">
      <formula>1</formula>
      <formula>99</formula>
    </cfRule>
    <cfRule type="expression" dxfId="562" priority="3">
      <formula>AND($F$23:$F$35="")</formula>
    </cfRule>
    <cfRule type="cellIs" priority="4" stopIfTrue="1" operator="equal">
      <formula>"0,100"</formula>
    </cfRule>
    <cfRule type="expression" dxfId="561" priority="13">
      <formula>AND($F$23:$F$35="")</formula>
    </cfRule>
    <cfRule type="cellIs" priority="22" stopIfTrue="1" operator="equal">
      <formula>"0,100"</formula>
    </cfRule>
  </conditionalFormatting>
  <conditionalFormatting sqref="F50">
    <cfRule type="expression" dxfId="560" priority="12">
      <formula>AND($F$37:$F$49="")</formula>
    </cfRule>
    <cfRule type="cellIs" priority="21" stopIfTrue="1" operator="equal">
      <formula>"0,100"</formula>
    </cfRule>
  </conditionalFormatting>
  <conditionalFormatting sqref="F64">
    <cfRule type="expression" dxfId="559" priority="11">
      <formula>AND($F$51:$F$63="")</formula>
    </cfRule>
    <cfRule type="cellIs" priority="20" stopIfTrue="1" operator="equal">
      <formula>"0,100"</formula>
    </cfRule>
  </conditionalFormatting>
  <conditionalFormatting sqref="F78">
    <cfRule type="expression" dxfId="558" priority="10">
      <formula>AND($F$65:$F$77="")</formula>
    </cfRule>
    <cfRule type="cellIs" priority="19"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834</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57" priority="9">
      <formula>LEN(TRIM(C9))=0</formula>
    </cfRule>
  </conditionalFormatting>
  <conditionalFormatting sqref="D1:E3 D4 D5:E41 D42:D43 D44:E1048576">
    <cfRule type="cellIs" dxfId="556" priority="14" operator="equal">
      <formula>0</formula>
    </cfRule>
  </conditionalFormatting>
  <conditionalFormatting sqref="D23:E34">
    <cfRule type="expression" dxfId="555" priority="18">
      <formula>$C$23=""</formula>
    </cfRule>
  </conditionalFormatting>
  <conditionalFormatting sqref="D37:E41 D42:D43 D44:E48">
    <cfRule type="expression" dxfId="554" priority="17">
      <formula>$C$37=""</formula>
    </cfRule>
  </conditionalFormatting>
  <conditionalFormatting sqref="D51:E62">
    <cfRule type="expression" dxfId="553" priority="16">
      <formula>$C$51=""</formula>
    </cfRule>
  </conditionalFormatting>
  <conditionalFormatting sqref="D65:E76">
    <cfRule type="expression" dxfId="552" priority="15">
      <formula>$C$65=""</formula>
    </cfRule>
  </conditionalFormatting>
  <conditionalFormatting sqref="F22">
    <cfRule type="cellIs" dxfId="551" priority="7" operator="greaterThan">
      <formula>100</formula>
    </cfRule>
    <cfRule type="cellIs" dxfId="550" priority="8" operator="between">
      <formula>1</formula>
      <formula>99</formula>
    </cfRule>
    <cfRule type="expression" dxfId="549" priority="23">
      <formula>AND($F$9:$F$21="")</formula>
    </cfRule>
    <cfRule type="cellIs" priority="24" stopIfTrue="1" operator="equal">
      <formula>"0,100"</formula>
    </cfRule>
  </conditionalFormatting>
  <conditionalFormatting sqref="F36 F50 F64 F78">
    <cfRule type="cellIs" dxfId="548" priority="5" operator="greaterThan">
      <formula>100</formula>
    </cfRule>
    <cfRule type="cellIs" dxfId="547" priority="6" operator="between">
      <formula>1</formula>
      <formula>99</formula>
    </cfRule>
  </conditionalFormatting>
  <conditionalFormatting sqref="F36">
    <cfRule type="cellIs" dxfId="546" priority="1" operator="greaterThan">
      <formula>100</formula>
    </cfRule>
    <cfRule type="cellIs" dxfId="545" priority="2" operator="between">
      <formula>1</formula>
      <formula>99</formula>
    </cfRule>
    <cfRule type="expression" dxfId="544" priority="3">
      <formula>AND($F$23:$F$35="")</formula>
    </cfRule>
    <cfRule type="cellIs" priority="4" stopIfTrue="1" operator="equal">
      <formula>"0,100"</formula>
    </cfRule>
    <cfRule type="expression" dxfId="543" priority="13">
      <formula>AND($F$23:$F$35="")</formula>
    </cfRule>
    <cfRule type="cellIs" priority="22" stopIfTrue="1" operator="equal">
      <formula>"0,100"</formula>
    </cfRule>
  </conditionalFormatting>
  <conditionalFormatting sqref="F50">
    <cfRule type="expression" dxfId="542" priority="12">
      <formula>AND($F$37:$F$49="")</formula>
    </cfRule>
    <cfRule type="cellIs" priority="21" stopIfTrue="1" operator="equal">
      <formula>"0,100"</formula>
    </cfRule>
  </conditionalFormatting>
  <conditionalFormatting sqref="F64">
    <cfRule type="expression" dxfId="541" priority="11">
      <formula>AND($F$51:$F$63="")</formula>
    </cfRule>
    <cfRule type="cellIs" priority="20" stopIfTrue="1" operator="equal">
      <formula>"0,100"</formula>
    </cfRule>
  </conditionalFormatting>
  <conditionalFormatting sqref="F78">
    <cfRule type="expression" dxfId="54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835</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39" priority="9">
      <formula>LEN(TRIM(C9))=0</formula>
    </cfRule>
  </conditionalFormatting>
  <conditionalFormatting sqref="D1:E3 D4 D5:E41 D42:D43 D44:E1048576">
    <cfRule type="cellIs" dxfId="538" priority="14" operator="equal">
      <formula>0</formula>
    </cfRule>
  </conditionalFormatting>
  <conditionalFormatting sqref="D23:E34">
    <cfRule type="expression" dxfId="537" priority="18">
      <formula>$C$23=""</formula>
    </cfRule>
  </conditionalFormatting>
  <conditionalFormatting sqref="D37:E41 D42:D43 D44:E48">
    <cfRule type="expression" dxfId="536" priority="17">
      <formula>$C$37=""</formula>
    </cfRule>
  </conditionalFormatting>
  <conditionalFormatting sqref="D51:E62">
    <cfRule type="expression" dxfId="535" priority="16">
      <formula>$C$51=""</formula>
    </cfRule>
  </conditionalFormatting>
  <conditionalFormatting sqref="D65:E76">
    <cfRule type="expression" dxfId="534" priority="15">
      <formula>$C$65=""</formula>
    </cfRule>
  </conditionalFormatting>
  <conditionalFormatting sqref="F22">
    <cfRule type="cellIs" dxfId="533" priority="7" operator="greaterThan">
      <formula>100</formula>
    </cfRule>
    <cfRule type="cellIs" dxfId="532" priority="8" operator="between">
      <formula>1</formula>
      <formula>99</formula>
    </cfRule>
    <cfRule type="expression" dxfId="531" priority="23">
      <formula>AND($F$9:$F$21="")</formula>
    </cfRule>
    <cfRule type="cellIs" priority="24" stopIfTrue="1" operator="equal">
      <formula>"0,100"</formula>
    </cfRule>
  </conditionalFormatting>
  <conditionalFormatting sqref="F36 F50 F64 F78">
    <cfRule type="cellIs" dxfId="530" priority="5" operator="greaterThan">
      <formula>100</formula>
    </cfRule>
    <cfRule type="cellIs" dxfId="529" priority="6" operator="between">
      <formula>1</formula>
      <formula>99</formula>
    </cfRule>
  </conditionalFormatting>
  <conditionalFormatting sqref="F36">
    <cfRule type="cellIs" dxfId="528" priority="1" operator="greaterThan">
      <formula>100</formula>
    </cfRule>
    <cfRule type="cellIs" dxfId="527" priority="2" operator="between">
      <formula>1</formula>
      <formula>99</formula>
    </cfRule>
    <cfRule type="expression" dxfId="526" priority="3">
      <formula>AND($F$23:$F$35="")</formula>
    </cfRule>
    <cfRule type="cellIs" priority="4" stopIfTrue="1" operator="equal">
      <formula>"0,100"</formula>
    </cfRule>
    <cfRule type="expression" dxfId="525" priority="13">
      <formula>AND($F$23:$F$35="")</formula>
    </cfRule>
    <cfRule type="cellIs" priority="22" stopIfTrue="1" operator="equal">
      <formula>"0,100"</formula>
    </cfRule>
  </conditionalFormatting>
  <conditionalFormatting sqref="F50">
    <cfRule type="expression" dxfId="524" priority="12">
      <formula>AND($F$37:$F$49="")</formula>
    </cfRule>
    <cfRule type="cellIs" priority="21" stopIfTrue="1" operator="equal">
      <formula>"0,100"</formula>
    </cfRule>
  </conditionalFormatting>
  <conditionalFormatting sqref="F64">
    <cfRule type="expression" dxfId="523" priority="11">
      <formula>AND($F$51:$F$63="")</formula>
    </cfRule>
    <cfRule type="cellIs" priority="20" stopIfTrue="1" operator="equal">
      <formula>"0,100"</formula>
    </cfRule>
  </conditionalFormatting>
  <conditionalFormatting sqref="F78">
    <cfRule type="expression" dxfId="522" priority="10">
      <formula>AND($F$65:$F$77="")</formula>
    </cfRule>
    <cfRule type="cellIs" priority="19"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836</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21" priority="9">
      <formula>LEN(TRIM(C9))=0</formula>
    </cfRule>
  </conditionalFormatting>
  <conditionalFormatting sqref="D1:E3 D4 D5:E41 D42:D43 D44:E1048576">
    <cfRule type="cellIs" dxfId="520" priority="14" operator="equal">
      <formula>0</formula>
    </cfRule>
  </conditionalFormatting>
  <conditionalFormatting sqref="D23:E34">
    <cfRule type="expression" dxfId="519" priority="18">
      <formula>$C$23=""</formula>
    </cfRule>
  </conditionalFormatting>
  <conditionalFormatting sqref="D37:E41 D42:D43 D44:E48">
    <cfRule type="expression" dxfId="518" priority="17">
      <formula>$C$37=""</formula>
    </cfRule>
  </conditionalFormatting>
  <conditionalFormatting sqref="D51:E62">
    <cfRule type="expression" dxfId="517" priority="16">
      <formula>$C$51=""</formula>
    </cfRule>
  </conditionalFormatting>
  <conditionalFormatting sqref="D65:E76">
    <cfRule type="expression" dxfId="516" priority="15">
      <formula>$C$65=""</formula>
    </cfRule>
  </conditionalFormatting>
  <conditionalFormatting sqref="F22">
    <cfRule type="cellIs" dxfId="515" priority="7" operator="greaterThan">
      <formula>100</formula>
    </cfRule>
    <cfRule type="cellIs" dxfId="514" priority="8" operator="between">
      <formula>1</formula>
      <formula>99</formula>
    </cfRule>
    <cfRule type="expression" dxfId="513" priority="23">
      <formula>AND($F$9:$F$21="")</formula>
    </cfRule>
    <cfRule type="cellIs" priority="24" stopIfTrue="1" operator="equal">
      <formula>"0,100"</formula>
    </cfRule>
  </conditionalFormatting>
  <conditionalFormatting sqref="F36 F50 F64 F78">
    <cfRule type="cellIs" dxfId="512" priority="5" operator="greaterThan">
      <formula>100</formula>
    </cfRule>
    <cfRule type="cellIs" dxfId="511" priority="6" operator="between">
      <formula>1</formula>
      <formula>99</formula>
    </cfRule>
  </conditionalFormatting>
  <conditionalFormatting sqref="F36">
    <cfRule type="cellIs" dxfId="510" priority="1" operator="greaterThan">
      <formula>100</formula>
    </cfRule>
    <cfRule type="cellIs" dxfId="509" priority="2" operator="between">
      <formula>1</formula>
      <formula>99</formula>
    </cfRule>
    <cfRule type="expression" dxfId="508" priority="3">
      <formula>AND($F$23:$F$35="")</formula>
    </cfRule>
    <cfRule type="cellIs" priority="4" stopIfTrue="1" operator="equal">
      <formula>"0,100"</formula>
    </cfRule>
    <cfRule type="expression" dxfId="507" priority="13">
      <formula>AND($F$23:$F$35="")</formula>
    </cfRule>
    <cfRule type="cellIs" priority="22" stopIfTrue="1" operator="equal">
      <formula>"0,100"</formula>
    </cfRule>
  </conditionalFormatting>
  <conditionalFormatting sqref="F50">
    <cfRule type="expression" dxfId="506" priority="12">
      <formula>AND($F$37:$F$49="")</formula>
    </cfRule>
    <cfRule type="cellIs" priority="21" stopIfTrue="1" operator="equal">
      <formula>"0,100"</formula>
    </cfRule>
  </conditionalFormatting>
  <conditionalFormatting sqref="F64">
    <cfRule type="expression" dxfId="505" priority="11">
      <formula>AND($F$51:$F$63="")</formula>
    </cfRule>
    <cfRule type="cellIs" priority="20" stopIfTrue="1" operator="equal">
      <formula>"0,100"</formula>
    </cfRule>
  </conditionalFormatting>
  <conditionalFormatting sqref="F78">
    <cfRule type="expression" dxfId="50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837</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03" priority="9">
      <formula>LEN(TRIM(C9))=0</formula>
    </cfRule>
  </conditionalFormatting>
  <conditionalFormatting sqref="D1:E3 D4 D5:E41 D42:D43 D44:E1048576">
    <cfRule type="cellIs" dxfId="502" priority="14" operator="equal">
      <formula>0</formula>
    </cfRule>
  </conditionalFormatting>
  <conditionalFormatting sqref="D23:E34">
    <cfRule type="expression" dxfId="501" priority="18">
      <formula>$C$23=""</formula>
    </cfRule>
  </conditionalFormatting>
  <conditionalFormatting sqref="D37:E41 D42:D43 D44:E48">
    <cfRule type="expression" dxfId="500" priority="17">
      <formula>$C$37=""</formula>
    </cfRule>
  </conditionalFormatting>
  <conditionalFormatting sqref="D51:E62">
    <cfRule type="expression" dxfId="499" priority="16">
      <formula>$C$51=""</formula>
    </cfRule>
  </conditionalFormatting>
  <conditionalFormatting sqref="D65:E76">
    <cfRule type="expression" dxfId="498" priority="15">
      <formula>$C$65=""</formula>
    </cfRule>
  </conditionalFormatting>
  <conditionalFormatting sqref="F22">
    <cfRule type="cellIs" dxfId="497" priority="7" operator="greaterThan">
      <formula>100</formula>
    </cfRule>
    <cfRule type="cellIs" dxfId="496" priority="8" operator="between">
      <formula>1</formula>
      <formula>99</formula>
    </cfRule>
    <cfRule type="expression" dxfId="495" priority="23">
      <formula>AND($F$9:$F$21="")</formula>
    </cfRule>
    <cfRule type="cellIs" priority="24" stopIfTrue="1" operator="equal">
      <formula>"0,100"</formula>
    </cfRule>
  </conditionalFormatting>
  <conditionalFormatting sqref="F36 F50 F64 F78">
    <cfRule type="cellIs" dxfId="494" priority="5" operator="greaterThan">
      <formula>100</formula>
    </cfRule>
    <cfRule type="cellIs" dxfId="493" priority="6" operator="between">
      <formula>1</formula>
      <formula>99</formula>
    </cfRule>
  </conditionalFormatting>
  <conditionalFormatting sqref="F36">
    <cfRule type="cellIs" dxfId="492" priority="1" operator="greaterThan">
      <formula>100</formula>
    </cfRule>
    <cfRule type="cellIs" dxfId="491" priority="2" operator="between">
      <formula>1</formula>
      <formula>99</formula>
    </cfRule>
    <cfRule type="expression" dxfId="490" priority="3">
      <formula>AND($F$23:$F$35="")</formula>
    </cfRule>
    <cfRule type="cellIs" priority="4" stopIfTrue="1" operator="equal">
      <formula>"0,100"</formula>
    </cfRule>
    <cfRule type="expression" dxfId="489" priority="13">
      <formula>AND($F$23:$F$35="")</formula>
    </cfRule>
    <cfRule type="cellIs" priority="22" stopIfTrue="1" operator="equal">
      <formula>"0,100"</formula>
    </cfRule>
  </conditionalFormatting>
  <conditionalFormatting sqref="F50">
    <cfRule type="expression" dxfId="488" priority="12">
      <formula>AND($F$37:$F$49="")</formula>
    </cfRule>
    <cfRule type="cellIs" priority="21" stopIfTrue="1" operator="equal">
      <formula>"0,100"</formula>
    </cfRule>
  </conditionalFormatting>
  <conditionalFormatting sqref="F64">
    <cfRule type="expression" dxfId="487" priority="11">
      <formula>AND($F$51:$F$63="")</formula>
    </cfRule>
    <cfRule type="cellIs" priority="20" stopIfTrue="1" operator="equal">
      <formula>"0,100"</formula>
    </cfRule>
  </conditionalFormatting>
  <conditionalFormatting sqref="F78">
    <cfRule type="expression" dxfId="486" priority="10">
      <formula>AND($F$65:$F$77="")</formula>
    </cfRule>
    <cfRule type="cellIs" priority="19"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838</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85" priority="9">
      <formula>LEN(TRIM(C9))=0</formula>
    </cfRule>
  </conditionalFormatting>
  <conditionalFormatting sqref="D1:E3 D4 D5:E41 D42:D43 D44:E1048576">
    <cfRule type="cellIs" dxfId="484" priority="14" operator="equal">
      <formula>0</formula>
    </cfRule>
  </conditionalFormatting>
  <conditionalFormatting sqref="D23:E34">
    <cfRule type="expression" dxfId="483" priority="18">
      <formula>$C$23=""</formula>
    </cfRule>
  </conditionalFormatting>
  <conditionalFormatting sqref="D37:E41 D42:D43 D44:E48">
    <cfRule type="expression" dxfId="482" priority="17">
      <formula>$C$37=""</formula>
    </cfRule>
  </conditionalFormatting>
  <conditionalFormatting sqref="D51:E62">
    <cfRule type="expression" dxfId="481" priority="16">
      <formula>$C$51=""</formula>
    </cfRule>
  </conditionalFormatting>
  <conditionalFormatting sqref="D65:E76">
    <cfRule type="expression" dxfId="480" priority="15">
      <formula>$C$65=""</formula>
    </cfRule>
  </conditionalFormatting>
  <conditionalFormatting sqref="F22">
    <cfRule type="cellIs" dxfId="479" priority="7" operator="greaterThan">
      <formula>100</formula>
    </cfRule>
    <cfRule type="cellIs" dxfId="478" priority="8" operator="between">
      <formula>1</formula>
      <formula>99</formula>
    </cfRule>
    <cfRule type="expression" dxfId="477" priority="23">
      <formula>AND($F$9:$F$21="")</formula>
    </cfRule>
    <cfRule type="cellIs" priority="24" stopIfTrue="1" operator="equal">
      <formula>"0,100"</formula>
    </cfRule>
  </conditionalFormatting>
  <conditionalFormatting sqref="F36 F50 F64 F78">
    <cfRule type="cellIs" dxfId="476" priority="5" operator="greaterThan">
      <formula>100</formula>
    </cfRule>
    <cfRule type="cellIs" dxfId="475" priority="6" operator="between">
      <formula>1</formula>
      <formula>99</formula>
    </cfRule>
  </conditionalFormatting>
  <conditionalFormatting sqref="F36">
    <cfRule type="cellIs" dxfId="474" priority="1" operator="greaterThan">
      <formula>100</formula>
    </cfRule>
    <cfRule type="cellIs" dxfId="473" priority="2" operator="between">
      <formula>1</formula>
      <formula>99</formula>
    </cfRule>
    <cfRule type="expression" dxfId="472" priority="3">
      <formula>AND($F$23:$F$35="")</formula>
    </cfRule>
    <cfRule type="cellIs" priority="4" stopIfTrue="1" operator="equal">
      <formula>"0,100"</formula>
    </cfRule>
    <cfRule type="expression" dxfId="471" priority="13">
      <formula>AND($F$23:$F$35="")</formula>
    </cfRule>
    <cfRule type="cellIs" priority="22" stopIfTrue="1" operator="equal">
      <formula>"0,100"</formula>
    </cfRule>
  </conditionalFormatting>
  <conditionalFormatting sqref="F50">
    <cfRule type="expression" dxfId="470" priority="12">
      <formula>AND($F$37:$F$49="")</formula>
    </cfRule>
    <cfRule type="cellIs" priority="21" stopIfTrue="1" operator="equal">
      <formula>"0,100"</formula>
    </cfRule>
  </conditionalFormatting>
  <conditionalFormatting sqref="F64">
    <cfRule type="expression" dxfId="469" priority="11">
      <formula>AND($F$51:$F$63="")</formula>
    </cfRule>
    <cfRule type="cellIs" priority="20" stopIfTrue="1" operator="equal">
      <formula>"0,100"</formula>
    </cfRule>
  </conditionalFormatting>
  <conditionalFormatting sqref="F78">
    <cfRule type="expression" dxfId="46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839</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67" priority="9">
      <formula>LEN(TRIM(C9))=0</formula>
    </cfRule>
  </conditionalFormatting>
  <conditionalFormatting sqref="D1:E3 D4 D5:E41 D42:D43 D44:E1048576">
    <cfRule type="cellIs" dxfId="466" priority="14" operator="equal">
      <formula>0</formula>
    </cfRule>
  </conditionalFormatting>
  <conditionalFormatting sqref="D23:E34">
    <cfRule type="expression" dxfId="465" priority="18">
      <formula>$C$23=""</formula>
    </cfRule>
  </conditionalFormatting>
  <conditionalFormatting sqref="D37:E41 D42:D43 D44:E48">
    <cfRule type="expression" dxfId="464" priority="17">
      <formula>$C$37=""</formula>
    </cfRule>
  </conditionalFormatting>
  <conditionalFormatting sqref="D51:E62">
    <cfRule type="expression" dxfId="463" priority="16">
      <formula>$C$51=""</formula>
    </cfRule>
  </conditionalFormatting>
  <conditionalFormatting sqref="D65:E76">
    <cfRule type="expression" dxfId="462" priority="15">
      <formula>$C$65=""</formula>
    </cfRule>
  </conditionalFormatting>
  <conditionalFormatting sqref="F22">
    <cfRule type="cellIs" dxfId="461" priority="7" operator="greaterThan">
      <formula>100</formula>
    </cfRule>
    <cfRule type="cellIs" dxfId="460" priority="8" operator="between">
      <formula>1</formula>
      <formula>99</formula>
    </cfRule>
    <cfRule type="expression" dxfId="459" priority="23">
      <formula>AND($F$9:$F$21="")</formula>
    </cfRule>
    <cfRule type="cellIs" priority="24" stopIfTrue="1" operator="equal">
      <formula>"0,100"</formula>
    </cfRule>
  </conditionalFormatting>
  <conditionalFormatting sqref="F36 F50 F64 F78">
    <cfRule type="cellIs" dxfId="458" priority="5" operator="greaterThan">
      <formula>100</formula>
    </cfRule>
    <cfRule type="cellIs" dxfId="457" priority="6" operator="between">
      <formula>1</formula>
      <formula>99</formula>
    </cfRule>
  </conditionalFormatting>
  <conditionalFormatting sqref="F36">
    <cfRule type="cellIs" dxfId="456" priority="1" operator="greaterThan">
      <formula>100</formula>
    </cfRule>
    <cfRule type="cellIs" dxfId="455" priority="2" operator="between">
      <formula>1</formula>
      <formula>99</formula>
    </cfRule>
    <cfRule type="expression" dxfId="454" priority="3">
      <formula>AND($F$23:$F$35="")</formula>
    </cfRule>
    <cfRule type="cellIs" priority="4" stopIfTrue="1" operator="equal">
      <formula>"0,100"</formula>
    </cfRule>
    <cfRule type="expression" dxfId="453" priority="13">
      <formula>AND($F$23:$F$35="")</formula>
    </cfRule>
    <cfRule type="cellIs" priority="22" stopIfTrue="1" operator="equal">
      <formula>"0,100"</formula>
    </cfRule>
  </conditionalFormatting>
  <conditionalFormatting sqref="F50">
    <cfRule type="expression" dxfId="452" priority="12">
      <formula>AND($F$37:$F$49="")</formula>
    </cfRule>
    <cfRule type="cellIs" priority="21" stopIfTrue="1" operator="equal">
      <formula>"0,100"</formula>
    </cfRule>
  </conditionalFormatting>
  <conditionalFormatting sqref="F64">
    <cfRule type="expression" dxfId="451" priority="11">
      <formula>AND($F$51:$F$63="")</formula>
    </cfRule>
    <cfRule type="cellIs" priority="20" stopIfTrue="1" operator="equal">
      <formula>"0,100"</formula>
    </cfRule>
  </conditionalFormatting>
  <conditionalFormatting sqref="F78">
    <cfRule type="expression" dxfId="450" priority="10">
      <formula>AND($F$65:$F$77="")</formula>
    </cfRule>
    <cfRule type="cellIs" priority="19"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840</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49" priority="9">
      <formula>LEN(TRIM(C9))=0</formula>
    </cfRule>
  </conditionalFormatting>
  <conditionalFormatting sqref="D1:E3 D4 D5:E41 D42:D43 D44:E1048576">
    <cfRule type="cellIs" dxfId="448" priority="14" operator="equal">
      <formula>0</formula>
    </cfRule>
  </conditionalFormatting>
  <conditionalFormatting sqref="D23:E34">
    <cfRule type="expression" dxfId="447" priority="18">
      <formula>$C$23=""</formula>
    </cfRule>
  </conditionalFormatting>
  <conditionalFormatting sqref="D37:E41 D42:D43 D44:E48">
    <cfRule type="expression" dxfId="446" priority="17">
      <formula>$C$37=""</formula>
    </cfRule>
  </conditionalFormatting>
  <conditionalFormatting sqref="D51:E62">
    <cfRule type="expression" dxfId="445" priority="16">
      <formula>$C$51=""</formula>
    </cfRule>
  </conditionalFormatting>
  <conditionalFormatting sqref="D65:E76">
    <cfRule type="expression" dxfId="444" priority="15">
      <formula>$C$65=""</formula>
    </cfRule>
  </conditionalFormatting>
  <conditionalFormatting sqref="F22">
    <cfRule type="cellIs" dxfId="443" priority="7" operator="greaterThan">
      <formula>100</formula>
    </cfRule>
    <cfRule type="cellIs" dxfId="442" priority="8" operator="between">
      <formula>1</formula>
      <formula>99</formula>
    </cfRule>
    <cfRule type="expression" dxfId="441" priority="23">
      <formula>AND($F$9:$F$21="")</formula>
    </cfRule>
    <cfRule type="cellIs" priority="24" stopIfTrue="1" operator="equal">
      <formula>"0,100"</formula>
    </cfRule>
  </conditionalFormatting>
  <conditionalFormatting sqref="F36 F50 F64 F78">
    <cfRule type="cellIs" dxfId="440" priority="5" operator="greaterThan">
      <formula>100</formula>
    </cfRule>
    <cfRule type="cellIs" dxfId="439" priority="6" operator="between">
      <formula>1</formula>
      <formula>99</formula>
    </cfRule>
  </conditionalFormatting>
  <conditionalFormatting sqref="F36">
    <cfRule type="cellIs" dxfId="438" priority="1" operator="greaterThan">
      <formula>100</formula>
    </cfRule>
    <cfRule type="cellIs" dxfId="437" priority="2" operator="between">
      <formula>1</formula>
      <formula>99</formula>
    </cfRule>
    <cfRule type="expression" dxfId="436" priority="3">
      <formula>AND($F$23:$F$35="")</formula>
    </cfRule>
    <cfRule type="cellIs" priority="4" stopIfTrue="1" operator="equal">
      <formula>"0,100"</formula>
    </cfRule>
    <cfRule type="expression" dxfId="435" priority="13">
      <formula>AND($F$23:$F$35="")</formula>
    </cfRule>
    <cfRule type="cellIs" priority="22" stopIfTrue="1" operator="equal">
      <formula>"0,100"</formula>
    </cfRule>
  </conditionalFormatting>
  <conditionalFormatting sqref="F50">
    <cfRule type="expression" dxfId="434" priority="12">
      <formula>AND($F$37:$F$49="")</formula>
    </cfRule>
    <cfRule type="cellIs" priority="21" stopIfTrue="1" operator="equal">
      <formula>"0,100"</formula>
    </cfRule>
  </conditionalFormatting>
  <conditionalFormatting sqref="F64">
    <cfRule type="expression" dxfId="433" priority="11">
      <formula>AND($F$51:$F$63="")</formula>
    </cfRule>
    <cfRule type="cellIs" priority="20" stopIfTrue="1" operator="equal">
      <formula>"0,100"</formula>
    </cfRule>
  </conditionalFormatting>
  <conditionalFormatting sqref="F78">
    <cfRule type="expression" dxfId="43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841</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31" priority="9">
      <formula>LEN(TRIM(C9))=0</formula>
    </cfRule>
  </conditionalFormatting>
  <conditionalFormatting sqref="D1:E3 D4 D5:E41 D42:D43 D44:E1048576">
    <cfRule type="cellIs" dxfId="430" priority="14" operator="equal">
      <formula>0</formula>
    </cfRule>
  </conditionalFormatting>
  <conditionalFormatting sqref="D23:E34">
    <cfRule type="expression" dxfId="429" priority="18">
      <formula>$C$23=""</formula>
    </cfRule>
  </conditionalFormatting>
  <conditionalFormatting sqref="D37:E41 D42:D43 D44:E48">
    <cfRule type="expression" dxfId="428" priority="17">
      <formula>$C$37=""</formula>
    </cfRule>
  </conditionalFormatting>
  <conditionalFormatting sqref="D51:E62">
    <cfRule type="expression" dxfId="427" priority="16">
      <formula>$C$51=""</formula>
    </cfRule>
  </conditionalFormatting>
  <conditionalFormatting sqref="D65:E76">
    <cfRule type="expression" dxfId="426" priority="15">
      <formula>$C$65=""</formula>
    </cfRule>
  </conditionalFormatting>
  <conditionalFormatting sqref="F22">
    <cfRule type="cellIs" dxfId="425" priority="7" operator="greaterThan">
      <formula>100</formula>
    </cfRule>
    <cfRule type="cellIs" dxfId="424" priority="8" operator="between">
      <formula>1</formula>
      <formula>99</formula>
    </cfRule>
    <cfRule type="expression" dxfId="423" priority="23">
      <formula>AND($F$9:$F$21="")</formula>
    </cfRule>
    <cfRule type="cellIs" priority="24" stopIfTrue="1" operator="equal">
      <formula>"0,100"</formula>
    </cfRule>
  </conditionalFormatting>
  <conditionalFormatting sqref="F36 F50 F64 F78">
    <cfRule type="cellIs" dxfId="422" priority="5" operator="greaterThan">
      <formula>100</formula>
    </cfRule>
    <cfRule type="cellIs" dxfId="421" priority="6" operator="between">
      <formula>1</formula>
      <formula>99</formula>
    </cfRule>
  </conditionalFormatting>
  <conditionalFormatting sqref="F36">
    <cfRule type="cellIs" dxfId="420" priority="1" operator="greaterThan">
      <formula>100</formula>
    </cfRule>
    <cfRule type="cellIs" dxfId="419" priority="2" operator="between">
      <formula>1</formula>
      <formula>99</formula>
    </cfRule>
    <cfRule type="expression" dxfId="418" priority="3">
      <formula>AND($F$23:$F$35="")</formula>
    </cfRule>
    <cfRule type="cellIs" priority="4" stopIfTrue="1" operator="equal">
      <formula>"0,100"</formula>
    </cfRule>
    <cfRule type="expression" dxfId="417" priority="13">
      <formula>AND($F$23:$F$35="")</formula>
    </cfRule>
    <cfRule type="cellIs" priority="22" stopIfTrue="1" operator="equal">
      <formula>"0,100"</formula>
    </cfRule>
  </conditionalFormatting>
  <conditionalFormatting sqref="F50">
    <cfRule type="expression" dxfId="416" priority="12">
      <formula>AND($F$37:$F$49="")</formula>
    </cfRule>
    <cfRule type="cellIs" priority="21" stopIfTrue="1" operator="equal">
      <formula>"0,100"</formula>
    </cfRule>
  </conditionalFormatting>
  <conditionalFormatting sqref="F64">
    <cfRule type="expression" dxfId="415" priority="11">
      <formula>AND($F$51:$F$63="")</formula>
    </cfRule>
    <cfRule type="cellIs" priority="20" stopIfTrue="1" operator="equal">
      <formula>"0,100"</formula>
    </cfRule>
  </conditionalFormatting>
  <conditionalFormatting sqref="F78">
    <cfRule type="expression" dxfId="414" priority="10">
      <formula>AND($F$65:$F$77="")</formula>
    </cfRule>
    <cfRule type="cellIs" priority="19"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842</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13" priority="9">
      <formula>LEN(TRIM(C9))=0</formula>
    </cfRule>
  </conditionalFormatting>
  <conditionalFormatting sqref="D1:E3 D4 D5:E41 D42:D43 D44:E1048576">
    <cfRule type="cellIs" dxfId="412" priority="14" operator="equal">
      <formula>0</formula>
    </cfRule>
  </conditionalFormatting>
  <conditionalFormatting sqref="D23:E34">
    <cfRule type="expression" dxfId="411" priority="18">
      <formula>$C$23=""</formula>
    </cfRule>
  </conditionalFormatting>
  <conditionalFormatting sqref="D37:E41 D42:D43 D44:E48">
    <cfRule type="expression" dxfId="410" priority="17">
      <formula>$C$37=""</formula>
    </cfRule>
  </conditionalFormatting>
  <conditionalFormatting sqref="D51:E62">
    <cfRule type="expression" dxfId="409" priority="16">
      <formula>$C$51=""</formula>
    </cfRule>
  </conditionalFormatting>
  <conditionalFormatting sqref="D65:E76">
    <cfRule type="expression" dxfId="408" priority="15">
      <formula>$C$65=""</formula>
    </cfRule>
  </conditionalFormatting>
  <conditionalFormatting sqref="F22">
    <cfRule type="cellIs" dxfId="407" priority="7" operator="greaterThan">
      <formula>100</formula>
    </cfRule>
    <cfRule type="cellIs" dxfId="406" priority="8" operator="between">
      <formula>1</formula>
      <formula>99</formula>
    </cfRule>
    <cfRule type="expression" dxfId="405" priority="23">
      <formula>AND($F$9:$F$21="")</formula>
    </cfRule>
    <cfRule type="cellIs" priority="24" stopIfTrue="1" operator="equal">
      <formula>"0,100"</formula>
    </cfRule>
  </conditionalFormatting>
  <conditionalFormatting sqref="F36 F50 F64 F78">
    <cfRule type="cellIs" dxfId="404" priority="5" operator="greaterThan">
      <formula>100</formula>
    </cfRule>
    <cfRule type="cellIs" dxfId="403" priority="6" operator="between">
      <formula>1</formula>
      <formula>99</formula>
    </cfRule>
  </conditionalFormatting>
  <conditionalFormatting sqref="F36">
    <cfRule type="cellIs" dxfId="402" priority="1" operator="greaterThan">
      <formula>100</formula>
    </cfRule>
    <cfRule type="cellIs" dxfId="401" priority="2" operator="between">
      <formula>1</formula>
      <formula>99</formula>
    </cfRule>
    <cfRule type="expression" dxfId="400" priority="3">
      <formula>AND($F$23:$F$35="")</formula>
    </cfRule>
    <cfRule type="cellIs" priority="4" stopIfTrue="1" operator="equal">
      <formula>"0,100"</formula>
    </cfRule>
    <cfRule type="expression" dxfId="399" priority="13">
      <formula>AND($F$23:$F$35="")</formula>
    </cfRule>
    <cfRule type="cellIs" priority="22" stopIfTrue="1" operator="equal">
      <formula>"0,100"</formula>
    </cfRule>
  </conditionalFormatting>
  <conditionalFormatting sqref="F50">
    <cfRule type="expression" dxfId="398" priority="12">
      <formula>AND($F$37:$F$49="")</formula>
    </cfRule>
    <cfRule type="cellIs" priority="21" stopIfTrue="1" operator="equal">
      <formula>"0,100"</formula>
    </cfRule>
  </conditionalFormatting>
  <conditionalFormatting sqref="F64">
    <cfRule type="expression" dxfId="397" priority="11">
      <formula>AND($F$51:$F$63="")</formula>
    </cfRule>
    <cfRule type="cellIs" priority="20" stopIfTrue="1" operator="equal">
      <formula>"0,100"</formula>
    </cfRule>
  </conditionalFormatting>
  <conditionalFormatting sqref="F78">
    <cfRule type="expression" dxfId="39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BreakPreview" zoomScale="55" zoomScaleNormal="80" zoomScaleSheetLayoutView="55" zoomScalePageLayoutView="55" workbookViewId="0">
      <selection activeCell="O45" sqref="O45"/>
    </sheetView>
  </sheetViews>
  <sheetFormatPr defaultColWidth="9" defaultRowHeight="14"/>
  <cols>
    <col min="1" max="1" width="5.6328125" style="7" customWidth="1"/>
    <col min="2" max="2" width="6.6328125" style="3" customWidth="1"/>
    <col min="3" max="3" width="18.6328125" style="4" customWidth="1"/>
    <col min="4" max="4" width="8.6328125" style="3" customWidth="1"/>
    <col min="5" max="5" width="6.6328125" style="3" customWidth="1"/>
    <col min="6" max="6" width="4.08984375" style="3" customWidth="1"/>
    <col min="7" max="7" width="25.453125" style="4" customWidth="1"/>
    <col min="8" max="8" width="10.6328125" style="3" customWidth="1"/>
    <col min="9" max="9" width="54.6328125" style="7" customWidth="1"/>
    <col min="10" max="10" width="93.36328125" style="7" customWidth="1"/>
    <col min="11" max="16384" width="9" style="7"/>
  </cols>
  <sheetData>
    <row r="1" spans="2:10" ht="18" customHeight="1">
      <c r="E1" s="5"/>
      <c r="F1" s="5"/>
      <c r="G1" s="282" t="s">
        <v>234</v>
      </c>
      <c r="H1" s="283"/>
      <c r="I1" s="283"/>
      <c r="J1" s="6"/>
    </row>
    <row r="2" spans="2:10" ht="40.5" customHeight="1" thickBot="1">
      <c r="E2" s="5"/>
      <c r="F2" s="5"/>
      <c r="G2" s="284"/>
      <c r="H2" s="284"/>
      <c r="I2" s="284"/>
      <c r="J2" s="8"/>
    </row>
    <row r="3" spans="2:10" s="9" customFormat="1" ht="21.75" customHeight="1">
      <c r="B3" s="285" t="s">
        <v>235</v>
      </c>
      <c r="C3" s="286"/>
      <c r="D3" s="287"/>
      <c r="E3" s="285" t="s">
        <v>236</v>
      </c>
      <c r="F3" s="288"/>
      <c r="G3" s="286"/>
      <c r="H3" s="289"/>
      <c r="I3" s="290" t="s">
        <v>237</v>
      </c>
      <c r="J3" s="289" t="s">
        <v>238</v>
      </c>
    </row>
    <row r="4" spans="2:10" s="9" customFormat="1" ht="30" customHeight="1" thickBot="1">
      <c r="B4" s="10" t="s">
        <v>239</v>
      </c>
      <c r="C4" s="11" t="s">
        <v>231</v>
      </c>
      <c r="D4" s="12" t="s">
        <v>240</v>
      </c>
      <c r="E4" s="10" t="s">
        <v>241</v>
      </c>
      <c r="F4" s="293" t="s">
        <v>242</v>
      </c>
      <c r="G4" s="294"/>
      <c r="H4" s="13" t="s">
        <v>240</v>
      </c>
      <c r="I4" s="291"/>
      <c r="J4" s="292"/>
    </row>
    <row r="5" spans="2:10" ht="21" customHeight="1">
      <c r="B5" s="14">
        <v>1</v>
      </c>
      <c r="C5" s="15" t="s">
        <v>243</v>
      </c>
      <c r="D5" s="16" t="s">
        <v>244</v>
      </c>
      <c r="E5" s="14">
        <v>1</v>
      </c>
      <c r="F5" s="17"/>
      <c r="G5" s="18" t="s">
        <v>245</v>
      </c>
      <c r="H5" s="19" t="s">
        <v>246</v>
      </c>
      <c r="I5" s="20" t="s">
        <v>247</v>
      </c>
      <c r="J5" s="21" t="s">
        <v>248</v>
      </c>
    </row>
    <row r="6" spans="2:10" ht="21" customHeight="1">
      <c r="B6" s="14"/>
      <c r="C6" s="15"/>
      <c r="D6" s="16"/>
      <c r="E6" s="14"/>
      <c r="F6" s="17"/>
      <c r="G6" s="18"/>
      <c r="H6" s="19"/>
      <c r="I6" s="22" t="s">
        <v>249</v>
      </c>
      <c r="J6" s="23" t="s">
        <v>250</v>
      </c>
    </row>
    <row r="7" spans="2:10" ht="21" customHeight="1">
      <c r="B7" s="14"/>
      <c r="C7" s="15"/>
      <c r="D7" s="16"/>
      <c r="E7" s="14"/>
      <c r="F7" s="17"/>
      <c r="G7" s="18"/>
      <c r="H7" s="19"/>
      <c r="I7" s="24" t="s">
        <v>251</v>
      </c>
      <c r="J7" s="25"/>
    </row>
    <row r="8" spans="2:10" ht="21" customHeight="1">
      <c r="B8" s="14"/>
      <c r="C8" s="26"/>
      <c r="D8" s="16"/>
      <c r="E8" s="14"/>
      <c r="F8" s="17"/>
      <c r="G8" s="27"/>
      <c r="H8" s="19"/>
      <c r="I8" s="274" t="s">
        <v>252</v>
      </c>
      <c r="J8" s="276"/>
    </row>
    <row r="9" spans="2:10" ht="21" customHeight="1">
      <c r="B9" s="14"/>
      <c r="C9" s="26"/>
      <c r="D9" s="16"/>
      <c r="E9" s="14"/>
      <c r="F9" s="17"/>
      <c r="G9" s="27"/>
      <c r="H9" s="19"/>
      <c r="I9" s="244" t="s">
        <v>253</v>
      </c>
      <c r="J9" s="277"/>
    </row>
    <row r="10" spans="2:10" ht="21" customHeight="1">
      <c r="B10" s="14"/>
      <c r="C10" s="26"/>
      <c r="D10" s="16"/>
      <c r="E10" s="14"/>
      <c r="F10" s="17"/>
      <c r="G10" s="27"/>
      <c r="H10" s="19"/>
      <c r="I10" s="269" t="s">
        <v>254</v>
      </c>
      <c r="J10" s="277"/>
    </row>
    <row r="11" spans="2:10" ht="21" customHeight="1">
      <c r="B11" s="14"/>
      <c r="C11" s="26"/>
      <c r="D11" s="16"/>
      <c r="E11" s="14"/>
      <c r="F11" s="17"/>
      <c r="G11" s="27"/>
      <c r="H11" s="19"/>
      <c r="I11" s="244" t="s">
        <v>255</v>
      </c>
      <c r="J11" s="277"/>
    </row>
    <row r="12" spans="2:10" ht="21" customHeight="1">
      <c r="B12" s="14"/>
      <c r="C12" s="26"/>
      <c r="D12" s="16"/>
      <c r="E12" s="14"/>
      <c r="F12" s="17"/>
      <c r="G12" s="27"/>
      <c r="H12" s="19"/>
      <c r="I12" s="269" t="s">
        <v>256</v>
      </c>
      <c r="J12" s="277"/>
    </row>
    <row r="13" spans="2:10" ht="21" customHeight="1">
      <c r="B13" s="14"/>
      <c r="C13" s="26"/>
      <c r="D13" s="16"/>
      <c r="E13" s="14"/>
      <c r="F13" s="17"/>
      <c r="G13" s="27"/>
      <c r="H13" s="19"/>
      <c r="I13" s="269" t="s">
        <v>257</v>
      </c>
      <c r="J13" s="271"/>
    </row>
    <row r="14" spans="2:10" ht="21" customHeight="1">
      <c r="B14" s="14"/>
      <c r="C14" s="26"/>
      <c r="D14" s="16"/>
      <c r="E14" s="14"/>
      <c r="F14" s="17"/>
      <c r="G14" s="27"/>
      <c r="H14" s="19"/>
      <c r="I14" s="272" t="s">
        <v>258</v>
      </c>
      <c r="J14" s="278"/>
    </row>
    <row r="15" spans="2:10" ht="21" customHeight="1">
      <c r="B15" s="14"/>
      <c r="C15" s="15"/>
      <c r="D15" s="16"/>
      <c r="E15" s="28">
        <v>2</v>
      </c>
      <c r="F15" s="29"/>
      <c r="G15" s="30" t="s">
        <v>259</v>
      </c>
      <c r="H15" s="31" t="s">
        <v>260</v>
      </c>
      <c r="I15" s="32" t="s">
        <v>261</v>
      </c>
      <c r="J15" s="33" t="s">
        <v>262</v>
      </c>
    </row>
    <row r="16" spans="2:10" ht="21" customHeight="1">
      <c r="B16" s="14"/>
      <c r="C16" s="15"/>
      <c r="D16" s="16"/>
      <c r="E16" s="14">
        <v>3</v>
      </c>
      <c r="F16" s="34"/>
      <c r="G16" s="18" t="s">
        <v>263</v>
      </c>
      <c r="H16" s="19" t="s">
        <v>264</v>
      </c>
      <c r="I16" s="35" t="s">
        <v>265</v>
      </c>
      <c r="J16" s="36" t="s">
        <v>266</v>
      </c>
    </row>
    <row r="17" spans="1:10" ht="21" customHeight="1">
      <c r="B17" s="14"/>
      <c r="C17" s="15"/>
      <c r="D17" s="16"/>
      <c r="E17" s="14"/>
      <c r="F17" s="17"/>
      <c r="G17" s="18" t="s">
        <v>267</v>
      </c>
      <c r="H17" s="19"/>
      <c r="I17" s="22" t="s">
        <v>268</v>
      </c>
      <c r="J17" s="23" t="s">
        <v>269</v>
      </c>
    </row>
    <row r="18" spans="1:10" ht="21" customHeight="1">
      <c r="B18" s="14"/>
      <c r="C18" s="15"/>
      <c r="D18" s="16"/>
      <c r="E18" s="14"/>
      <c r="F18" s="17"/>
      <c r="G18" s="18"/>
      <c r="H18" s="19"/>
      <c r="I18" s="22" t="s">
        <v>270</v>
      </c>
      <c r="J18" s="23" t="s">
        <v>271</v>
      </c>
    </row>
    <row r="19" spans="1:10" ht="21" customHeight="1">
      <c r="B19" s="14"/>
      <c r="C19" s="15"/>
      <c r="D19" s="16"/>
      <c r="E19" s="14"/>
      <c r="F19" s="17"/>
      <c r="G19" s="18"/>
      <c r="H19" s="19"/>
      <c r="I19" s="22" t="s">
        <v>272</v>
      </c>
      <c r="J19" s="23" t="s">
        <v>273</v>
      </c>
    </row>
    <row r="20" spans="1:10" ht="21" customHeight="1">
      <c r="B20" s="14"/>
      <c r="C20" s="15"/>
      <c r="D20" s="16"/>
      <c r="E20" s="14"/>
      <c r="F20" s="17"/>
      <c r="G20" s="18"/>
      <c r="H20" s="19"/>
      <c r="I20" s="24"/>
      <c r="J20" s="37" t="s">
        <v>274</v>
      </c>
    </row>
    <row r="21" spans="1:10" ht="21" customHeight="1">
      <c r="A21" s="38"/>
      <c r="B21" s="14"/>
      <c r="C21" s="15"/>
      <c r="D21" s="16"/>
      <c r="E21" s="14"/>
      <c r="F21" s="17"/>
      <c r="G21" s="18"/>
      <c r="H21" s="19"/>
      <c r="I21" s="262" t="s">
        <v>275</v>
      </c>
      <c r="J21" s="279"/>
    </row>
    <row r="22" spans="1:10" ht="21" customHeight="1">
      <c r="A22" s="38"/>
      <c r="B22" s="14"/>
      <c r="C22" s="15"/>
      <c r="D22" s="16"/>
      <c r="E22" s="14"/>
      <c r="F22" s="17"/>
      <c r="G22" s="18"/>
      <c r="H22" s="19"/>
      <c r="I22" s="252" t="s">
        <v>276</v>
      </c>
      <c r="J22" s="280"/>
    </row>
    <row r="23" spans="1:10" ht="21" customHeight="1">
      <c r="A23" s="38"/>
      <c r="B23" s="14"/>
      <c r="C23" s="15"/>
      <c r="D23" s="16"/>
      <c r="E23" s="14"/>
      <c r="F23" s="17"/>
      <c r="G23" s="18"/>
      <c r="H23" s="19"/>
      <c r="I23" s="252" t="s">
        <v>277</v>
      </c>
      <c r="J23" s="281"/>
    </row>
    <row r="24" spans="1:10" ht="21" customHeight="1">
      <c r="B24" s="14"/>
      <c r="C24" s="15"/>
      <c r="D24" s="16"/>
      <c r="E24" s="39">
        <v>4</v>
      </c>
      <c r="F24" s="40"/>
      <c r="G24" s="41" t="s">
        <v>278</v>
      </c>
      <c r="H24" s="42" t="s">
        <v>279</v>
      </c>
      <c r="I24" s="35" t="s">
        <v>280</v>
      </c>
      <c r="J24" s="43" t="s">
        <v>281</v>
      </c>
    </row>
    <row r="25" spans="1:10" ht="21" customHeight="1">
      <c r="B25" s="14"/>
      <c r="C25" s="15"/>
      <c r="D25" s="16"/>
      <c r="E25" s="14"/>
      <c r="F25" s="17"/>
      <c r="G25" s="18"/>
      <c r="H25" s="19"/>
      <c r="I25" s="22" t="s">
        <v>282</v>
      </c>
      <c r="J25" s="44"/>
    </row>
    <row r="26" spans="1:10" ht="21" customHeight="1">
      <c r="B26" s="14"/>
      <c r="C26" s="15"/>
      <c r="D26" s="16"/>
      <c r="E26" s="39">
        <v>5</v>
      </c>
      <c r="F26" s="40"/>
      <c r="G26" s="41" t="s">
        <v>283</v>
      </c>
      <c r="H26" s="42" t="s">
        <v>284</v>
      </c>
      <c r="I26" s="35" t="s">
        <v>285</v>
      </c>
      <c r="J26" s="43" t="s">
        <v>286</v>
      </c>
    </row>
    <row r="27" spans="1:10" ht="21" customHeight="1">
      <c r="B27" s="14"/>
      <c r="C27" s="15"/>
      <c r="D27" s="16"/>
      <c r="E27" s="45"/>
      <c r="F27" s="46"/>
      <c r="G27" s="47" t="s">
        <v>287</v>
      </c>
      <c r="H27" s="48"/>
      <c r="I27" s="49" t="s">
        <v>288</v>
      </c>
      <c r="J27" s="50"/>
    </row>
    <row r="28" spans="1:10" ht="21" customHeight="1">
      <c r="B28" s="14"/>
      <c r="C28" s="15"/>
      <c r="D28" s="16"/>
      <c r="E28" s="28">
        <v>6</v>
      </c>
      <c r="F28" s="51"/>
      <c r="G28" s="30" t="s">
        <v>289</v>
      </c>
      <c r="H28" s="31" t="s">
        <v>290</v>
      </c>
      <c r="I28" s="32" t="s">
        <v>291</v>
      </c>
      <c r="J28" s="33" t="s">
        <v>289</v>
      </c>
    </row>
    <row r="29" spans="1:10" ht="21" customHeight="1">
      <c r="B29" s="14"/>
      <c r="C29" s="15"/>
      <c r="D29" s="16"/>
      <c r="E29" s="28">
        <v>7</v>
      </c>
      <c r="F29" s="51"/>
      <c r="G29" s="30" t="s">
        <v>292</v>
      </c>
      <c r="H29" s="31" t="s">
        <v>293</v>
      </c>
      <c r="I29" s="32" t="s">
        <v>294</v>
      </c>
      <c r="J29" s="33" t="s">
        <v>295</v>
      </c>
    </row>
    <row r="30" spans="1:10" ht="21" customHeight="1">
      <c r="B30" s="14"/>
      <c r="C30" s="15"/>
      <c r="D30" s="16"/>
      <c r="E30" s="14">
        <v>8</v>
      </c>
      <c r="F30" s="34"/>
      <c r="G30" s="18" t="s">
        <v>296</v>
      </c>
      <c r="H30" s="19" t="s">
        <v>297</v>
      </c>
      <c r="I30" s="35" t="s">
        <v>298</v>
      </c>
      <c r="J30" s="44" t="s">
        <v>299</v>
      </c>
    </row>
    <row r="31" spans="1:10" ht="21" customHeight="1">
      <c r="B31" s="14"/>
      <c r="C31" s="15"/>
      <c r="D31" s="16"/>
      <c r="E31" s="14"/>
      <c r="F31" s="17"/>
      <c r="G31" s="18" t="s">
        <v>300</v>
      </c>
      <c r="H31" s="19"/>
      <c r="I31" s="22" t="s">
        <v>300</v>
      </c>
      <c r="J31" s="44"/>
    </row>
    <row r="32" spans="1:10" ht="21" customHeight="1">
      <c r="B32" s="14"/>
      <c r="C32" s="15"/>
      <c r="D32" s="16"/>
      <c r="E32" s="28">
        <v>9</v>
      </c>
      <c r="F32" s="51"/>
      <c r="G32" s="30" t="s">
        <v>301</v>
      </c>
      <c r="H32" s="31" t="s">
        <v>302</v>
      </c>
      <c r="I32" s="32" t="s">
        <v>303</v>
      </c>
      <c r="J32" s="33" t="s">
        <v>301</v>
      </c>
    </row>
    <row r="33" spans="2:10" ht="21" customHeight="1">
      <c r="B33" s="14"/>
      <c r="C33" s="15"/>
      <c r="D33" s="16"/>
      <c r="E33" s="28">
        <v>10</v>
      </c>
      <c r="F33" s="51"/>
      <c r="G33" s="30" t="s">
        <v>304</v>
      </c>
      <c r="H33" s="31" t="s">
        <v>305</v>
      </c>
      <c r="I33" s="32" t="s">
        <v>306</v>
      </c>
      <c r="J33" s="33" t="s">
        <v>307</v>
      </c>
    </row>
    <row r="34" spans="2:10" ht="21" customHeight="1">
      <c r="B34" s="14"/>
      <c r="C34" s="15"/>
      <c r="D34" s="16"/>
      <c r="E34" s="28">
        <v>11</v>
      </c>
      <c r="F34" s="51"/>
      <c r="G34" s="30" t="s">
        <v>308</v>
      </c>
      <c r="H34" s="31" t="s">
        <v>309</v>
      </c>
      <c r="I34" s="32" t="s">
        <v>310</v>
      </c>
      <c r="J34" s="52" t="s">
        <v>311</v>
      </c>
    </row>
    <row r="35" spans="2:10" ht="21" customHeight="1">
      <c r="B35" s="45"/>
      <c r="C35" s="53"/>
      <c r="D35" s="54"/>
      <c r="E35" s="28">
        <v>12</v>
      </c>
      <c r="F35" s="29"/>
      <c r="G35" s="30" t="s">
        <v>312</v>
      </c>
      <c r="H35" s="31" t="s">
        <v>313</v>
      </c>
      <c r="I35" s="32" t="s">
        <v>314</v>
      </c>
      <c r="J35" s="33" t="s">
        <v>315</v>
      </c>
    </row>
    <row r="36" spans="2:10" ht="21" customHeight="1">
      <c r="B36" s="39">
        <v>2</v>
      </c>
      <c r="C36" s="55" t="s">
        <v>316</v>
      </c>
      <c r="D36" s="56" t="s">
        <v>317</v>
      </c>
      <c r="E36" s="39">
        <v>1</v>
      </c>
      <c r="F36" s="57"/>
      <c r="G36" s="41" t="s">
        <v>318</v>
      </c>
      <c r="H36" s="42" t="s">
        <v>319</v>
      </c>
      <c r="I36" s="35" t="s">
        <v>320</v>
      </c>
      <c r="J36" s="36" t="s">
        <v>321</v>
      </c>
    </row>
    <row r="37" spans="2:10" ht="21" customHeight="1">
      <c r="B37" s="14"/>
      <c r="C37" s="15"/>
      <c r="D37" s="16"/>
      <c r="E37" s="14"/>
      <c r="F37" s="17"/>
      <c r="G37" s="18"/>
      <c r="H37" s="19"/>
      <c r="I37" s="24" t="s">
        <v>322</v>
      </c>
      <c r="J37" s="58" t="s">
        <v>323</v>
      </c>
    </row>
    <row r="38" spans="2:10" ht="21" customHeight="1">
      <c r="B38" s="14"/>
      <c r="C38" s="15"/>
      <c r="D38" s="16"/>
      <c r="E38" s="14"/>
      <c r="F38" s="17"/>
      <c r="G38" s="18"/>
      <c r="H38" s="19"/>
      <c r="I38" s="250" t="s">
        <v>324</v>
      </c>
      <c r="J38" s="255"/>
    </row>
    <row r="39" spans="2:10" ht="21" customHeight="1">
      <c r="B39" s="14"/>
      <c r="C39" s="15"/>
      <c r="D39" s="16"/>
      <c r="E39" s="14"/>
      <c r="F39" s="17"/>
      <c r="G39" s="18"/>
      <c r="H39" s="19"/>
      <c r="I39" s="244" t="s">
        <v>255</v>
      </c>
      <c r="J39" s="256"/>
    </row>
    <row r="40" spans="2:10" ht="21" customHeight="1">
      <c r="B40" s="14"/>
      <c r="C40" s="15"/>
      <c r="D40" s="16"/>
      <c r="E40" s="14"/>
      <c r="F40" s="17"/>
      <c r="G40" s="18"/>
      <c r="H40" s="19"/>
      <c r="I40" s="269" t="s">
        <v>325</v>
      </c>
      <c r="J40" s="271"/>
    </row>
    <row r="41" spans="2:10" ht="21" customHeight="1">
      <c r="B41" s="14"/>
      <c r="C41" s="15"/>
      <c r="D41" s="16"/>
      <c r="E41" s="14"/>
      <c r="F41" s="17"/>
      <c r="G41" s="18"/>
      <c r="H41" s="19"/>
      <c r="I41" s="269" t="s">
        <v>326</v>
      </c>
      <c r="J41" s="271"/>
    </row>
    <row r="42" spans="2:10" ht="21" customHeight="1">
      <c r="B42" s="14"/>
      <c r="C42" s="15"/>
      <c r="D42" s="19"/>
      <c r="E42" s="45"/>
      <c r="F42" s="46"/>
      <c r="G42" s="47"/>
      <c r="H42" s="48"/>
      <c r="I42" s="272" t="s">
        <v>258</v>
      </c>
      <c r="J42" s="273"/>
    </row>
    <row r="43" spans="2:10" ht="21" customHeight="1">
      <c r="B43" s="14"/>
      <c r="C43" s="15"/>
      <c r="D43" s="19"/>
      <c r="E43" s="28">
        <v>2</v>
      </c>
      <c r="F43" s="29"/>
      <c r="G43" s="30" t="s">
        <v>327</v>
      </c>
      <c r="H43" s="31" t="s">
        <v>328</v>
      </c>
      <c r="I43" s="32" t="s">
        <v>329</v>
      </c>
      <c r="J43" s="33" t="s">
        <v>330</v>
      </c>
    </row>
    <row r="44" spans="2:10" ht="21" customHeight="1">
      <c r="B44" s="14"/>
      <c r="C44" s="15"/>
      <c r="D44" s="16"/>
      <c r="E44" s="39">
        <v>3</v>
      </c>
      <c r="F44" s="57"/>
      <c r="G44" s="41" t="s">
        <v>331</v>
      </c>
      <c r="H44" s="42" t="s">
        <v>332</v>
      </c>
      <c r="I44" s="59" t="s">
        <v>333</v>
      </c>
      <c r="J44" s="43" t="s">
        <v>334</v>
      </c>
    </row>
    <row r="45" spans="2:10" ht="21" customHeight="1">
      <c r="B45" s="45"/>
      <c r="C45" s="53"/>
      <c r="D45" s="48"/>
      <c r="E45" s="45"/>
      <c r="F45" s="46"/>
      <c r="G45" s="47"/>
      <c r="H45" s="48"/>
      <c r="I45" s="60" t="s">
        <v>335</v>
      </c>
      <c r="J45" s="50"/>
    </row>
    <row r="46" spans="2:10" ht="21" customHeight="1">
      <c r="B46" s="14"/>
      <c r="C46" s="15"/>
      <c r="D46" s="16"/>
      <c r="E46" s="39">
        <v>4</v>
      </c>
      <c r="F46" s="57"/>
      <c r="G46" s="41" t="s">
        <v>336</v>
      </c>
      <c r="H46" s="42" t="s">
        <v>337</v>
      </c>
      <c r="I46" s="35" t="s">
        <v>338</v>
      </c>
      <c r="J46" s="43" t="s">
        <v>339</v>
      </c>
    </row>
    <row r="47" spans="2:10" ht="21" customHeight="1">
      <c r="B47" s="14"/>
      <c r="C47" s="15"/>
      <c r="D47" s="16"/>
      <c r="E47" s="45"/>
      <c r="F47" s="46"/>
      <c r="G47" s="47"/>
      <c r="H47" s="48"/>
      <c r="I47" s="49" t="s">
        <v>340</v>
      </c>
      <c r="J47" s="50"/>
    </row>
    <row r="48" spans="2:10" ht="21" customHeight="1">
      <c r="B48" s="14"/>
      <c r="C48" s="15"/>
      <c r="D48" s="16"/>
      <c r="E48" s="39">
        <v>5</v>
      </c>
      <c r="F48" s="40"/>
      <c r="G48" s="41" t="s">
        <v>263</v>
      </c>
      <c r="H48" s="42" t="s">
        <v>341</v>
      </c>
      <c r="I48" s="35" t="s">
        <v>342</v>
      </c>
      <c r="J48" s="43" t="s">
        <v>343</v>
      </c>
    </row>
    <row r="49" spans="1:10" ht="21" customHeight="1">
      <c r="B49" s="14"/>
      <c r="C49" s="15"/>
      <c r="D49" s="16"/>
      <c r="E49" s="45"/>
      <c r="F49" s="46"/>
      <c r="G49" s="47" t="s">
        <v>336</v>
      </c>
      <c r="H49" s="48"/>
      <c r="I49" s="49" t="s">
        <v>344</v>
      </c>
      <c r="J49" s="50"/>
    </row>
    <row r="50" spans="1:10" ht="21" customHeight="1">
      <c r="B50" s="39">
        <v>3</v>
      </c>
      <c r="C50" s="55" t="s">
        <v>345</v>
      </c>
      <c r="D50" s="56" t="s">
        <v>346</v>
      </c>
      <c r="E50" s="39">
        <v>1</v>
      </c>
      <c r="F50" s="57"/>
      <c r="G50" s="41" t="s">
        <v>347</v>
      </c>
      <c r="H50" s="42" t="s">
        <v>346</v>
      </c>
      <c r="I50" s="35" t="s">
        <v>348</v>
      </c>
      <c r="J50" s="43" t="s">
        <v>349</v>
      </c>
    </row>
    <row r="51" spans="1:10" ht="21" customHeight="1">
      <c r="B51" s="45"/>
      <c r="C51" s="53"/>
      <c r="D51" s="54"/>
      <c r="E51" s="45"/>
      <c r="F51" s="46"/>
      <c r="G51" s="47"/>
      <c r="H51" s="48"/>
      <c r="I51" s="49" t="s">
        <v>350</v>
      </c>
      <c r="J51" s="50"/>
    </row>
    <row r="52" spans="1:10" ht="21" customHeight="1">
      <c r="B52" s="14">
        <v>4</v>
      </c>
      <c r="C52" s="15" t="s">
        <v>351</v>
      </c>
      <c r="D52" s="16" t="s">
        <v>352</v>
      </c>
      <c r="E52" s="14">
        <v>1</v>
      </c>
      <c r="F52" s="17"/>
      <c r="G52" s="18" t="s">
        <v>353</v>
      </c>
      <c r="H52" s="19" t="s">
        <v>352</v>
      </c>
      <c r="I52" s="35" t="s">
        <v>354</v>
      </c>
      <c r="J52" s="44" t="s">
        <v>355</v>
      </c>
    </row>
    <row r="53" spans="1:10" ht="21" customHeight="1">
      <c r="B53" s="14"/>
      <c r="C53" s="15"/>
      <c r="D53" s="16"/>
      <c r="E53" s="14"/>
      <c r="F53" s="17"/>
      <c r="G53" s="18"/>
      <c r="H53" s="19"/>
      <c r="I53" s="49" t="s">
        <v>356</v>
      </c>
      <c r="J53" s="44" t="s">
        <v>357</v>
      </c>
    </row>
    <row r="54" spans="1:10" ht="21" customHeight="1">
      <c r="B54" s="39">
        <v>5</v>
      </c>
      <c r="C54" s="55" t="s">
        <v>358</v>
      </c>
      <c r="D54" s="56" t="s">
        <v>359</v>
      </c>
      <c r="E54" s="39">
        <v>1</v>
      </c>
      <c r="F54" s="57"/>
      <c r="G54" s="41" t="s">
        <v>360</v>
      </c>
      <c r="H54" s="42" t="s">
        <v>361</v>
      </c>
      <c r="I54" s="59" t="s">
        <v>362</v>
      </c>
      <c r="J54" s="43" t="s">
        <v>363</v>
      </c>
    </row>
    <row r="55" spans="1:10" ht="21" customHeight="1">
      <c r="B55" s="14"/>
      <c r="C55" s="15"/>
      <c r="D55" s="16"/>
      <c r="E55" s="14"/>
      <c r="F55" s="17"/>
      <c r="G55" s="18"/>
      <c r="H55" s="19"/>
      <c r="I55" s="262" t="s">
        <v>364</v>
      </c>
      <c r="J55" s="263"/>
    </row>
    <row r="56" spans="1:10" ht="21" customHeight="1">
      <c r="B56" s="14"/>
      <c r="C56" s="15"/>
      <c r="D56" s="16"/>
      <c r="E56" s="28">
        <v>2</v>
      </c>
      <c r="F56" s="29"/>
      <c r="G56" s="30" t="s">
        <v>365</v>
      </c>
      <c r="H56" s="31" t="s">
        <v>366</v>
      </c>
      <c r="I56" s="32" t="s">
        <v>367</v>
      </c>
      <c r="J56" s="33" t="s">
        <v>365</v>
      </c>
    </row>
    <row r="57" spans="1:10" ht="21" customHeight="1">
      <c r="B57" s="14"/>
      <c r="C57" s="15"/>
      <c r="D57" s="16"/>
      <c r="E57" s="39">
        <v>3</v>
      </c>
      <c r="F57" s="57"/>
      <c r="G57" s="41" t="s">
        <v>368</v>
      </c>
      <c r="H57" s="42" t="s">
        <v>369</v>
      </c>
      <c r="I57" s="35" t="s">
        <v>370</v>
      </c>
      <c r="J57" s="43" t="s">
        <v>371</v>
      </c>
    </row>
    <row r="58" spans="1:10" ht="21" customHeight="1">
      <c r="B58" s="14"/>
      <c r="C58" s="15"/>
      <c r="D58" s="16"/>
      <c r="E58" s="45"/>
      <c r="F58" s="46"/>
      <c r="G58" s="47"/>
      <c r="H58" s="48"/>
      <c r="I58" s="49" t="s">
        <v>372</v>
      </c>
      <c r="J58" s="50" t="s">
        <v>373</v>
      </c>
    </row>
    <row r="59" spans="1:10" ht="21" customHeight="1">
      <c r="A59" s="61"/>
      <c r="B59" s="14"/>
      <c r="C59" s="15"/>
      <c r="D59" s="16"/>
      <c r="E59" s="39">
        <v>4</v>
      </c>
      <c r="F59" s="40"/>
      <c r="G59" s="41" t="s">
        <v>374</v>
      </c>
      <c r="H59" s="42" t="s">
        <v>375</v>
      </c>
      <c r="I59" s="35" t="s">
        <v>376</v>
      </c>
      <c r="J59" s="43" t="s">
        <v>377</v>
      </c>
    </row>
    <row r="60" spans="1:10" ht="21" customHeight="1">
      <c r="A60" s="62"/>
      <c r="B60" s="14"/>
      <c r="C60" s="15"/>
      <c r="D60" s="16"/>
      <c r="E60" s="45"/>
      <c r="F60" s="46"/>
      <c r="G60" s="47"/>
      <c r="H60" s="48"/>
      <c r="I60" s="49" t="s">
        <v>378</v>
      </c>
      <c r="J60" s="50"/>
    </row>
    <row r="61" spans="1:10" ht="21" customHeight="1">
      <c r="A61" s="62"/>
      <c r="B61" s="14"/>
      <c r="C61" s="15"/>
      <c r="D61" s="16"/>
      <c r="E61" s="39">
        <v>5</v>
      </c>
      <c r="F61" s="57"/>
      <c r="G61" s="41" t="s">
        <v>379</v>
      </c>
      <c r="H61" s="42" t="s">
        <v>380</v>
      </c>
      <c r="I61" s="59" t="s">
        <v>381</v>
      </c>
      <c r="J61" s="43" t="s">
        <v>382</v>
      </c>
    </row>
    <row r="62" spans="1:10" ht="21" customHeight="1">
      <c r="B62" s="14"/>
      <c r="C62" s="15"/>
      <c r="D62" s="16"/>
      <c r="E62" s="45"/>
      <c r="F62" s="46"/>
      <c r="G62" s="47"/>
      <c r="H62" s="48"/>
      <c r="I62" s="60"/>
      <c r="J62" s="50" t="s">
        <v>383</v>
      </c>
    </row>
    <row r="63" spans="1:10" ht="21" customHeight="1">
      <c r="B63" s="14"/>
      <c r="C63" s="15"/>
      <c r="D63" s="16"/>
      <c r="E63" s="39">
        <v>6</v>
      </c>
      <c r="F63" s="57"/>
      <c r="G63" s="41" t="s">
        <v>384</v>
      </c>
      <c r="H63" s="42" t="s">
        <v>264</v>
      </c>
      <c r="I63" s="59" t="s">
        <v>385</v>
      </c>
      <c r="J63" s="43" t="s">
        <v>386</v>
      </c>
    </row>
    <row r="64" spans="1:10" ht="21" customHeight="1">
      <c r="B64" s="14"/>
      <c r="C64" s="15"/>
      <c r="D64" s="16"/>
      <c r="E64" s="14"/>
      <c r="F64" s="17"/>
      <c r="G64" s="18"/>
      <c r="H64" s="19"/>
      <c r="I64" s="63" t="s">
        <v>387</v>
      </c>
      <c r="J64" s="64" t="s">
        <v>388</v>
      </c>
    </row>
    <row r="65" spans="2:10" ht="21" customHeight="1">
      <c r="B65" s="14"/>
      <c r="C65" s="15"/>
      <c r="D65" s="16"/>
      <c r="E65" s="14"/>
      <c r="F65" s="17"/>
      <c r="G65" s="18"/>
      <c r="H65" s="19"/>
      <c r="I65" s="262" t="s">
        <v>389</v>
      </c>
      <c r="J65" s="263"/>
    </row>
    <row r="66" spans="2:10" ht="21" customHeight="1">
      <c r="B66" s="14"/>
      <c r="C66" s="15"/>
      <c r="D66" s="16"/>
      <c r="E66" s="45"/>
      <c r="F66" s="46"/>
      <c r="G66" s="47"/>
      <c r="H66" s="48"/>
      <c r="I66" s="264" t="s">
        <v>390</v>
      </c>
      <c r="J66" s="265"/>
    </row>
    <row r="67" spans="2:10" ht="21" customHeight="1">
      <c r="B67" s="14"/>
      <c r="C67" s="15"/>
      <c r="D67" s="16"/>
      <c r="E67" s="39">
        <v>7</v>
      </c>
      <c r="F67" s="57"/>
      <c r="G67" s="41" t="s">
        <v>391</v>
      </c>
      <c r="H67" s="42" t="s">
        <v>392</v>
      </c>
      <c r="I67" s="59" t="s">
        <v>393</v>
      </c>
      <c r="J67" s="43" t="s">
        <v>394</v>
      </c>
    </row>
    <row r="68" spans="2:10" ht="21" customHeight="1">
      <c r="B68" s="14"/>
      <c r="C68" s="15"/>
      <c r="D68" s="16"/>
      <c r="E68" s="39">
        <v>8</v>
      </c>
      <c r="F68" s="57"/>
      <c r="G68" s="41" t="s">
        <v>395</v>
      </c>
      <c r="H68" s="42" t="s">
        <v>396</v>
      </c>
      <c r="I68" s="65" t="s">
        <v>397</v>
      </c>
      <c r="J68" s="43" t="s">
        <v>398</v>
      </c>
    </row>
    <row r="69" spans="2:10" ht="21" customHeight="1">
      <c r="B69" s="14"/>
      <c r="C69" s="15"/>
      <c r="D69" s="16"/>
      <c r="E69" s="45"/>
      <c r="F69" s="46"/>
      <c r="G69" s="47"/>
      <c r="H69" s="48"/>
      <c r="I69" s="266" t="s">
        <v>399</v>
      </c>
      <c r="J69" s="267"/>
    </row>
    <row r="70" spans="2:10" ht="21" customHeight="1">
      <c r="B70" s="14"/>
      <c r="C70" s="15"/>
      <c r="D70" s="16"/>
      <c r="E70" s="28">
        <v>9</v>
      </c>
      <c r="F70" s="29"/>
      <c r="G70" s="30" t="s">
        <v>400</v>
      </c>
      <c r="H70" s="31" t="s">
        <v>401</v>
      </c>
      <c r="I70" s="32" t="s">
        <v>402</v>
      </c>
      <c r="J70" s="33" t="s">
        <v>403</v>
      </c>
    </row>
    <row r="71" spans="2:10" ht="21" customHeight="1">
      <c r="B71" s="14"/>
      <c r="C71" s="15"/>
      <c r="D71" s="16"/>
      <c r="E71" s="28">
        <v>10</v>
      </c>
      <c r="F71" s="29"/>
      <c r="G71" s="30" t="s">
        <v>404</v>
      </c>
      <c r="H71" s="31" t="s">
        <v>405</v>
      </c>
      <c r="I71" s="32" t="s">
        <v>406</v>
      </c>
      <c r="J71" s="33" t="s">
        <v>407</v>
      </c>
    </row>
    <row r="72" spans="2:10" ht="21" customHeight="1">
      <c r="B72" s="14"/>
      <c r="C72" s="15"/>
      <c r="D72" s="16"/>
      <c r="E72" s="39">
        <v>99</v>
      </c>
      <c r="F72" s="57"/>
      <c r="G72" s="41" t="s">
        <v>408</v>
      </c>
      <c r="H72" s="42" t="s">
        <v>409</v>
      </c>
      <c r="I72" s="59" t="s">
        <v>410</v>
      </c>
      <c r="J72" s="43" t="s">
        <v>411</v>
      </c>
    </row>
    <row r="73" spans="2:10" ht="21" customHeight="1">
      <c r="B73" s="45"/>
      <c r="C73" s="53"/>
      <c r="D73" s="54"/>
      <c r="E73" s="45"/>
      <c r="F73" s="46"/>
      <c r="G73" s="47"/>
      <c r="H73" s="48"/>
      <c r="I73" s="60" t="s">
        <v>412</v>
      </c>
      <c r="J73" s="50"/>
    </row>
    <row r="74" spans="2:10" ht="21" customHeight="1">
      <c r="B74" s="14">
        <v>6</v>
      </c>
      <c r="C74" s="15" t="s">
        <v>413</v>
      </c>
      <c r="D74" s="16" t="s">
        <v>414</v>
      </c>
      <c r="E74" s="14">
        <v>1</v>
      </c>
      <c r="F74" s="17"/>
      <c r="G74" s="18" t="s">
        <v>415</v>
      </c>
      <c r="H74" s="19" t="s">
        <v>414</v>
      </c>
      <c r="I74" s="66" t="s">
        <v>416</v>
      </c>
      <c r="J74" s="44" t="s">
        <v>417</v>
      </c>
    </row>
    <row r="75" spans="2:10" ht="21" customHeight="1">
      <c r="B75" s="14"/>
      <c r="C75" s="15"/>
      <c r="D75" s="16"/>
      <c r="E75" s="14"/>
      <c r="F75" s="17"/>
      <c r="G75" s="18"/>
      <c r="H75" s="19"/>
      <c r="I75" s="66" t="s">
        <v>418</v>
      </c>
      <c r="J75" s="44" t="s">
        <v>419</v>
      </c>
    </row>
    <row r="76" spans="2:10" ht="21" customHeight="1">
      <c r="B76" s="14"/>
      <c r="C76" s="15"/>
      <c r="D76" s="16"/>
      <c r="E76" s="14"/>
      <c r="F76" s="17"/>
      <c r="G76" s="18"/>
      <c r="H76" s="19"/>
      <c r="I76" s="63" t="s">
        <v>420</v>
      </c>
      <c r="J76" s="64"/>
    </row>
    <row r="77" spans="2:10" ht="21" customHeight="1">
      <c r="B77" s="14"/>
      <c r="C77" s="15"/>
      <c r="D77" s="16"/>
      <c r="E77" s="14"/>
      <c r="F77" s="17"/>
      <c r="G77" s="18"/>
      <c r="H77" s="19"/>
      <c r="I77" s="262" t="s">
        <v>421</v>
      </c>
      <c r="J77" s="263"/>
    </row>
    <row r="78" spans="2:10" ht="21" customHeight="1">
      <c r="B78" s="14"/>
      <c r="C78" s="15"/>
      <c r="D78" s="16"/>
      <c r="E78" s="14"/>
      <c r="F78" s="17"/>
      <c r="G78" s="18"/>
      <c r="H78" s="19"/>
      <c r="I78" s="252" t="s">
        <v>422</v>
      </c>
      <c r="J78" s="253"/>
    </row>
    <row r="79" spans="2:10" ht="21" customHeight="1">
      <c r="B79" s="28">
        <v>7</v>
      </c>
      <c r="C79" s="67" t="s">
        <v>423</v>
      </c>
      <c r="D79" s="68" t="s">
        <v>424</v>
      </c>
      <c r="E79" s="28">
        <v>1</v>
      </c>
      <c r="F79" s="29"/>
      <c r="G79" s="30" t="s">
        <v>425</v>
      </c>
      <c r="H79" s="31" t="s">
        <v>424</v>
      </c>
      <c r="I79" s="32" t="s">
        <v>426</v>
      </c>
      <c r="J79" s="33" t="s">
        <v>427</v>
      </c>
    </row>
    <row r="80" spans="2:10" ht="21" customHeight="1">
      <c r="B80" s="14">
        <v>8</v>
      </c>
      <c r="C80" s="15" t="s">
        <v>428</v>
      </c>
      <c r="D80" s="16" t="s">
        <v>429</v>
      </c>
      <c r="E80" s="14">
        <v>1</v>
      </c>
      <c r="F80" s="69" t="s">
        <v>430</v>
      </c>
      <c r="G80" s="18" t="s">
        <v>431</v>
      </c>
      <c r="H80" s="19" t="s">
        <v>432</v>
      </c>
      <c r="I80" s="59" t="s">
        <v>433</v>
      </c>
      <c r="J80" s="44" t="s">
        <v>431</v>
      </c>
    </row>
    <row r="81" spans="1:10" ht="21" customHeight="1">
      <c r="B81" s="14"/>
      <c r="C81" s="15"/>
      <c r="D81" s="16"/>
      <c r="E81" s="14"/>
      <c r="F81" s="17"/>
      <c r="G81" s="18"/>
      <c r="H81" s="19"/>
      <c r="I81" s="66" t="s">
        <v>434</v>
      </c>
      <c r="J81" s="44"/>
    </row>
    <row r="82" spans="1:10" ht="21" customHeight="1">
      <c r="B82" s="14"/>
      <c r="C82" s="15"/>
      <c r="D82" s="19"/>
      <c r="E82" s="45"/>
      <c r="F82" s="46"/>
      <c r="G82" s="47"/>
      <c r="H82" s="48"/>
      <c r="I82" s="246" t="s">
        <v>435</v>
      </c>
      <c r="J82" s="257"/>
    </row>
    <row r="83" spans="1:10" ht="21" customHeight="1">
      <c r="B83" s="14"/>
      <c r="C83" s="15"/>
      <c r="D83" s="16"/>
      <c r="E83" s="39">
        <v>2</v>
      </c>
      <c r="F83" s="70" t="s">
        <v>430</v>
      </c>
      <c r="G83" s="41" t="s">
        <v>436</v>
      </c>
      <c r="H83" s="42" t="s">
        <v>437</v>
      </c>
      <c r="I83" s="59" t="s">
        <v>438</v>
      </c>
      <c r="J83" s="43" t="s">
        <v>439</v>
      </c>
    </row>
    <row r="84" spans="1:10" ht="21" customHeight="1">
      <c r="B84" s="14"/>
      <c r="C84" s="15"/>
      <c r="D84" s="16"/>
      <c r="E84" s="45"/>
      <c r="F84" s="46"/>
      <c r="G84" s="47"/>
      <c r="H84" s="48"/>
      <c r="I84" s="60" t="s">
        <v>440</v>
      </c>
      <c r="J84" s="50"/>
    </row>
    <row r="85" spans="1:10" ht="21" customHeight="1">
      <c r="B85" s="45"/>
      <c r="C85" s="53"/>
      <c r="D85" s="48"/>
      <c r="E85" s="28">
        <v>3</v>
      </c>
      <c r="F85" s="29"/>
      <c r="G85" s="30" t="s">
        <v>441</v>
      </c>
      <c r="H85" s="31" t="s">
        <v>442</v>
      </c>
      <c r="I85" s="32" t="s">
        <v>443</v>
      </c>
      <c r="J85" s="33" t="s">
        <v>444</v>
      </c>
    </row>
    <row r="86" spans="1:10" ht="21" customHeight="1">
      <c r="B86" s="14"/>
      <c r="C86" s="15"/>
      <c r="D86" s="16"/>
      <c r="E86" s="39">
        <v>4</v>
      </c>
      <c r="F86" s="70" t="s">
        <v>430</v>
      </c>
      <c r="G86" s="41" t="s">
        <v>445</v>
      </c>
      <c r="H86" s="42" t="s">
        <v>429</v>
      </c>
      <c r="I86" s="59" t="s">
        <v>446</v>
      </c>
      <c r="J86" s="43" t="s">
        <v>447</v>
      </c>
    </row>
    <row r="87" spans="1:10" ht="21" customHeight="1">
      <c r="B87" s="14"/>
      <c r="C87" s="15"/>
      <c r="D87" s="16"/>
      <c r="E87" s="45"/>
      <c r="F87" s="46"/>
      <c r="G87" s="47"/>
      <c r="H87" s="48"/>
      <c r="I87" s="60" t="s">
        <v>448</v>
      </c>
      <c r="J87" s="50"/>
    </row>
    <row r="88" spans="1:10" ht="21" customHeight="1">
      <c r="B88" s="14"/>
      <c r="C88" s="15"/>
      <c r="D88" s="16"/>
      <c r="E88" s="14">
        <v>5</v>
      </c>
      <c r="F88" s="69" t="s">
        <v>430</v>
      </c>
      <c r="G88" s="18" t="s">
        <v>449</v>
      </c>
      <c r="H88" s="19" t="s">
        <v>450</v>
      </c>
      <c r="I88" s="66" t="s">
        <v>451</v>
      </c>
      <c r="J88" s="44" t="s">
        <v>452</v>
      </c>
    </row>
    <row r="89" spans="1:10" ht="21" customHeight="1">
      <c r="B89" s="14"/>
      <c r="C89" s="15"/>
      <c r="D89" s="16"/>
      <c r="E89" s="39">
        <v>6</v>
      </c>
      <c r="F89" s="40"/>
      <c r="G89" s="41" t="s">
        <v>453</v>
      </c>
      <c r="H89" s="42" t="s">
        <v>454</v>
      </c>
      <c r="I89" s="59" t="s">
        <v>455</v>
      </c>
      <c r="J89" s="43" t="s">
        <v>456</v>
      </c>
    </row>
    <row r="90" spans="1:10" ht="21" customHeight="1">
      <c r="B90" s="14"/>
      <c r="C90" s="15"/>
      <c r="D90" s="16"/>
      <c r="E90" s="14"/>
      <c r="F90" s="17"/>
      <c r="G90" s="18" t="s">
        <v>445</v>
      </c>
      <c r="H90" s="19"/>
      <c r="I90" s="274" t="s">
        <v>324</v>
      </c>
      <c r="J90" s="275"/>
    </row>
    <row r="91" spans="1:10" ht="21" customHeight="1">
      <c r="B91" s="14"/>
      <c r="C91" s="15"/>
      <c r="D91" s="16"/>
      <c r="E91" s="14"/>
      <c r="F91" s="17"/>
      <c r="G91" s="18"/>
      <c r="H91" s="19"/>
      <c r="I91" s="269" t="s">
        <v>255</v>
      </c>
      <c r="J91" s="270"/>
    </row>
    <row r="92" spans="1:10" ht="21" customHeight="1">
      <c r="B92" s="14"/>
      <c r="C92" s="15"/>
      <c r="D92" s="16"/>
      <c r="E92" s="14"/>
      <c r="F92" s="17"/>
      <c r="G92" s="18"/>
      <c r="H92" s="19"/>
      <c r="I92" s="252" t="s">
        <v>457</v>
      </c>
      <c r="J92" s="253"/>
    </row>
    <row r="93" spans="1:10" ht="21" customHeight="1">
      <c r="B93" s="14"/>
      <c r="C93" s="15"/>
      <c r="D93" s="16"/>
      <c r="E93" s="28">
        <v>99</v>
      </c>
      <c r="F93" s="29"/>
      <c r="G93" s="30" t="s">
        <v>408</v>
      </c>
      <c r="H93" s="31" t="s">
        <v>409</v>
      </c>
      <c r="I93" s="32" t="s">
        <v>458</v>
      </c>
      <c r="J93" s="33" t="s">
        <v>459</v>
      </c>
    </row>
    <row r="94" spans="1:10" ht="21" customHeight="1">
      <c r="B94" s="39">
        <v>9</v>
      </c>
      <c r="C94" s="55" t="s">
        <v>460</v>
      </c>
      <c r="D94" s="56" t="s">
        <v>461</v>
      </c>
      <c r="E94" s="28">
        <v>1</v>
      </c>
      <c r="F94" s="29"/>
      <c r="G94" s="30" t="s">
        <v>462</v>
      </c>
      <c r="H94" s="31" t="s">
        <v>463</v>
      </c>
      <c r="I94" s="32" t="s">
        <v>464</v>
      </c>
      <c r="J94" s="33" t="s">
        <v>465</v>
      </c>
    </row>
    <row r="95" spans="1:10" ht="21" customHeight="1">
      <c r="B95" s="14"/>
      <c r="C95" s="15"/>
      <c r="D95" s="16"/>
      <c r="E95" s="28">
        <v>2</v>
      </c>
      <c r="F95" s="29"/>
      <c r="G95" s="30" t="s">
        <v>466</v>
      </c>
      <c r="H95" s="31" t="s">
        <v>467</v>
      </c>
      <c r="I95" s="32" t="s">
        <v>468</v>
      </c>
      <c r="J95" s="33" t="s">
        <v>469</v>
      </c>
    </row>
    <row r="96" spans="1:10" ht="21" customHeight="1">
      <c r="A96" s="61"/>
      <c r="B96" s="14"/>
      <c r="C96" s="15"/>
      <c r="D96" s="16"/>
      <c r="E96" s="28">
        <v>3</v>
      </c>
      <c r="F96" s="71" t="s">
        <v>430</v>
      </c>
      <c r="G96" s="30" t="s">
        <v>470</v>
      </c>
      <c r="H96" s="31" t="s">
        <v>471</v>
      </c>
      <c r="I96" s="32" t="s">
        <v>472</v>
      </c>
      <c r="J96" s="33" t="s">
        <v>473</v>
      </c>
    </row>
    <row r="97" spans="1:10" ht="21" customHeight="1">
      <c r="A97" s="62"/>
      <c r="B97" s="14"/>
      <c r="C97" s="15"/>
      <c r="D97" s="16"/>
      <c r="E97" s="28">
        <v>4</v>
      </c>
      <c r="F97" s="29"/>
      <c r="G97" s="30" t="s">
        <v>474</v>
      </c>
      <c r="H97" s="31" t="s">
        <v>475</v>
      </c>
      <c r="I97" s="32" t="s">
        <v>476</v>
      </c>
      <c r="J97" s="33" t="s">
        <v>474</v>
      </c>
    </row>
    <row r="98" spans="1:10" ht="21" customHeight="1">
      <c r="A98" s="62"/>
      <c r="B98" s="45"/>
      <c r="C98" s="53"/>
      <c r="D98" s="54"/>
      <c r="E98" s="28">
        <v>99</v>
      </c>
      <c r="F98" s="29"/>
      <c r="G98" s="30" t="s">
        <v>408</v>
      </c>
      <c r="H98" s="31" t="s">
        <v>409</v>
      </c>
      <c r="I98" s="32" t="s">
        <v>477</v>
      </c>
      <c r="J98" s="33" t="s">
        <v>478</v>
      </c>
    </row>
    <row r="99" spans="1:10" ht="21" customHeight="1">
      <c r="B99" s="14">
        <v>10</v>
      </c>
      <c r="C99" s="15" t="s">
        <v>479</v>
      </c>
      <c r="D99" s="16" t="s">
        <v>480</v>
      </c>
      <c r="E99" s="14">
        <v>1</v>
      </c>
      <c r="F99" s="17"/>
      <c r="G99" s="18" t="s">
        <v>479</v>
      </c>
      <c r="H99" s="19" t="s">
        <v>480</v>
      </c>
      <c r="I99" s="35" t="s">
        <v>481</v>
      </c>
      <c r="J99" s="36" t="s">
        <v>482</v>
      </c>
    </row>
    <row r="100" spans="1:10" ht="21" customHeight="1">
      <c r="B100" s="14"/>
      <c r="C100" s="15" t="s">
        <v>483</v>
      </c>
      <c r="D100" s="16"/>
      <c r="E100" s="14"/>
      <c r="F100" s="17"/>
      <c r="G100" s="18" t="s">
        <v>484</v>
      </c>
      <c r="H100" s="19"/>
      <c r="I100" s="22" t="s">
        <v>485</v>
      </c>
      <c r="J100" s="23" t="s">
        <v>486</v>
      </c>
    </row>
    <row r="101" spans="1:10" ht="21" customHeight="1">
      <c r="B101" s="14"/>
      <c r="C101" s="15"/>
      <c r="D101" s="16"/>
      <c r="E101" s="14"/>
      <c r="F101" s="17"/>
      <c r="G101" s="18"/>
      <c r="H101" s="19"/>
      <c r="I101" s="22" t="s">
        <v>487</v>
      </c>
      <c r="J101" s="23"/>
    </row>
    <row r="102" spans="1:10" ht="21" customHeight="1">
      <c r="B102" s="14"/>
      <c r="C102" s="15"/>
      <c r="D102" s="16"/>
      <c r="E102" s="14"/>
      <c r="F102" s="17"/>
      <c r="G102" s="18"/>
      <c r="H102" s="19"/>
      <c r="I102" s="262" t="s">
        <v>421</v>
      </c>
      <c r="J102" s="263"/>
    </row>
    <row r="103" spans="1:10" ht="21" customHeight="1">
      <c r="B103" s="14"/>
      <c r="C103" s="15"/>
      <c r="D103" s="16"/>
      <c r="E103" s="14"/>
      <c r="F103" s="17"/>
      <c r="G103" s="18"/>
      <c r="H103" s="19"/>
      <c r="I103" s="252" t="s">
        <v>488</v>
      </c>
      <c r="J103" s="253"/>
    </row>
    <row r="104" spans="1:10" ht="21" customHeight="1">
      <c r="B104" s="39">
        <v>11</v>
      </c>
      <c r="C104" s="55" t="s">
        <v>489</v>
      </c>
      <c r="D104" s="56" t="s">
        <v>490</v>
      </c>
      <c r="E104" s="39">
        <v>1</v>
      </c>
      <c r="F104" s="57"/>
      <c r="G104" s="41" t="s">
        <v>491</v>
      </c>
      <c r="H104" s="42" t="s">
        <v>492</v>
      </c>
      <c r="I104" s="35" t="s">
        <v>493</v>
      </c>
      <c r="J104" s="43" t="s">
        <v>494</v>
      </c>
    </row>
    <row r="105" spans="1:10" ht="21" customHeight="1">
      <c r="B105" s="14"/>
      <c r="C105" s="15"/>
      <c r="D105" s="16"/>
      <c r="E105" s="14"/>
      <c r="F105" s="17"/>
      <c r="G105" s="18"/>
      <c r="H105" s="19"/>
      <c r="I105" s="22" t="s">
        <v>495</v>
      </c>
      <c r="J105" s="44"/>
    </row>
    <row r="106" spans="1:10" ht="21" customHeight="1">
      <c r="B106" s="14"/>
      <c r="C106" s="15"/>
      <c r="D106" s="16"/>
      <c r="E106" s="14"/>
      <c r="F106" s="17"/>
      <c r="G106" s="18"/>
      <c r="H106" s="19"/>
      <c r="I106" s="262" t="s">
        <v>496</v>
      </c>
      <c r="J106" s="263"/>
    </row>
    <row r="107" spans="1:10" ht="21" customHeight="1">
      <c r="B107" s="14"/>
      <c r="C107" s="15"/>
      <c r="D107" s="16"/>
      <c r="E107" s="39">
        <v>2</v>
      </c>
      <c r="F107" s="57"/>
      <c r="G107" s="41" t="s">
        <v>497</v>
      </c>
      <c r="H107" s="42" t="s">
        <v>498</v>
      </c>
      <c r="I107" s="35" t="s">
        <v>499</v>
      </c>
      <c r="J107" s="43" t="s">
        <v>500</v>
      </c>
    </row>
    <row r="108" spans="1:10" ht="21" customHeight="1">
      <c r="B108" s="14"/>
      <c r="C108" s="15"/>
      <c r="D108" s="16"/>
      <c r="E108" s="14"/>
      <c r="F108" s="17"/>
      <c r="G108" s="18"/>
      <c r="H108" s="19"/>
      <c r="I108" s="24" t="s">
        <v>501</v>
      </c>
      <c r="J108" s="64"/>
    </row>
    <row r="109" spans="1:10" ht="21" customHeight="1">
      <c r="B109" s="14"/>
      <c r="C109" s="15"/>
      <c r="D109" s="16"/>
      <c r="E109" s="45"/>
      <c r="F109" s="46"/>
      <c r="G109" s="47"/>
      <c r="H109" s="48"/>
      <c r="I109" s="264" t="s">
        <v>502</v>
      </c>
      <c r="J109" s="265"/>
    </row>
    <row r="110" spans="1:10" ht="21" customHeight="1">
      <c r="B110" s="14"/>
      <c r="C110" s="15"/>
      <c r="D110" s="16"/>
      <c r="E110" s="14">
        <v>3</v>
      </c>
      <c r="F110" s="17"/>
      <c r="G110" s="18" t="s">
        <v>503</v>
      </c>
      <c r="H110" s="19" t="s">
        <v>504</v>
      </c>
      <c r="I110" s="66" t="s">
        <v>505</v>
      </c>
      <c r="J110" s="44" t="s">
        <v>503</v>
      </c>
    </row>
    <row r="111" spans="1:10" ht="21" customHeight="1">
      <c r="B111" s="14"/>
      <c r="C111" s="15"/>
      <c r="D111" s="16"/>
      <c r="E111" s="14"/>
      <c r="F111" s="17"/>
      <c r="G111" s="18"/>
      <c r="H111" s="19"/>
      <c r="I111" s="63" t="s">
        <v>495</v>
      </c>
      <c r="J111" s="44"/>
    </row>
    <row r="112" spans="1:10" ht="21" customHeight="1">
      <c r="B112" s="14"/>
      <c r="C112" s="15"/>
      <c r="D112" s="16"/>
      <c r="E112" s="14"/>
      <c r="F112" s="17"/>
      <c r="G112" s="18"/>
      <c r="H112" s="19"/>
      <c r="I112" s="262" t="s">
        <v>506</v>
      </c>
      <c r="J112" s="263"/>
    </row>
    <row r="113" spans="2:10" ht="21" customHeight="1">
      <c r="B113" s="14"/>
      <c r="C113" s="15"/>
      <c r="D113" s="16"/>
      <c r="E113" s="39">
        <v>4</v>
      </c>
      <c r="F113" s="57"/>
      <c r="G113" s="41" t="s">
        <v>507</v>
      </c>
      <c r="H113" s="42" t="s">
        <v>508</v>
      </c>
      <c r="I113" s="35" t="s">
        <v>509</v>
      </c>
      <c r="J113" s="43" t="s">
        <v>510</v>
      </c>
    </row>
    <row r="114" spans="2:10" ht="21" customHeight="1">
      <c r="B114" s="14"/>
      <c r="C114" s="15"/>
      <c r="D114" s="16"/>
      <c r="E114" s="45"/>
      <c r="F114" s="46"/>
      <c r="G114" s="47"/>
      <c r="H114" s="48"/>
      <c r="I114" s="49" t="s">
        <v>511</v>
      </c>
      <c r="J114" s="50"/>
    </row>
    <row r="115" spans="2:10" ht="21" customHeight="1">
      <c r="B115" s="14"/>
      <c r="C115" s="15"/>
      <c r="D115" s="16"/>
      <c r="E115" s="39">
        <v>5</v>
      </c>
      <c r="F115" s="57"/>
      <c r="G115" s="41" t="s">
        <v>512</v>
      </c>
      <c r="H115" s="42" t="s">
        <v>513</v>
      </c>
      <c r="I115" s="35" t="s">
        <v>514</v>
      </c>
      <c r="J115" s="43" t="s">
        <v>515</v>
      </c>
    </row>
    <row r="116" spans="2:10" ht="21" customHeight="1">
      <c r="B116" s="14"/>
      <c r="C116" s="15"/>
      <c r="D116" s="19"/>
      <c r="E116" s="45"/>
      <c r="F116" s="46"/>
      <c r="G116" s="47"/>
      <c r="H116" s="48"/>
      <c r="I116" s="49" t="s">
        <v>448</v>
      </c>
      <c r="J116" s="50"/>
    </row>
    <row r="117" spans="2:10" ht="21" customHeight="1">
      <c r="B117" s="14"/>
      <c r="C117" s="15"/>
      <c r="D117" s="16"/>
      <c r="E117" s="39">
        <v>6</v>
      </c>
      <c r="F117" s="57"/>
      <c r="G117" s="41" t="s">
        <v>516</v>
      </c>
      <c r="H117" s="42" t="s">
        <v>517</v>
      </c>
      <c r="I117" s="35" t="s">
        <v>518</v>
      </c>
      <c r="J117" s="43" t="s">
        <v>519</v>
      </c>
    </row>
    <row r="118" spans="2:10" ht="21" customHeight="1">
      <c r="B118" s="14"/>
      <c r="C118" s="15"/>
      <c r="D118" s="16"/>
      <c r="E118" s="45"/>
      <c r="F118" s="46"/>
      <c r="G118" s="47"/>
      <c r="H118" s="48"/>
      <c r="I118" s="49" t="s">
        <v>448</v>
      </c>
      <c r="J118" s="50"/>
    </row>
    <row r="119" spans="2:10" ht="21" customHeight="1">
      <c r="B119" s="45"/>
      <c r="C119" s="53"/>
      <c r="D119" s="54"/>
      <c r="E119" s="45">
        <v>99</v>
      </c>
      <c r="F119" s="46"/>
      <c r="G119" s="47" t="s">
        <v>408</v>
      </c>
      <c r="H119" s="48" t="s">
        <v>409</v>
      </c>
      <c r="I119" s="60" t="s">
        <v>520</v>
      </c>
      <c r="J119" s="50" t="s">
        <v>521</v>
      </c>
    </row>
    <row r="120" spans="2:10" ht="21" customHeight="1">
      <c r="B120" s="28">
        <v>12</v>
      </c>
      <c r="C120" s="67" t="s">
        <v>522</v>
      </c>
      <c r="D120" s="31" t="s">
        <v>523</v>
      </c>
      <c r="E120" s="28">
        <v>1</v>
      </c>
      <c r="F120" s="29"/>
      <c r="G120" s="30" t="s">
        <v>524</v>
      </c>
      <c r="H120" s="31" t="s">
        <v>523</v>
      </c>
      <c r="I120" s="32" t="s">
        <v>525</v>
      </c>
      <c r="J120" s="33" t="s">
        <v>526</v>
      </c>
    </row>
    <row r="121" spans="2:10" ht="21" customHeight="1">
      <c r="B121" s="39">
        <v>13</v>
      </c>
      <c r="C121" s="55" t="s">
        <v>527</v>
      </c>
      <c r="D121" s="56" t="s">
        <v>528</v>
      </c>
      <c r="E121" s="39">
        <v>1</v>
      </c>
      <c r="F121" s="57"/>
      <c r="G121" s="41" t="s">
        <v>529</v>
      </c>
      <c r="H121" s="42" t="s">
        <v>528</v>
      </c>
      <c r="I121" s="35" t="s">
        <v>530</v>
      </c>
      <c r="J121" s="43" t="s">
        <v>531</v>
      </c>
    </row>
    <row r="122" spans="2:10" ht="21" customHeight="1">
      <c r="B122" s="14"/>
      <c r="C122" s="15"/>
      <c r="D122" s="16"/>
      <c r="E122" s="14"/>
      <c r="F122" s="17"/>
      <c r="G122" s="18"/>
      <c r="H122" s="19"/>
      <c r="I122" s="24" t="s">
        <v>532</v>
      </c>
      <c r="J122" s="44"/>
    </row>
    <row r="123" spans="2:10" ht="21" customHeight="1">
      <c r="B123" s="45"/>
      <c r="C123" s="53"/>
      <c r="D123" s="54"/>
      <c r="E123" s="45"/>
      <c r="F123" s="46"/>
      <c r="G123" s="47"/>
      <c r="H123" s="48"/>
      <c r="I123" s="266" t="s">
        <v>533</v>
      </c>
      <c r="J123" s="267"/>
    </row>
    <row r="124" spans="2:10" ht="21" customHeight="1">
      <c r="B124" s="14">
        <v>14</v>
      </c>
      <c r="C124" s="15" t="s">
        <v>534</v>
      </c>
      <c r="D124" s="16" t="s">
        <v>535</v>
      </c>
      <c r="E124" s="14">
        <v>1</v>
      </c>
      <c r="F124" s="17"/>
      <c r="G124" s="18" t="s">
        <v>536</v>
      </c>
      <c r="H124" s="19" t="s">
        <v>535</v>
      </c>
      <c r="I124" s="66" t="s">
        <v>537</v>
      </c>
      <c r="J124" s="44" t="s">
        <v>538</v>
      </c>
    </row>
    <row r="125" spans="2:10" ht="21" customHeight="1">
      <c r="B125" s="45"/>
      <c r="C125" s="53"/>
      <c r="D125" s="54"/>
      <c r="E125" s="45"/>
      <c r="F125" s="46"/>
      <c r="G125" s="47"/>
      <c r="H125" s="48"/>
      <c r="I125" s="266" t="s">
        <v>539</v>
      </c>
      <c r="J125" s="267"/>
    </row>
    <row r="126" spans="2:10" ht="21" customHeight="1">
      <c r="B126" s="39">
        <v>15</v>
      </c>
      <c r="C126" s="55" t="s">
        <v>540</v>
      </c>
      <c r="D126" s="56" t="s">
        <v>541</v>
      </c>
      <c r="E126" s="39">
        <v>1</v>
      </c>
      <c r="F126" s="57"/>
      <c r="G126" s="41" t="s">
        <v>542</v>
      </c>
      <c r="H126" s="42" t="s">
        <v>541</v>
      </c>
      <c r="I126" s="35" t="s">
        <v>543</v>
      </c>
      <c r="J126" s="43" t="s">
        <v>544</v>
      </c>
    </row>
    <row r="127" spans="2:10" ht="21" customHeight="1">
      <c r="B127" s="14"/>
      <c r="C127" s="15"/>
      <c r="D127" s="16"/>
      <c r="E127" s="14"/>
      <c r="F127" s="17"/>
      <c r="G127" s="18"/>
      <c r="H127" s="19"/>
      <c r="I127" s="24" t="s">
        <v>545</v>
      </c>
      <c r="J127" s="44"/>
    </row>
    <row r="128" spans="2:10" ht="21" customHeight="1">
      <c r="B128" s="45"/>
      <c r="C128" s="53"/>
      <c r="D128" s="54"/>
      <c r="E128" s="45"/>
      <c r="F128" s="46"/>
      <c r="G128" s="47"/>
      <c r="H128" s="48"/>
      <c r="I128" s="266" t="s">
        <v>546</v>
      </c>
      <c r="J128" s="267"/>
    </row>
    <row r="129" spans="1:10" ht="21" customHeight="1">
      <c r="B129" s="14">
        <v>16</v>
      </c>
      <c r="C129" s="72" t="s">
        <v>547</v>
      </c>
      <c r="D129" s="16" t="s">
        <v>548</v>
      </c>
      <c r="E129" s="14">
        <v>1</v>
      </c>
      <c r="F129" s="17"/>
      <c r="G129" s="18" t="s">
        <v>549</v>
      </c>
      <c r="H129" s="19" t="s">
        <v>548</v>
      </c>
      <c r="I129" s="66" t="s">
        <v>550</v>
      </c>
      <c r="J129" s="44" t="s">
        <v>551</v>
      </c>
    </row>
    <row r="130" spans="1:10" ht="21" customHeight="1">
      <c r="B130" s="39">
        <v>17</v>
      </c>
      <c r="C130" s="55" t="s">
        <v>552</v>
      </c>
      <c r="D130" s="56" t="s">
        <v>553</v>
      </c>
      <c r="E130" s="28">
        <v>1</v>
      </c>
      <c r="F130" s="29"/>
      <c r="G130" s="30" t="s">
        <v>554</v>
      </c>
      <c r="H130" s="31" t="s">
        <v>553</v>
      </c>
      <c r="I130" s="32" t="s">
        <v>555</v>
      </c>
      <c r="J130" s="33" t="s">
        <v>556</v>
      </c>
    </row>
    <row r="131" spans="1:10" ht="21" customHeight="1">
      <c r="B131" s="14"/>
      <c r="C131" s="15"/>
      <c r="D131" s="16"/>
      <c r="E131" s="28">
        <v>2</v>
      </c>
      <c r="F131" s="29"/>
      <c r="G131" s="30" t="s">
        <v>557</v>
      </c>
      <c r="H131" s="31" t="s">
        <v>558</v>
      </c>
      <c r="I131" s="32" t="s">
        <v>559</v>
      </c>
      <c r="J131" s="33" t="s">
        <v>560</v>
      </c>
    </row>
    <row r="132" spans="1:10" ht="21" customHeight="1">
      <c r="B132" s="14"/>
      <c r="C132" s="15"/>
      <c r="D132" s="16"/>
      <c r="E132" s="28">
        <v>3</v>
      </c>
      <c r="F132" s="29"/>
      <c r="G132" s="30" t="s">
        <v>561</v>
      </c>
      <c r="H132" s="31" t="s">
        <v>562</v>
      </c>
      <c r="I132" s="32" t="s">
        <v>563</v>
      </c>
      <c r="J132" s="33" t="s">
        <v>564</v>
      </c>
    </row>
    <row r="133" spans="1:10" ht="21" customHeight="1">
      <c r="A133" s="61"/>
      <c r="B133" s="45"/>
      <c r="C133" s="53"/>
      <c r="D133" s="54"/>
      <c r="E133" s="28">
        <v>99</v>
      </c>
      <c r="F133" s="29"/>
      <c r="G133" s="30" t="s">
        <v>408</v>
      </c>
      <c r="H133" s="31" t="s">
        <v>409</v>
      </c>
      <c r="I133" s="32" t="s">
        <v>565</v>
      </c>
      <c r="J133" s="33" t="s">
        <v>566</v>
      </c>
    </row>
    <row r="134" spans="1:10" ht="21" customHeight="1">
      <c r="A134" s="62"/>
      <c r="B134" s="14">
        <v>18</v>
      </c>
      <c r="C134" s="15" t="s">
        <v>567</v>
      </c>
      <c r="D134" s="16" t="s">
        <v>568</v>
      </c>
      <c r="E134" s="14">
        <v>1</v>
      </c>
      <c r="F134" s="17"/>
      <c r="G134" s="18" t="s">
        <v>569</v>
      </c>
      <c r="H134" s="19" t="s">
        <v>568</v>
      </c>
      <c r="I134" s="35" t="s">
        <v>570</v>
      </c>
      <c r="J134" s="36" t="s">
        <v>571</v>
      </c>
    </row>
    <row r="135" spans="1:10" ht="21" customHeight="1">
      <c r="A135" s="62"/>
      <c r="B135" s="14"/>
      <c r="C135" s="15"/>
      <c r="D135" s="16"/>
      <c r="E135" s="14"/>
      <c r="F135" s="17"/>
      <c r="G135" s="18"/>
      <c r="H135" s="19"/>
      <c r="I135" s="24" t="s">
        <v>572</v>
      </c>
      <c r="J135" s="58" t="s">
        <v>573</v>
      </c>
    </row>
    <row r="136" spans="1:10" ht="21" customHeight="1">
      <c r="B136" s="14"/>
      <c r="C136" s="15"/>
      <c r="D136" s="16"/>
      <c r="E136" s="14"/>
      <c r="F136" s="17"/>
      <c r="G136" s="18"/>
      <c r="H136" s="19"/>
      <c r="I136" s="266" t="s">
        <v>574</v>
      </c>
      <c r="J136" s="267"/>
    </row>
    <row r="137" spans="1:10" ht="21" customHeight="1">
      <c r="B137" s="39">
        <v>19</v>
      </c>
      <c r="C137" s="55" t="s">
        <v>575</v>
      </c>
      <c r="D137" s="56" t="s">
        <v>576</v>
      </c>
      <c r="E137" s="39">
        <v>1</v>
      </c>
      <c r="F137" s="57"/>
      <c r="G137" s="41" t="s">
        <v>577</v>
      </c>
      <c r="H137" s="42" t="s">
        <v>576</v>
      </c>
      <c r="I137" s="35" t="s">
        <v>578</v>
      </c>
      <c r="J137" s="43" t="s">
        <v>579</v>
      </c>
    </row>
    <row r="138" spans="1:10" ht="21" customHeight="1">
      <c r="B138" s="14"/>
      <c r="C138" s="15"/>
      <c r="D138" s="16"/>
      <c r="E138" s="14"/>
      <c r="F138" s="17"/>
      <c r="G138" s="18"/>
      <c r="H138" s="19"/>
      <c r="I138" s="49" t="s">
        <v>580</v>
      </c>
      <c r="J138" s="44"/>
    </row>
    <row r="139" spans="1:10" ht="21" customHeight="1">
      <c r="B139" s="14"/>
      <c r="C139" s="15"/>
      <c r="D139" s="16"/>
      <c r="E139" s="39">
        <v>2</v>
      </c>
      <c r="F139" s="57"/>
      <c r="G139" s="41" t="s">
        <v>581</v>
      </c>
      <c r="H139" s="42" t="s">
        <v>582</v>
      </c>
      <c r="I139" s="35" t="s">
        <v>583</v>
      </c>
      <c r="J139" s="43" t="s">
        <v>581</v>
      </c>
    </row>
    <row r="140" spans="1:10" ht="21" customHeight="1">
      <c r="B140" s="14"/>
      <c r="C140" s="15"/>
      <c r="D140" s="16"/>
      <c r="E140" s="14"/>
      <c r="F140" s="17"/>
      <c r="G140" s="18"/>
      <c r="H140" s="19"/>
      <c r="I140" s="49" t="s">
        <v>584</v>
      </c>
      <c r="J140" s="44"/>
    </row>
    <row r="141" spans="1:10" ht="21" customHeight="1">
      <c r="B141" s="14"/>
      <c r="C141" s="15"/>
      <c r="D141" s="16"/>
      <c r="E141" s="28">
        <v>3</v>
      </c>
      <c r="F141" s="29"/>
      <c r="G141" s="30" t="s">
        <v>585</v>
      </c>
      <c r="H141" s="31" t="s">
        <v>586</v>
      </c>
      <c r="I141" s="32" t="s">
        <v>587</v>
      </c>
      <c r="J141" s="33" t="s">
        <v>585</v>
      </c>
    </row>
    <row r="142" spans="1:10" ht="21" customHeight="1">
      <c r="B142" s="14"/>
      <c r="C142" s="15"/>
      <c r="D142" s="16"/>
      <c r="E142" s="28">
        <v>4</v>
      </c>
      <c r="F142" s="29"/>
      <c r="G142" s="30" t="s">
        <v>588</v>
      </c>
      <c r="H142" s="31" t="s">
        <v>589</v>
      </c>
      <c r="I142" s="32" t="s">
        <v>590</v>
      </c>
      <c r="J142" s="33" t="s">
        <v>588</v>
      </c>
    </row>
    <row r="143" spans="1:10" ht="21" customHeight="1">
      <c r="B143" s="45"/>
      <c r="C143" s="53"/>
      <c r="D143" s="54"/>
      <c r="E143" s="28">
        <v>99</v>
      </c>
      <c r="F143" s="29"/>
      <c r="G143" s="30" t="s">
        <v>408</v>
      </c>
      <c r="H143" s="31" t="s">
        <v>409</v>
      </c>
      <c r="I143" s="32" t="s">
        <v>591</v>
      </c>
      <c r="J143" s="33" t="s">
        <v>592</v>
      </c>
    </row>
    <row r="144" spans="1:10" ht="21" customHeight="1">
      <c r="B144" s="14">
        <v>20</v>
      </c>
      <c r="C144" s="15" t="s">
        <v>593</v>
      </c>
      <c r="D144" s="16" t="s">
        <v>594</v>
      </c>
      <c r="E144" s="14">
        <v>1</v>
      </c>
      <c r="F144" s="17"/>
      <c r="G144" s="18" t="s">
        <v>595</v>
      </c>
      <c r="H144" s="19" t="s">
        <v>596</v>
      </c>
      <c r="I144" s="66" t="s">
        <v>597</v>
      </c>
      <c r="J144" s="44" t="s">
        <v>598</v>
      </c>
    </row>
    <row r="145" spans="2:10" ht="21" customHeight="1">
      <c r="B145" s="14"/>
      <c r="C145" s="15" t="s">
        <v>599</v>
      </c>
      <c r="D145" s="16"/>
      <c r="E145" s="39">
        <v>2</v>
      </c>
      <c r="F145" s="57"/>
      <c r="G145" s="41" t="s">
        <v>600</v>
      </c>
      <c r="H145" s="42" t="s">
        <v>601</v>
      </c>
      <c r="I145" s="35" t="s">
        <v>602</v>
      </c>
      <c r="J145" s="43" t="s">
        <v>600</v>
      </c>
    </row>
    <row r="146" spans="2:10" ht="21" customHeight="1">
      <c r="B146" s="14"/>
      <c r="C146" s="15"/>
      <c r="D146" s="16"/>
      <c r="E146" s="14"/>
      <c r="F146" s="17"/>
      <c r="G146" s="18"/>
      <c r="H146" s="19"/>
      <c r="I146" s="24" t="s">
        <v>603</v>
      </c>
      <c r="J146" s="44"/>
    </row>
    <row r="147" spans="2:10" ht="21" customHeight="1">
      <c r="B147" s="14"/>
      <c r="C147" s="15"/>
      <c r="D147" s="16"/>
      <c r="E147" s="14"/>
      <c r="F147" s="17"/>
      <c r="G147" s="18"/>
      <c r="H147" s="19"/>
      <c r="I147" s="250" t="s">
        <v>324</v>
      </c>
      <c r="J147" s="268"/>
    </row>
    <row r="148" spans="2:10" ht="21" customHeight="1">
      <c r="B148" s="14"/>
      <c r="C148" s="15"/>
      <c r="D148" s="16"/>
      <c r="E148" s="14"/>
      <c r="F148" s="17"/>
      <c r="G148" s="18"/>
      <c r="H148" s="19"/>
      <c r="I148" s="244" t="s">
        <v>255</v>
      </c>
      <c r="J148" s="254"/>
    </row>
    <row r="149" spans="2:10" ht="21" customHeight="1">
      <c r="B149" s="14"/>
      <c r="C149" s="15"/>
      <c r="D149" s="16"/>
      <c r="E149" s="14"/>
      <c r="F149" s="17"/>
      <c r="G149" s="18"/>
      <c r="H149" s="19"/>
      <c r="I149" s="252" t="s">
        <v>325</v>
      </c>
      <c r="J149" s="253"/>
    </row>
    <row r="150" spans="2:10" ht="21" customHeight="1">
      <c r="B150" s="14"/>
      <c r="C150" s="15"/>
      <c r="D150" s="16"/>
      <c r="E150" s="14"/>
      <c r="F150" s="17"/>
      <c r="G150" s="18"/>
      <c r="H150" s="19"/>
      <c r="I150" s="244" t="s">
        <v>604</v>
      </c>
      <c r="J150" s="254"/>
    </row>
    <row r="151" spans="2:10" ht="21" customHeight="1">
      <c r="B151" s="14"/>
      <c r="C151" s="15"/>
      <c r="D151" s="19"/>
      <c r="E151" s="45"/>
      <c r="F151" s="46"/>
      <c r="G151" s="47"/>
      <c r="H151" s="48"/>
      <c r="I151" s="73" t="s">
        <v>605</v>
      </c>
      <c r="J151" s="74"/>
    </row>
    <row r="152" spans="2:10" ht="21" customHeight="1">
      <c r="B152" s="14"/>
      <c r="C152" s="15"/>
      <c r="D152" s="16"/>
      <c r="E152" s="39">
        <v>3</v>
      </c>
      <c r="F152" s="57"/>
      <c r="G152" s="41" t="s">
        <v>606</v>
      </c>
      <c r="H152" s="42" t="s">
        <v>607</v>
      </c>
      <c r="I152" s="59" t="s">
        <v>608</v>
      </c>
      <c r="J152" s="43" t="s">
        <v>609</v>
      </c>
    </row>
    <row r="153" spans="2:10" ht="21" customHeight="1">
      <c r="B153" s="14"/>
      <c r="C153" s="15"/>
      <c r="D153" s="16"/>
      <c r="E153" s="14"/>
      <c r="F153" s="17"/>
      <c r="G153" s="18"/>
      <c r="H153" s="19"/>
      <c r="I153" s="63" t="s">
        <v>610</v>
      </c>
      <c r="J153" s="64" t="s">
        <v>611</v>
      </c>
    </row>
    <row r="154" spans="2:10" ht="21" customHeight="1">
      <c r="B154" s="14"/>
      <c r="C154" s="15"/>
      <c r="D154" s="16"/>
      <c r="E154" s="14"/>
      <c r="F154" s="17"/>
      <c r="G154" s="18"/>
      <c r="H154" s="19"/>
      <c r="I154" s="250" t="s">
        <v>324</v>
      </c>
      <c r="J154" s="255"/>
    </row>
    <row r="155" spans="2:10" ht="21" customHeight="1">
      <c r="B155" s="14"/>
      <c r="C155" s="15"/>
      <c r="D155" s="16"/>
      <c r="E155" s="14"/>
      <c r="F155" s="17"/>
      <c r="G155" s="18"/>
      <c r="H155" s="19"/>
      <c r="I155" s="244" t="s">
        <v>255</v>
      </c>
      <c r="J155" s="256"/>
    </row>
    <row r="156" spans="2:10" ht="21" customHeight="1">
      <c r="B156" s="14"/>
      <c r="C156" s="15"/>
      <c r="D156" s="16"/>
      <c r="E156" s="14"/>
      <c r="F156" s="17"/>
      <c r="G156" s="18"/>
      <c r="H156" s="19"/>
      <c r="I156" s="252" t="s">
        <v>325</v>
      </c>
      <c r="J156" s="253"/>
    </row>
    <row r="157" spans="2:10" ht="21" customHeight="1">
      <c r="B157" s="14"/>
      <c r="C157" s="15"/>
      <c r="D157" s="16"/>
      <c r="E157" s="14"/>
      <c r="F157" s="17"/>
      <c r="G157" s="18"/>
      <c r="H157" s="19"/>
      <c r="I157" s="252" t="s">
        <v>612</v>
      </c>
      <c r="J157" s="253"/>
    </row>
    <row r="158" spans="2:10" ht="21" customHeight="1">
      <c r="B158" s="14"/>
      <c r="C158" s="15"/>
      <c r="D158" s="19"/>
      <c r="E158" s="28">
        <v>4</v>
      </c>
      <c r="F158" s="29"/>
      <c r="G158" s="30" t="s">
        <v>613</v>
      </c>
      <c r="H158" s="31" t="s">
        <v>614</v>
      </c>
      <c r="I158" s="32" t="s">
        <v>615</v>
      </c>
      <c r="J158" s="33" t="s">
        <v>616</v>
      </c>
    </row>
    <row r="159" spans="2:10" ht="21" customHeight="1">
      <c r="B159" s="14"/>
      <c r="C159" s="15"/>
      <c r="D159" s="19"/>
      <c r="E159" s="28">
        <v>5</v>
      </c>
      <c r="F159" s="29"/>
      <c r="G159" s="30" t="s">
        <v>617</v>
      </c>
      <c r="H159" s="31" t="s">
        <v>618</v>
      </c>
      <c r="I159" s="32" t="s">
        <v>619</v>
      </c>
      <c r="J159" s="33" t="s">
        <v>620</v>
      </c>
    </row>
    <row r="160" spans="2:10" ht="21" customHeight="1">
      <c r="B160" s="14"/>
      <c r="C160" s="15"/>
      <c r="D160" s="16"/>
      <c r="E160" s="39">
        <v>6</v>
      </c>
      <c r="F160" s="57"/>
      <c r="G160" s="41" t="s">
        <v>621</v>
      </c>
      <c r="H160" s="42" t="s">
        <v>622</v>
      </c>
      <c r="I160" s="59" t="s">
        <v>623</v>
      </c>
      <c r="J160" s="43" t="s">
        <v>624</v>
      </c>
    </row>
    <row r="161" spans="1:10" ht="21" customHeight="1">
      <c r="B161" s="14"/>
      <c r="C161" s="15"/>
      <c r="D161" s="16"/>
      <c r="E161" s="14"/>
      <c r="F161" s="17"/>
      <c r="G161" s="18"/>
      <c r="H161" s="19"/>
      <c r="I161" s="246" t="s">
        <v>625</v>
      </c>
      <c r="J161" s="257"/>
    </row>
    <row r="162" spans="1:10" ht="21" customHeight="1">
      <c r="B162" s="14"/>
      <c r="C162" s="15"/>
      <c r="D162" s="16"/>
      <c r="E162" s="28">
        <v>7</v>
      </c>
      <c r="F162" s="29"/>
      <c r="G162" s="30" t="s">
        <v>626</v>
      </c>
      <c r="H162" s="31" t="s">
        <v>627</v>
      </c>
      <c r="I162" s="32" t="s">
        <v>628</v>
      </c>
      <c r="J162" s="33" t="s">
        <v>629</v>
      </c>
    </row>
    <row r="163" spans="1:10" ht="21" customHeight="1">
      <c r="B163" s="14"/>
      <c r="C163" s="15"/>
      <c r="D163" s="16"/>
      <c r="E163" s="28">
        <v>8</v>
      </c>
      <c r="F163" s="29"/>
      <c r="G163" s="30" t="s">
        <v>630</v>
      </c>
      <c r="H163" s="31" t="s">
        <v>631</v>
      </c>
      <c r="I163" s="32" t="s">
        <v>632</v>
      </c>
      <c r="J163" s="33" t="s">
        <v>630</v>
      </c>
    </row>
    <row r="164" spans="1:10" ht="21" customHeight="1">
      <c r="B164" s="14"/>
      <c r="C164" s="15"/>
      <c r="D164" s="16"/>
      <c r="E164" s="39">
        <v>99</v>
      </c>
      <c r="F164" s="57"/>
      <c r="G164" s="41" t="s">
        <v>408</v>
      </c>
      <c r="H164" s="42" t="s">
        <v>409</v>
      </c>
      <c r="I164" s="59" t="s">
        <v>633</v>
      </c>
      <c r="J164" s="43" t="s">
        <v>634</v>
      </c>
    </row>
    <row r="165" spans="1:10" ht="21" customHeight="1">
      <c r="B165" s="45"/>
      <c r="C165" s="53"/>
      <c r="D165" s="54"/>
      <c r="E165" s="45"/>
      <c r="F165" s="46"/>
      <c r="G165" s="47"/>
      <c r="H165" s="48"/>
      <c r="I165" s="60"/>
      <c r="J165" s="50" t="s">
        <v>635</v>
      </c>
    </row>
    <row r="166" spans="1:10" ht="21" customHeight="1">
      <c r="B166" s="39">
        <v>21</v>
      </c>
      <c r="C166" s="55" t="s">
        <v>636</v>
      </c>
      <c r="D166" s="56" t="s">
        <v>637</v>
      </c>
      <c r="E166" s="39">
        <v>1</v>
      </c>
      <c r="F166" s="57"/>
      <c r="G166" s="41" t="s">
        <v>638</v>
      </c>
      <c r="H166" s="42" t="s">
        <v>639</v>
      </c>
      <c r="I166" s="59" t="s">
        <v>640</v>
      </c>
      <c r="J166" s="43" t="s">
        <v>641</v>
      </c>
    </row>
    <row r="167" spans="1:10" ht="21" customHeight="1">
      <c r="B167" s="14"/>
      <c r="C167" s="15"/>
      <c r="D167" s="16"/>
      <c r="E167" s="14"/>
      <c r="F167" s="17"/>
      <c r="G167" s="18"/>
      <c r="H167" s="19"/>
      <c r="I167" s="60" t="s">
        <v>642</v>
      </c>
      <c r="J167" s="44"/>
    </row>
    <row r="168" spans="1:10" ht="21" customHeight="1">
      <c r="A168" s="61"/>
      <c r="B168" s="14"/>
      <c r="C168" s="15"/>
      <c r="D168" s="16"/>
      <c r="E168" s="39">
        <v>2</v>
      </c>
      <c r="F168" s="57"/>
      <c r="G168" s="41" t="s">
        <v>643</v>
      </c>
      <c r="H168" s="42" t="s">
        <v>644</v>
      </c>
      <c r="I168" s="59" t="s">
        <v>645</v>
      </c>
      <c r="J168" s="43" t="s">
        <v>643</v>
      </c>
    </row>
    <row r="169" spans="1:10" ht="21" customHeight="1">
      <c r="A169" s="62"/>
      <c r="B169" s="14"/>
      <c r="C169" s="15"/>
      <c r="D169" s="16"/>
      <c r="E169" s="45"/>
      <c r="F169" s="46"/>
      <c r="G169" s="47"/>
      <c r="H169" s="48"/>
      <c r="I169" s="60" t="s">
        <v>495</v>
      </c>
      <c r="J169" s="50"/>
    </row>
    <row r="170" spans="1:10" ht="21" customHeight="1">
      <c r="A170" s="62"/>
      <c r="B170" s="45"/>
      <c r="C170" s="53"/>
      <c r="D170" s="54"/>
      <c r="E170" s="45">
        <v>99</v>
      </c>
      <c r="F170" s="46"/>
      <c r="G170" s="47" t="s">
        <v>408</v>
      </c>
      <c r="H170" s="48" t="s">
        <v>409</v>
      </c>
      <c r="I170" s="60" t="s">
        <v>646</v>
      </c>
      <c r="J170" s="50" t="s">
        <v>647</v>
      </c>
    </row>
    <row r="171" spans="1:10" ht="21" customHeight="1">
      <c r="B171" s="14">
        <v>22</v>
      </c>
      <c r="C171" s="15" t="s">
        <v>648</v>
      </c>
      <c r="D171" s="16" t="s">
        <v>649</v>
      </c>
      <c r="E171" s="14">
        <v>1</v>
      </c>
      <c r="F171" s="69" t="s">
        <v>430</v>
      </c>
      <c r="G171" s="18" t="s">
        <v>650</v>
      </c>
      <c r="H171" s="19" t="s">
        <v>651</v>
      </c>
      <c r="I171" s="66" t="s">
        <v>652</v>
      </c>
      <c r="J171" s="36" t="s">
        <v>653</v>
      </c>
    </row>
    <row r="172" spans="1:10" ht="21" customHeight="1">
      <c r="B172" s="14"/>
      <c r="C172" s="15"/>
      <c r="D172" s="16"/>
      <c r="E172" s="14"/>
      <c r="F172" s="17"/>
      <c r="G172" s="18"/>
      <c r="H172" s="19"/>
      <c r="I172" s="66"/>
      <c r="J172" s="75" t="s">
        <v>654</v>
      </c>
    </row>
    <row r="173" spans="1:10" ht="21" customHeight="1">
      <c r="B173" s="14"/>
      <c r="C173" s="15"/>
      <c r="D173" s="16"/>
      <c r="E173" s="28">
        <v>2</v>
      </c>
      <c r="F173" s="29"/>
      <c r="G173" s="30" t="s">
        <v>655</v>
      </c>
      <c r="H173" s="31" t="s">
        <v>656</v>
      </c>
      <c r="I173" s="32" t="s">
        <v>657</v>
      </c>
      <c r="J173" s="33" t="s">
        <v>658</v>
      </c>
    </row>
    <row r="174" spans="1:10" ht="21" customHeight="1">
      <c r="B174" s="14"/>
      <c r="C174" s="15"/>
      <c r="D174" s="16"/>
      <c r="E174" s="28">
        <v>3</v>
      </c>
      <c r="F174" s="71" t="s">
        <v>430</v>
      </c>
      <c r="G174" s="30" t="s">
        <v>659</v>
      </c>
      <c r="H174" s="31" t="s">
        <v>660</v>
      </c>
      <c r="I174" s="32" t="s">
        <v>661</v>
      </c>
      <c r="J174" s="33" t="s">
        <v>659</v>
      </c>
    </row>
    <row r="175" spans="1:10" ht="21" customHeight="1">
      <c r="B175" s="14"/>
      <c r="C175" s="15"/>
      <c r="D175" s="16"/>
      <c r="E175" s="28">
        <v>4</v>
      </c>
      <c r="F175" s="29"/>
      <c r="G175" s="30" t="s">
        <v>662</v>
      </c>
      <c r="H175" s="31" t="s">
        <v>663</v>
      </c>
      <c r="I175" s="32" t="s">
        <v>664</v>
      </c>
      <c r="J175" s="33" t="s">
        <v>665</v>
      </c>
    </row>
    <row r="176" spans="1:10" ht="21" customHeight="1">
      <c r="B176" s="14"/>
      <c r="C176" s="15"/>
      <c r="D176" s="16"/>
      <c r="E176" s="28">
        <v>99</v>
      </c>
      <c r="F176" s="29"/>
      <c r="G176" s="30" t="s">
        <v>408</v>
      </c>
      <c r="H176" s="31" t="s">
        <v>409</v>
      </c>
      <c r="I176" s="32" t="s">
        <v>666</v>
      </c>
      <c r="J176" s="33" t="s">
        <v>667</v>
      </c>
    </row>
    <row r="177" spans="2:10" ht="21" customHeight="1">
      <c r="B177" s="39">
        <v>23</v>
      </c>
      <c r="C177" s="55" t="s">
        <v>668</v>
      </c>
      <c r="D177" s="56" t="s">
        <v>669</v>
      </c>
      <c r="E177" s="39">
        <v>1</v>
      </c>
      <c r="F177" s="57"/>
      <c r="G177" s="41" t="s">
        <v>670</v>
      </c>
      <c r="H177" s="42" t="s">
        <v>671</v>
      </c>
      <c r="I177" s="35" t="s">
        <v>672</v>
      </c>
      <c r="J177" s="43" t="s">
        <v>673</v>
      </c>
    </row>
    <row r="178" spans="2:10" ht="21" customHeight="1">
      <c r="B178" s="14"/>
      <c r="C178" s="15"/>
      <c r="D178" s="16"/>
      <c r="E178" s="14"/>
      <c r="F178" s="17"/>
      <c r="G178" s="18"/>
      <c r="H178" s="19"/>
      <c r="I178" s="49" t="s">
        <v>501</v>
      </c>
      <c r="J178" s="44"/>
    </row>
    <row r="179" spans="2:10" ht="21" customHeight="1">
      <c r="B179" s="14"/>
      <c r="C179" s="15"/>
      <c r="D179" s="16"/>
      <c r="E179" s="39">
        <v>2</v>
      </c>
      <c r="F179" s="57"/>
      <c r="G179" s="41" t="s">
        <v>674</v>
      </c>
      <c r="H179" s="42" t="s">
        <v>675</v>
      </c>
      <c r="I179" s="35" t="s">
        <v>676</v>
      </c>
      <c r="J179" s="43" t="s">
        <v>677</v>
      </c>
    </row>
    <row r="180" spans="2:10" ht="21" customHeight="1">
      <c r="B180" s="14"/>
      <c r="C180" s="15"/>
      <c r="D180" s="16"/>
      <c r="E180" s="14"/>
      <c r="F180" s="17"/>
      <c r="G180" s="18"/>
      <c r="H180" s="19"/>
      <c r="I180" s="22" t="s">
        <v>678</v>
      </c>
      <c r="J180" s="44"/>
    </row>
    <row r="181" spans="2:10" ht="21" customHeight="1">
      <c r="B181" s="14"/>
      <c r="C181" s="15"/>
      <c r="D181" s="16"/>
      <c r="E181" s="45"/>
      <c r="F181" s="46"/>
      <c r="G181" s="47"/>
      <c r="H181" s="48"/>
      <c r="I181" s="49" t="s">
        <v>679</v>
      </c>
      <c r="J181" s="50"/>
    </row>
    <row r="182" spans="2:10" ht="21" customHeight="1">
      <c r="B182" s="14"/>
      <c r="C182" s="15"/>
      <c r="D182" s="16"/>
      <c r="E182" s="28">
        <v>3</v>
      </c>
      <c r="F182" s="29"/>
      <c r="G182" s="30" t="s">
        <v>680</v>
      </c>
      <c r="H182" s="31" t="s">
        <v>681</v>
      </c>
      <c r="I182" s="32" t="s">
        <v>682</v>
      </c>
      <c r="J182" s="33" t="s">
        <v>683</v>
      </c>
    </row>
    <row r="183" spans="2:10" ht="21" customHeight="1">
      <c r="B183" s="45"/>
      <c r="C183" s="53"/>
      <c r="D183" s="54"/>
      <c r="E183" s="28">
        <v>99</v>
      </c>
      <c r="F183" s="29"/>
      <c r="G183" s="30" t="s">
        <v>408</v>
      </c>
      <c r="H183" s="31" t="s">
        <v>409</v>
      </c>
      <c r="I183" s="32" t="s">
        <v>684</v>
      </c>
      <c r="J183" s="33"/>
    </row>
    <row r="184" spans="2:10" ht="21" customHeight="1">
      <c r="B184" s="14">
        <v>24</v>
      </c>
      <c r="C184" s="15" t="s">
        <v>685</v>
      </c>
      <c r="D184" s="16" t="s">
        <v>686</v>
      </c>
      <c r="E184" s="28">
        <v>1</v>
      </c>
      <c r="F184" s="29"/>
      <c r="G184" s="30" t="s">
        <v>687</v>
      </c>
      <c r="H184" s="31" t="s">
        <v>686</v>
      </c>
      <c r="I184" s="32" t="s">
        <v>688</v>
      </c>
      <c r="J184" s="33" t="s">
        <v>689</v>
      </c>
    </row>
    <row r="185" spans="2:10" ht="21" customHeight="1">
      <c r="B185" s="14"/>
      <c r="C185" s="15"/>
      <c r="D185" s="16"/>
      <c r="E185" s="28">
        <v>2</v>
      </c>
      <c r="F185" s="29"/>
      <c r="G185" s="30" t="s">
        <v>690</v>
      </c>
      <c r="H185" s="31" t="s">
        <v>691</v>
      </c>
      <c r="I185" s="32" t="s">
        <v>692</v>
      </c>
      <c r="J185" s="33" t="s">
        <v>693</v>
      </c>
    </row>
    <row r="186" spans="2:10" ht="21" customHeight="1">
      <c r="B186" s="14"/>
      <c r="C186" s="15"/>
      <c r="D186" s="16"/>
      <c r="E186" s="28">
        <v>99</v>
      </c>
      <c r="F186" s="29"/>
      <c r="G186" s="30" t="s">
        <v>408</v>
      </c>
      <c r="H186" s="31" t="s">
        <v>409</v>
      </c>
      <c r="I186" s="32" t="s">
        <v>694</v>
      </c>
      <c r="J186" s="33" t="s">
        <v>695</v>
      </c>
    </row>
    <row r="187" spans="2:10" ht="21" customHeight="1">
      <c r="B187" s="39">
        <v>25</v>
      </c>
      <c r="C187" s="55" t="s">
        <v>696</v>
      </c>
      <c r="D187" s="56" t="s">
        <v>697</v>
      </c>
      <c r="E187" s="28">
        <v>1</v>
      </c>
      <c r="F187" s="29"/>
      <c r="G187" s="30" t="s">
        <v>698</v>
      </c>
      <c r="H187" s="31" t="s">
        <v>699</v>
      </c>
      <c r="I187" s="32" t="s">
        <v>700</v>
      </c>
      <c r="J187" s="33" t="s">
        <v>701</v>
      </c>
    </row>
    <row r="188" spans="2:10" ht="21" customHeight="1">
      <c r="B188" s="14"/>
      <c r="C188" s="15"/>
      <c r="D188" s="19"/>
      <c r="E188" s="28">
        <v>2</v>
      </c>
      <c r="F188" s="29"/>
      <c r="G188" s="30" t="s">
        <v>702</v>
      </c>
      <c r="H188" s="31" t="s">
        <v>703</v>
      </c>
      <c r="I188" s="32" t="s">
        <v>704</v>
      </c>
      <c r="J188" s="33" t="s">
        <v>705</v>
      </c>
    </row>
    <row r="189" spans="2:10" ht="21" customHeight="1">
      <c r="B189" s="14"/>
      <c r="C189" s="15"/>
      <c r="D189" s="19"/>
      <c r="E189" s="28">
        <v>3</v>
      </c>
      <c r="F189" s="29"/>
      <c r="G189" s="30" t="s">
        <v>706</v>
      </c>
      <c r="H189" s="31" t="s">
        <v>707</v>
      </c>
      <c r="I189" s="32" t="s">
        <v>708</v>
      </c>
      <c r="J189" s="33" t="s">
        <v>709</v>
      </c>
    </row>
    <row r="190" spans="2:10" ht="21" customHeight="1">
      <c r="B190" s="14"/>
      <c r="C190" s="15"/>
      <c r="D190" s="16"/>
      <c r="E190" s="28">
        <v>4</v>
      </c>
      <c r="F190" s="29"/>
      <c r="G190" s="30" t="s">
        <v>710</v>
      </c>
      <c r="H190" s="31" t="s">
        <v>711</v>
      </c>
      <c r="I190" s="32" t="s">
        <v>712</v>
      </c>
      <c r="J190" s="33" t="s">
        <v>713</v>
      </c>
    </row>
    <row r="191" spans="2:10" ht="21" customHeight="1">
      <c r="B191" s="45"/>
      <c r="C191" s="53"/>
      <c r="D191" s="54"/>
      <c r="E191" s="28">
        <v>99</v>
      </c>
      <c r="F191" s="29"/>
      <c r="G191" s="30" t="s">
        <v>408</v>
      </c>
      <c r="H191" s="31" t="s">
        <v>409</v>
      </c>
      <c r="I191" s="32" t="s">
        <v>714</v>
      </c>
      <c r="J191" s="33" t="s">
        <v>715</v>
      </c>
    </row>
    <row r="192" spans="2:10" ht="21" customHeight="1">
      <c r="B192" s="14">
        <v>26</v>
      </c>
      <c r="C192" s="15" t="s">
        <v>716</v>
      </c>
      <c r="D192" s="16" t="s">
        <v>454</v>
      </c>
      <c r="E192" s="39">
        <v>1</v>
      </c>
      <c r="F192" s="57"/>
      <c r="G192" s="41" t="s">
        <v>717</v>
      </c>
      <c r="H192" s="42" t="s">
        <v>718</v>
      </c>
      <c r="I192" s="59" t="s">
        <v>719</v>
      </c>
      <c r="J192" s="43" t="s">
        <v>717</v>
      </c>
    </row>
    <row r="193" spans="1:10" ht="21" customHeight="1">
      <c r="B193" s="14"/>
      <c r="C193" s="15"/>
      <c r="D193" s="16"/>
      <c r="E193" s="14"/>
      <c r="F193" s="17"/>
      <c r="G193" s="18"/>
      <c r="H193" s="19"/>
      <c r="I193" s="60" t="s">
        <v>357</v>
      </c>
      <c r="J193" s="44"/>
    </row>
    <row r="194" spans="1:10" ht="21" customHeight="1">
      <c r="B194" s="14"/>
      <c r="C194" s="15"/>
      <c r="D194" s="16"/>
      <c r="E194" s="39">
        <v>2</v>
      </c>
      <c r="F194" s="57"/>
      <c r="G194" s="41" t="s">
        <v>720</v>
      </c>
      <c r="H194" s="42" t="s">
        <v>721</v>
      </c>
      <c r="I194" s="59" t="s">
        <v>722</v>
      </c>
      <c r="J194" s="43" t="s">
        <v>720</v>
      </c>
    </row>
    <row r="195" spans="1:10" ht="21" customHeight="1">
      <c r="B195" s="14"/>
      <c r="C195" s="15"/>
      <c r="D195" s="16"/>
      <c r="E195" s="14"/>
      <c r="F195" s="17"/>
      <c r="G195" s="18"/>
      <c r="H195" s="19"/>
      <c r="I195" s="63" t="s">
        <v>357</v>
      </c>
      <c r="J195" s="64"/>
    </row>
    <row r="196" spans="1:10" ht="21" customHeight="1">
      <c r="B196" s="14"/>
      <c r="C196" s="15"/>
      <c r="D196" s="19"/>
      <c r="E196" s="45"/>
      <c r="F196" s="46"/>
      <c r="G196" s="47"/>
      <c r="H196" s="48"/>
      <c r="I196" s="258" t="s">
        <v>723</v>
      </c>
      <c r="J196" s="259"/>
    </row>
    <row r="197" spans="1:10" ht="21" customHeight="1">
      <c r="B197" s="14"/>
      <c r="C197" s="15"/>
      <c r="D197" s="16"/>
      <c r="E197" s="39">
        <v>3</v>
      </c>
      <c r="F197" s="57"/>
      <c r="G197" s="41" t="s">
        <v>724</v>
      </c>
      <c r="H197" s="42" t="s">
        <v>725</v>
      </c>
      <c r="I197" s="59" t="s">
        <v>726</v>
      </c>
      <c r="J197" s="43" t="s">
        <v>724</v>
      </c>
    </row>
    <row r="198" spans="1:10" ht="21" customHeight="1">
      <c r="B198" s="14"/>
      <c r="C198" s="15"/>
      <c r="D198" s="16"/>
      <c r="E198" s="14"/>
      <c r="F198" s="17"/>
      <c r="G198" s="18"/>
      <c r="H198" s="19"/>
      <c r="I198" s="63" t="s">
        <v>357</v>
      </c>
      <c r="J198" s="64"/>
    </row>
    <row r="199" spans="1:10" ht="21" customHeight="1">
      <c r="B199" s="14"/>
      <c r="C199" s="15"/>
      <c r="D199" s="16"/>
      <c r="E199" s="14"/>
      <c r="F199" s="17"/>
      <c r="G199" s="18"/>
      <c r="H199" s="19"/>
      <c r="I199" s="250" t="s">
        <v>727</v>
      </c>
      <c r="J199" s="251"/>
    </row>
    <row r="200" spans="1:10" ht="21" customHeight="1">
      <c r="B200" s="14"/>
      <c r="C200" s="15"/>
      <c r="D200" s="16"/>
      <c r="E200" s="14"/>
      <c r="F200" s="17"/>
      <c r="G200" s="18"/>
      <c r="H200" s="19"/>
      <c r="I200" s="244" t="s">
        <v>728</v>
      </c>
      <c r="J200" s="245"/>
    </row>
    <row r="201" spans="1:10" ht="21" customHeight="1">
      <c r="B201" s="45"/>
      <c r="C201" s="53"/>
      <c r="D201" s="48"/>
      <c r="E201" s="45"/>
      <c r="F201" s="46"/>
      <c r="G201" s="47"/>
      <c r="H201" s="48"/>
      <c r="I201" s="260" t="s">
        <v>729</v>
      </c>
      <c r="J201" s="261"/>
    </row>
    <row r="202" spans="1:10" ht="21" customHeight="1">
      <c r="B202" s="14"/>
      <c r="C202" s="15"/>
      <c r="D202" s="16"/>
      <c r="E202" s="14">
        <v>4</v>
      </c>
      <c r="F202" s="17"/>
      <c r="G202" s="18" t="s">
        <v>730</v>
      </c>
      <c r="H202" s="19" t="s">
        <v>731</v>
      </c>
      <c r="I202" s="66" t="s">
        <v>732</v>
      </c>
      <c r="J202" s="44" t="s">
        <v>730</v>
      </c>
    </row>
    <row r="203" spans="1:10" ht="21" customHeight="1">
      <c r="B203" s="14"/>
      <c r="C203" s="15"/>
      <c r="D203" s="16"/>
      <c r="E203" s="14"/>
      <c r="F203" s="17"/>
      <c r="G203" s="18"/>
      <c r="H203" s="19"/>
      <c r="I203" s="63" t="s">
        <v>495</v>
      </c>
      <c r="J203" s="64"/>
    </row>
    <row r="204" spans="1:10" ht="21" customHeight="1">
      <c r="B204" s="14"/>
      <c r="C204" s="15"/>
      <c r="D204" s="16"/>
      <c r="E204" s="14"/>
      <c r="F204" s="17"/>
      <c r="G204" s="18"/>
      <c r="H204" s="19"/>
      <c r="I204" s="250" t="s">
        <v>733</v>
      </c>
      <c r="J204" s="251"/>
    </row>
    <row r="205" spans="1:10" ht="21" customHeight="1">
      <c r="B205" s="14"/>
      <c r="C205" s="15"/>
      <c r="D205" s="16"/>
      <c r="E205" s="14"/>
      <c r="F205" s="17"/>
      <c r="G205" s="18"/>
      <c r="H205" s="19"/>
      <c r="I205" s="244" t="s">
        <v>734</v>
      </c>
      <c r="J205" s="245"/>
    </row>
    <row r="206" spans="1:10" ht="21" customHeight="1">
      <c r="A206" s="61"/>
      <c r="B206" s="14"/>
      <c r="C206" s="15"/>
      <c r="D206" s="16"/>
      <c r="E206" s="14"/>
      <c r="F206" s="17"/>
      <c r="G206" s="18"/>
      <c r="H206" s="19"/>
      <c r="I206" s="244" t="s">
        <v>735</v>
      </c>
      <c r="J206" s="245"/>
    </row>
    <row r="207" spans="1:10" ht="21" customHeight="1">
      <c r="A207" s="62"/>
      <c r="B207" s="14"/>
      <c r="C207" s="15"/>
      <c r="D207" s="16"/>
      <c r="E207" s="14"/>
      <c r="F207" s="17"/>
      <c r="G207" s="18"/>
      <c r="H207" s="19"/>
      <c r="I207" s="244" t="s">
        <v>736</v>
      </c>
      <c r="J207" s="245"/>
    </row>
    <row r="208" spans="1:10" ht="21" customHeight="1">
      <c r="A208" s="62"/>
      <c r="B208" s="14"/>
      <c r="C208" s="15"/>
      <c r="D208" s="16"/>
      <c r="E208" s="14"/>
      <c r="F208" s="17"/>
      <c r="G208" s="18"/>
      <c r="H208" s="19"/>
      <c r="I208" s="244" t="s">
        <v>612</v>
      </c>
      <c r="J208" s="245"/>
    </row>
    <row r="209" spans="2:10" ht="21" customHeight="1">
      <c r="B209" s="14"/>
      <c r="C209" s="15"/>
      <c r="D209" s="16"/>
      <c r="E209" s="28">
        <v>99</v>
      </c>
      <c r="F209" s="29"/>
      <c r="G209" s="30" t="s">
        <v>408</v>
      </c>
      <c r="H209" s="31" t="s">
        <v>737</v>
      </c>
      <c r="I209" s="32" t="s">
        <v>738</v>
      </c>
      <c r="J209" s="33"/>
    </row>
    <row r="210" spans="2:10" ht="21" customHeight="1">
      <c r="B210" s="39">
        <v>27</v>
      </c>
      <c r="C210" s="55" t="s">
        <v>739</v>
      </c>
      <c r="D210" s="56" t="s">
        <v>740</v>
      </c>
      <c r="E210" s="39">
        <v>1</v>
      </c>
      <c r="F210" s="70" t="s">
        <v>430</v>
      </c>
      <c r="G210" s="41" t="s">
        <v>741</v>
      </c>
      <c r="H210" s="42" t="s">
        <v>742</v>
      </c>
      <c r="I210" s="59" t="s">
        <v>743</v>
      </c>
      <c r="J210" s="36" t="s">
        <v>744</v>
      </c>
    </row>
    <row r="211" spans="2:10" ht="21" customHeight="1">
      <c r="B211" s="14"/>
      <c r="C211" s="15"/>
      <c r="D211" s="16"/>
      <c r="E211" s="45"/>
      <c r="F211" s="46"/>
      <c r="G211" s="47"/>
      <c r="H211" s="48"/>
      <c r="I211" s="66"/>
      <c r="J211" s="75" t="s">
        <v>745</v>
      </c>
    </row>
    <row r="212" spans="2:10" ht="21" customHeight="1">
      <c r="B212" s="14"/>
      <c r="C212" s="15"/>
      <c r="D212" s="16"/>
      <c r="E212" s="28">
        <v>2</v>
      </c>
      <c r="F212" s="71" t="s">
        <v>430</v>
      </c>
      <c r="G212" s="30" t="s">
        <v>746</v>
      </c>
      <c r="H212" s="31" t="s">
        <v>747</v>
      </c>
      <c r="I212" s="32" t="s">
        <v>748</v>
      </c>
      <c r="J212" s="33" t="s">
        <v>746</v>
      </c>
    </row>
    <row r="213" spans="2:10" ht="21" customHeight="1">
      <c r="B213" s="14"/>
      <c r="C213" s="15"/>
      <c r="D213" s="16"/>
      <c r="E213" s="39">
        <v>3</v>
      </c>
      <c r="F213" s="70" t="s">
        <v>430</v>
      </c>
      <c r="G213" s="41" t="s">
        <v>749</v>
      </c>
      <c r="H213" s="42" t="s">
        <v>750</v>
      </c>
      <c r="I213" s="59" t="s">
        <v>751</v>
      </c>
      <c r="J213" s="43" t="s">
        <v>752</v>
      </c>
    </row>
    <row r="214" spans="2:10" ht="21" customHeight="1">
      <c r="B214" s="14"/>
      <c r="C214" s="15"/>
      <c r="D214" s="16"/>
      <c r="E214" s="45"/>
      <c r="F214" s="46"/>
      <c r="G214" s="47" t="s">
        <v>753</v>
      </c>
      <c r="H214" s="48"/>
      <c r="I214" s="60" t="s">
        <v>440</v>
      </c>
      <c r="J214" s="44"/>
    </row>
    <row r="215" spans="2:10" ht="21" customHeight="1">
      <c r="B215" s="14"/>
      <c r="C215" s="15"/>
      <c r="D215" s="16"/>
      <c r="E215" s="28">
        <v>4</v>
      </c>
      <c r="F215" s="71" t="s">
        <v>430</v>
      </c>
      <c r="G215" s="30" t="s">
        <v>754</v>
      </c>
      <c r="H215" s="31" t="s">
        <v>755</v>
      </c>
      <c r="I215" s="32" t="s">
        <v>756</v>
      </c>
      <c r="J215" s="33" t="s">
        <v>754</v>
      </c>
    </row>
    <row r="216" spans="2:10" ht="21" customHeight="1">
      <c r="B216" s="14"/>
      <c r="C216" s="15"/>
      <c r="D216" s="16"/>
      <c r="E216" s="28">
        <v>5</v>
      </c>
      <c r="F216" s="71" t="s">
        <v>430</v>
      </c>
      <c r="G216" s="30" t="s">
        <v>757</v>
      </c>
      <c r="H216" s="31" t="s">
        <v>758</v>
      </c>
      <c r="I216" s="32" t="s">
        <v>759</v>
      </c>
      <c r="J216" s="33" t="s">
        <v>760</v>
      </c>
    </row>
    <row r="217" spans="2:10" ht="21" customHeight="1">
      <c r="B217" s="14"/>
      <c r="C217" s="15"/>
      <c r="D217" s="16"/>
      <c r="E217" s="39">
        <v>6</v>
      </c>
      <c r="F217" s="70" t="s">
        <v>430</v>
      </c>
      <c r="G217" s="41" t="s">
        <v>761</v>
      </c>
      <c r="H217" s="42" t="s">
        <v>762</v>
      </c>
      <c r="I217" s="66" t="s">
        <v>763</v>
      </c>
      <c r="J217" s="44" t="s">
        <v>764</v>
      </c>
    </row>
    <row r="218" spans="2:10" ht="21" customHeight="1">
      <c r="B218" s="14"/>
      <c r="C218" s="15"/>
      <c r="D218" s="16"/>
      <c r="E218" s="45"/>
      <c r="F218" s="46"/>
      <c r="G218" s="47"/>
      <c r="H218" s="48"/>
      <c r="I218" s="246" t="s">
        <v>765</v>
      </c>
      <c r="J218" s="247"/>
    </row>
    <row r="219" spans="2:10" ht="21" customHeight="1">
      <c r="B219" s="14"/>
      <c r="C219" s="15"/>
      <c r="D219" s="16"/>
      <c r="E219" s="28">
        <v>7</v>
      </c>
      <c r="F219" s="71" t="s">
        <v>430</v>
      </c>
      <c r="G219" s="30" t="s">
        <v>766</v>
      </c>
      <c r="H219" s="31" t="s">
        <v>767</v>
      </c>
      <c r="I219" s="32" t="s">
        <v>768</v>
      </c>
      <c r="J219" s="33" t="s">
        <v>769</v>
      </c>
    </row>
    <row r="220" spans="2:10" ht="21" customHeight="1">
      <c r="B220" s="45"/>
      <c r="C220" s="53"/>
      <c r="D220" s="54"/>
      <c r="E220" s="28">
        <v>99</v>
      </c>
      <c r="F220" s="29"/>
      <c r="G220" s="30" t="s">
        <v>408</v>
      </c>
      <c r="H220" s="31" t="s">
        <v>409</v>
      </c>
      <c r="I220" s="32" t="s">
        <v>770</v>
      </c>
      <c r="J220" s="33"/>
    </row>
    <row r="221" spans="2:10" ht="21" customHeight="1">
      <c r="B221" s="14">
        <v>28</v>
      </c>
      <c r="C221" s="15" t="s">
        <v>771</v>
      </c>
      <c r="D221" s="16" t="s">
        <v>772</v>
      </c>
      <c r="E221" s="14">
        <v>1</v>
      </c>
      <c r="F221" s="17"/>
      <c r="G221" s="18" t="s">
        <v>773</v>
      </c>
      <c r="H221" s="19" t="s">
        <v>774</v>
      </c>
      <c r="I221" s="32" t="s">
        <v>775</v>
      </c>
      <c r="J221" s="33" t="s">
        <v>773</v>
      </c>
    </row>
    <row r="222" spans="2:10" ht="21" customHeight="1">
      <c r="B222" s="14"/>
      <c r="C222" s="15"/>
      <c r="D222" s="16"/>
      <c r="E222" s="39">
        <v>2</v>
      </c>
      <c r="F222" s="57"/>
      <c r="G222" s="41" t="s">
        <v>776</v>
      </c>
      <c r="H222" s="42" t="s">
        <v>777</v>
      </c>
      <c r="I222" s="76" t="s">
        <v>778</v>
      </c>
      <c r="J222" s="77" t="s">
        <v>776</v>
      </c>
    </row>
    <row r="223" spans="2:10" ht="21" customHeight="1">
      <c r="B223" s="14"/>
      <c r="C223" s="15"/>
      <c r="D223" s="16"/>
      <c r="E223" s="14"/>
      <c r="F223" s="17"/>
      <c r="G223" s="18"/>
      <c r="H223" s="19"/>
      <c r="I223" s="78" t="s">
        <v>779</v>
      </c>
      <c r="J223" s="79"/>
    </row>
    <row r="224" spans="2:10" ht="21" customHeight="1">
      <c r="B224" s="14"/>
      <c r="C224" s="15"/>
      <c r="D224" s="16"/>
      <c r="E224" s="45"/>
      <c r="F224" s="46"/>
      <c r="G224" s="47"/>
      <c r="H224" s="48"/>
      <c r="I224" s="80" t="s">
        <v>780</v>
      </c>
      <c r="J224" s="81"/>
    </row>
    <row r="225" spans="2:10" ht="21" customHeight="1">
      <c r="B225" s="45"/>
      <c r="C225" s="53"/>
      <c r="D225" s="54"/>
      <c r="E225" s="45">
        <v>99</v>
      </c>
      <c r="F225" s="46"/>
      <c r="G225" s="47" t="s">
        <v>408</v>
      </c>
      <c r="H225" s="48" t="s">
        <v>409</v>
      </c>
      <c r="I225" s="32" t="s">
        <v>781</v>
      </c>
      <c r="J225" s="33"/>
    </row>
    <row r="226" spans="2:10" ht="21.75" customHeight="1">
      <c r="B226" s="82">
        <v>29</v>
      </c>
      <c r="C226" s="15" t="s">
        <v>782</v>
      </c>
      <c r="D226" s="19" t="s">
        <v>783</v>
      </c>
      <c r="E226" s="83">
        <v>1</v>
      </c>
      <c r="F226" s="84"/>
      <c r="G226" s="18" t="s">
        <v>784</v>
      </c>
      <c r="H226" s="19" t="s">
        <v>785</v>
      </c>
      <c r="I226" s="85" t="s">
        <v>786</v>
      </c>
      <c r="J226" s="86" t="s">
        <v>787</v>
      </c>
    </row>
    <row r="227" spans="2:10" ht="21.75" customHeight="1">
      <c r="B227" s="82"/>
      <c r="C227" s="15"/>
      <c r="D227" s="19"/>
      <c r="E227" s="83"/>
      <c r="F227" s="84"/>
      <c r="G227" s="18"/>
      <c r="H227" s="19"/>
      <c r="I227" s="248" t="s">
        <v>788</v>
      </c>
      <c r="J227" s="249"/>
    </row>
    <row r="228" spans="2:10" ht="21.75" customHeight="1" thickBot="1">
      <c r="B228" s="87"/>
      <c r="C228" s="88"/>
      <c r="D228" s="89"/>
      <c r="E228" s="90"/>
      <c r="F228" s="91"/>
      <c r="G228" s="92"/>
      <c r="H228" s="89"/>
      <c r="I228" s="242" t="s">
        <v>789</v>
      </c>
      <c r="J228" s="243"/>
    </row>
    <row r="229" spans="2:10" ht="21.75" customHeight="1"/>
    <row r="230" spans="2:10" ht="21.75" customHeight="1"/>
  </sheetData>
  <mergeCells count="61">
    <mergeCell ref="G1:I2"/>
    <mergeCell ref="B3:D3"/>
    <mergeCell ref="E3:H3"/>
    <mergeCell ref="I3:I4"/>
    <mergeCell ref="J3:J4"/>
    <mergeCell ref="F4:G4"/>
    <mergeCell ref="I39:J39"/>
    <mergeCell ref="I8:J8"/>
    <mergeCell ref="I9:J9"/>
    <mergeCell ref="I10:J10"/>
    <mergeCell ref="I11:J11"/>
    <mergeCell ref="I12:J12"/>
    <mergeCell ref="I13:J13"/>
    <mergeCell ref="I14:J14"/>
    <mergeCell ref="I21:J21"/>
    <mergeCell ref="I22:J22"/>
    <mergeCell ref="I23:J23"/>
    <mergeCell ref="I38:J38"/>
    <mergeCell ref="I91:J91"/>
    <mergeCell ref="I40:J40"/>
    <mergeCell ref="I41:J41"/>
    <mergeCell ref="I42:J42"/>
    <mergeCell ref="I55:J55"/>
    <mergeCell ref="I65:J65"/>
    <mergeCell ref="I66:J66"/>
    <mergeCell ref="I69:J69"/>
    <mergeCell ref="I77:J77"/>
    <mergeCell ref="I78:J78"/>
    <mergeCell ref="I82:J82"/>
    <mergeCell ref="I90:J90"/>
    <mergeCell ref="I148:J148"/>
    <mergeCell ref="I92:J92"/>
    <mergeCell ref="I102:J102"/>
    <mergeCell ref="I103:J103"/>
    <mergeCell ref="I106:J106"/>
    <mergeCell ref="I109:J109"/>
    <mergeCell ref="I112:J112"/>
    <mergeCell ref="I123:J123"/>
    <mergeCell ref="I125:J125"/>
    <mergeCell ref="I128:J128"/>
    <mergeCell ref="I136:J136"/>
    <mergeCell ref="I147:J14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228:J228"/>
    <mergeCell ref="I205:J205"/>
    <mergeCell ref="I206:J206"/>
    <mergeCell ref="I207:J207"/>
    <mergeCell ref="I208:J208"/>
    <mergeCell ref="I218:J218"/>
    <mergeCell ref="I227:J227"/>
  </mergeCells>
  <phoneticPr fontId="3"/>
  <printOptions horizontalCentered="1"/>
  <pageMargins left="0.15748031496062992" right="0.15748031496062992" top="0.55118110236220474" bottom="0.55118110236220474" header="0.31496062992125984" footer="0.27559055118110237"/>
  <pageSetup paperSize="9" scale="50"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843</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95" priority="9">
      <formula>LEN(TRIM(C9))=0</formula>
    </cfRule>
  </conditionalFormatting>
  <conditionalFormatting sqref="D1:E3 D4 D5:E41 D42:D43 D44:E1048576">
    <cfRule type="cellIs" dxfId="394" priority="14" operator="equal">
      <formula>0</formula>
    </cfRule>
  </conditionalFormatting>
  <conditionalFormatting sqref="D23:E34">
    <cfRule type="expression" dxfId="393" priority="18">
      <formula>$C$23=""</formula>
    </cfRule>
  </conditionalFormatting>
  <conditionalFormatting sqref="D37:E41 D42:D43 D44:E48">
    <cfRule type="expression" dxfId="392" priority="17">
      <formula>$C$37=""</formula>
    </cfRule>
  </conditionalFormatting>
  <conditionalFormatting sqref="D51:E62">
    <cfRule type="expression" dxfId="391" priority="16">
      <formula>$C$51=""</formula>
    </cfRule>
  </conditionalFormatting>
  <conditionalFormatting sqref="D65:E76">
    <cfRule type="expression" dxfId="390" priority="15">
      <formula>$C$65=""</formula>
    </cfRule>
  </conditionalFormatting>
  <conditionalFormatting sqref="F22">
    <cfRule type="cellIs" dxfId="389" priority="7" operator="greaterThan">
      <formula>100</formula>
    </cfRule>
    <cfRule type="cellIs" dxfId="388" priority="8" operator="between">
      <formula>1</formula>
      <formula>99</formula>
    </cfRule>
    <cfRule type="expression" dxfId="387" priority="23">
      <formula>AND($F$9:$F$21="")</formula>
    </cfRule>
    <cfRule type="cellIs" priority="24" stopIfTrue="1" operator="equal">
      <formula>"0,100"</formula>
    </cfRule>
  </conditionalFormatting>
  <conditionalFormatting sqref="F36 F50 F64 F78">
    <cfRule type="cellIs" dxfId="386" priority="5" operator="greaterThan">
      <formula>100</formula>
    </cfRule>
    <cfRule type="cellIs" dxfId="385" priority="6" operator="between">
      <formula>1</formula>
      <formula>99</formula>
    </cfRule>
  </conditionalFormatting>
  <conditionalFormatting sqref="F36">
    <cfRule type="cellIs" dxfId="384" priority="1" operator="greaterThan">
      <formula>100</formula>
    </cfRule>
    <cfRule type="cellIs" dxfId="383" priority="2" operator="between">
      <formula>1</formula>
      <formula>99</formula>
    </cfRule>
    <cfRule type="expression" dxfId="382" priority="3">
      <formula>AND($F$23:$F$35="")</formula>
    </cfRule>
    <cfRule type="cellIs" priority="4" stopIfTrue="1" operator="equal">
      <formula>"0,100"</formula>
    </cfRule>
    <cfRule type="expression" dxfId="381" priority="13">
      <formula>AND($F$23:$F$35="")</formula>
    </cfRule>
    <cfRule type="cellIs" priority="22" stopIfTrue="1" operator="equal">
      <formula>"0,100"</formula>
    </cfRule>
  </conditionalFormatting>
  <conditionalFormatting sqref="F50">
    <cfRule type="expression" dxfId="380" priority="12">
      <formula>AND($F$37:$F$49="")</formula>
    </cfRule>
    <cfRule type="cellIs" priority="21" stopIfTrue="1" operator="equal">
      <formula>"0,100"</formula>
    </cfRule>
  </conditionalFormatting>
  <conditionalFormatting sqref="F64">
    <cfRule type="expression" dxfId="379" priority="11">
      <formula>AND($F$51:$F$63="")</formula>
    </cfRule>
    <cfRule type="cellIs" priority="20" stopIfTrue="1" operator="equal">
      <formula>"0,100"</formula>
    </cfRule>
  </conditionalFormatting>
  <conditionalFormatting sqref="F78">
    <cfRule type="expression" dxfId="378" priority="10">
      <formula>AND($F$65:$F$77="")</formula>
    </cfRule>
    <cfRule type="cellIs" priority="19"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844</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77" priority="9">
      <formula>LEN(TRIM(C9))=0</formula>
    </cfRule>
  </conditionalFormatting>
  <conditionalFormatting sqref="D1:E3 D4 D5:E41 D42:D43 D44:E1048576">
    <cfRule type="cellIs" dxfId="376" priority="14" operator="equal">
      <formula>0</formula>
    </cfRule>
  </conditionalFormatting>
  <conditionalFormatting sqref="D23:E34">
    <cfRule type="expression" dxfId="375" priority="18">
      <formula>$C$23=""</formula>
    </cfRule>
  </conditionalFormatting>
  <conditionalFormatting sqref="D37:E41 D42:D43 D44:E48">
    <cfRule type="expression" dxfId="374" priority="17">
      <formula>$C$37=""</formula>
    </cfRule>
  </conditionalFormatting>
  <conditionalFormatting sqref="D51:E62">
    <cfRule type="expression" dxfId="373" priority="16">
      <formula>$C$51=""</formula>
    </cfRule>
  </conditionalFormatting>
  <conditionalFormatting sqref="D65:E76">
    <cfRule type="expression" dxfId="372" priority="15">
      <formula>$C$65=""</formula>
    </cfRule>
  </conditionalFormatting>
  <conditionalFormatting sqref="F22">
    <cfRule type="cellIs" dxfId="371" priority="7" operator="greaterThan">
      <formula>100</formula>
    </cfRule>
    <cfRule type="cellIs" dxfId="370" priority="8" operator="between">
      <formula>1</formula>
      <formula>99</formula>
    </cfRule>
    <cfRule type="expression" dxfId="369" priority="23">
      <formula>AND($F$9:$F$21="")</formula>
    </cfRule>
    <cfRule type="cellIs" priority="24" stopIfTrue="1" operator="equal">
      <formula>"0,100"</formula>
    </cfRule>
  </conditionalFormatting>
  <conditionalFormatting sqref="F36 F50 F64 F78">
    <cfRule type="cellIs" dxfId="368" priority="5" operator="greaterThan">
      <formula>100</formula>
    </cfRule>
    <cfRule type="cellIs" dxfId="367" priority="6" operator="between">
      <formula>1</formula>
      <formula>99</formula>
    </cfRule>
  </conditionalFormatting>
  <conditionalFormatting sqref="F36">
    <cfRule type="cellIs" dxfId="366" priority="1" operator="greaterThan">
      <formula>100</formula>
    </cfRule>
    <cfRule type="cellIs" dxfId="365" priority="2" operator="between">
      <formula>1</formula>
      <formula>99</formula>
    </cfRule>
    <cfRule type="expression" dxfId="364" priority="3">
      <formula>AND($F$23:$F$35="")</formula>
    </cfRule>
    <cfRule type="cellIs" priority="4" stopIfTrue="1" operator="equal">
      <formula>"0,100"</formula>
    </cfRule>
    <cfRule type="expression" dxfId="363" priority="13">
      <formula>AND($F$23:$F$35="")</formula>
    </cfRule>
    <cfRule type="cellIs" priority="22" stopIfTrue="1" operator="equal">
      <formula>"0,100"</formula>
    </cfRule>
  </conditionalFormatting>
  <conditionalFormatting sqref="F50">
    <cfRule type="expression" dxfId="362" priority="12">
      <formula>AND($F$37:$F$49="")</formula>
    </cfRule>
    <cfRule type="cellIs" priority="21" stopIfTrue="1" operator="equal">
      <formula>"0,100"</formula>
    </cfRule>
  </conditionalFormatting>
  <conditionalFormatting sqref="F64">
    <cfRule type="expression" dxfId="361" priority="11">
      <formula>AND($F$51:$F$63="")</formula>
    </cfRule>
    <cfRule type="cellIs" priority="20" stopIfTrue="1" operator="equal">
      <formula>"0,100"</formula>
    </cfRule>
  </conditionalFormatting>
  <conditionalFormatting sqref="F78">
    <cfRule type="expression" dxfId="36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845</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59" priority="9">
      <formula>LEN(TRIM(C9))=0</formula>
    </cfRule>
  </conditionalFormatting>
  <conditionalFormatting sqref="D1:E3 D4 D5:E41 D42:D43 D44:E1048576">
    <cfRule type="cellIs" dxfId="358" priority="14" operator="equal">
      <formula>0</formula>
    </cfRule>
  </conditionalFormatting>
  <conditionalFormatting sqref="D23:E34">
    <cfRule type="expression" dxfId="357" priority="18">
      <formula>$C$23=""</formula>
    </cfRule>
  </conditionalFormatting>
  <conditionalFormatting sqref="D37:E41 D42:D43 D44:E48">
    <cfRule type="expression" dxfId="356" priority="17">
      <formula>$C$37=""</formula>
    </cfRule>
  </conditionalFormatting>
  <conditionalFormatting sqref="D51:E62">
    <cfRule type="expression" dxfId="355" priority="16">
      <formula>$C$51=""</formula>
    </cfRule>
  </conditionalFormatting>
  <conditionalFormatting sqref="D65:E76">
    <cfRule type="expression" dxfId="354" priority="15">
      <formula>$C$65=""</formula>
    </cfRule>
  </conditionalFormatting>
  <conditionalFormatting sqref="F22">
    <cfRule type="cellIs" dxfId="353" priority="7" operator="greaterThan">
      <formula>100</formula>
    </cfRule>
    <cfRule type="cellIs" dxfId="352" priority="8" operator="between">
      <formula>1</formula>
      <formula>99</formula>
    </cfRule>
    <cfRule type="expression" dxfId="351" priority="23">
      <formula>AND($F$9:$F$21="")</formula>
    </cfRule>
    <cfRule type="cellIs" priority="24" stopIfTrue="1" operator="equal">
      <formula>"0,100"</formula>
    </cfRule>
  </conditionalFormatting>
  <conditionalFormatting sqref="F36 F50 F64 F78">
    <cfRule type="cellIs" dxfId="350" priority="5" operator="greaterThan">
      <formula>100</formula>
    </cfRule>
    <cfRule type="cellIs" dxfId="349" priority="6" operator="between">
      <formula>1</formula>
      <formula>99</formula>
    </cfRule>
  </conditionalFormatting>
  <conditionalFormatting sqref="F36">
    <cfRule type="cellIs" dxfId="348" priority="1" operator="greaterThan">
      <formula>100</formula>
    </cfRule>
    <cfRule type="cellIs" dxfId="347" priority="2" operator="between">
      <formula>1</formula>
      <formula>99</formula>
    </cfRule>
    <cfRule type="expression" dxfId="346" priority="3">
      <formula>AND($F$23:$F$35="")</formula>
    </cfRule>
    <cfRule type="cellIs" priority="4" stopIfTrue="1" operator="equal">
      <formula>"0,100"</formula>
    </cfRule>
    <cfRule type="expression" dxfId="345" priority="13">
      <formula>AND($F$23:$F$35="")</formula>
    </cfRule>
    <cfRule type="cellIs" priority="22" stopIfTrue="1" operator="equal">
      <formula>"0,100"</formula>
    </cfRule>
  </conditionalFormatting>
  <conditionalFormatting sqref="F50">
    <cfRule type="expression" dxfId="344" priority="12">
      <formula>AND($F$37:$F$49="")</formula>
    </cfRule>
    <cfRule type="cellIs" priority="21" stopIfTrue="1" operator="equal">
      <formula>"0,100"</formula>
    </cfRule>
  </conditionalFormatting>
  <conditionalFormatting sqref="F64">
    <cfRule type="expression" dxfId="343" priority="11">
      <formula>AND($F$51:$F$63="")</formula>
    </cfRule>
    <cfRule type="cellIs" priority="20" stopIfTrue="1" operator="equal">
      <formula>"0,100"</formula>
    </cfRule>
  </conditionalFormatting>
  <conditionalFormatting sqref="F78">
    <cfRule type="expression" dxfId="342" priority="10">
      <formula>AND($F$65:$F$77="")</formula>
    </cfRule>
    <cfRule type="cellIs" priority="19"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846</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41" priority="9">
      <formula>LEN(TRIM(C9))=0</formula>
    </cfRule>
  </conditionalFormatting>
  <conditionalFormatting sqref="D1:E3 D4 D5:E41 D42:D43 D44:E1048576">
    <cfRule type="cellIs" dxfId="340" priority="14" operator="equal">
      <formula>0</formula>
    </cfRule>
  </conditionalFormatting>
  <conditionalFormatting sqref="D23:E34">
    <cfRule type="expression" dxfId="339" priority="18">
      <formula>$C$23=""</formula>
    </cfRule>
  </conditionalFormatting>
  <conditionalFormatting sqref="D37:E41 D42:D43 D44:E48">
    <cfRule type="expression" dxfId="338" priority="17">
      <formula>$C$37=""</formula>
    </cfRule>
  </conditionalFormatting>
  <conditionalFormatting sqref="D51:E62">
    <cfRule type="expression" dxfId="337" priority="16">
      <formula>$C$51=""</formula>
    </cfRule>
  </conditionalFormatting>
  <conditionalFormatting sqref="D65:E76">
    <cfRule type="expression" dxfId="336" priority="15">
      <formula>$C$65=""</formula>
    </cfRule>
  </conditionalFormatting>
  <conditionalFormatting sqref="F22">
    <cfRule type="cellIs" dxfId="335" priority="7" operator="greaterThan">
      <formula>100</formula>
    </cfRule>
    <cfRule type="cellIs" dxfId="334" priority="8" operator="between">
      <formula>1</formula>
      <formula>99</formula>
    </cfRule>
    <cfRule type="expression" dxfId="333" priority="23">
      <formula>AND($F$9:$F$21="")</formula>
    </cfRule>
    <cfRule type="cellIs" priority="24" stopIfTrue="1" operator="equal">
      <formula>"0,100"</formula>
    </cfRule>
  </conditionalFormatting>
  <conditionalFormatting sqref="F36 F50 F64 F78">
    <cfRule type="cellIs" dxfId="332" priority="5" operator="greaterThan">
      <formula>100</formula>
    </cfRule>
    <cfRule type="cellIs" dxfId="331" priority="6" operator="between">
      <formula>1</formula>
      <formula>99</formula>
    </cfRule>
  </conditionalFormatting>
  <conditionalFormatting sqref="F36">
    <cfRule type="cellIs" dxfId="330" priority="1" operator="greaterThan">
      <formula>100</formula>
    </cfRule>
    <cfRule type="cellIs" dxfId="329" priority="2" operator="between">
      <formula>1</formula>
      <formula>99</formula>
    </cfRule>
    <cfRule type="expression" dxfId="328" priority="3">
      <formula>AND($F$23:$F$35="")</formula>
    </cfRule>
    <cfRule type="cellIs" priority="4" stopIfTrue="1" operator="equal">
      <formula>"0,100"</formula>
    </cfRule>
    <cfRule type="expression" dxfId="327" priority="13">
      <formula>AND($F$23:$F$35="")</formula>
    </cfRule>
    <cfRule type="cellIs" priority="22" stopIfTrue="1" operator="equal">
      <formula>"0,100"</formula>
    </cfRule>
  </conditionalFormatting>
  <conditionalFormatting sqref="F50">
    <cfRule type="expression" dxfId="326" priority="12">
      <formula>AND($F$37:$F$49="")</formula>
    </cfRule>
    <cfRule type="cellIs" priority="21" stopIfTrue="1" operator="equal">
      <formula>"0,100"</formula>
    </cfRule>
  </conditionalFormatting>
  <conditionalFormatting sqref="F64">
    <cfRule type="expression" dxfId="325" priority="11">
      <formula>AND($F$51:$F$63="")</formula>
    </cfRule>
    <cfRule type="cellIs" priority="20" stopIfTrue="1" operator="equal">
      <formula>"0,100"</formula>
    </cfRule>
  </conditionalFormatting>
  <conditionalFormatting sqref="F78">
    <cfRule type="expression" dxfId="32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847</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23" priority="9">
      <formula>LEN(TRIM(C9))=0</formula>
    </cfRule>
  </conditionalFormatting>
  <conditionalFormatting sqref="D1:E3 D4 D5:E41 D42:D43 D44:E1048576">
    <cfRule type="cellIs" dxfId="322" priority="14" operator="equal">
      <formula>0</formula>
    </cfRule>
  </conditionalFormatting>
  <conditionalFormatting sqref="D23:E34">
    <cfRule type="expression" dxfId="321" priority="18">
      <formula>$C$23=""</formula>
    </cfRule>
  </conditionalFormatting>
  <conditionalFormatting sqref="D37:E41 D42:D43 D44:E48">
    <cfRule type="expression" dxfId="320" priority="17">
      <formula>$C$37=""</formula>
    </cfRule>
  </conditionalFormatting>
  <conditionalFormatting sqref="D51:E62">
    <cfRule type="expression" dxfId="319" priority="16">
      <formula>$C$51=""</formula>
    </cfRule>
  </conditionalFormatting>
  <conditionalFormatting sqref="D65:E76">
    <cfRule type="expression" dxfId="318" priority="15">
      <formula>$C$65=""</formula>
    </cfRule>
  </conditionalFormatting>
  <conditionalFormatting sqref="F22">
    <cfRule type="cellIs" dxfId="317" priority="7" operator="greaterThan">
      <formula>100</formula>
    </cfRule>
    <cfRule type="cellIs" dxfId="316" priority="8" operator="between">
      <formula>1</formula>
      <formula>99</formula>
    </cfRule>
    <cfRule type="expression" dxfId="315" priority="23">
      <formula>AND($F$9:$F$21="")</formula>
    </cfRule>
    <cfRule type="cellIs" priority="24" stopIfTrue="1" operator="equal">
      <formula>"0,100"</formula>
    </cfRule>
  </conditionalFormatting>
  <conditionalFormatting sqref="F36 F50 F64 F78">
    <cfRule type="cellIs" dxfId="314" priority="5" operator="greaterThan">
      <formula>100</formula>
    </cfRule>
    <cfRule type="cellIs" dxfId="313" priority="6" operator="between">
      <formula>1</formula>
      <formula>99</formula>
    </cfRule>
  </conditionalFormatting>
  <conditionalFormatting sqref="F36">
    <cfRule type="cellIs" dxfId="312" priority="1" operator="greaterThan">
      <formula>100</formula>
    </cfRule>
    <cfRule type="cellIs" dxfId="311" priority="2" operator="between">
      <formula>1</formula>
      <formula>99</formula>
    </cfRule>
    <cfRule type="expression" dxfId="310" priority="3">
      <formula>AND($F$23:$F$35="")</formula>
    </cfRule>
    <cfRule type="cellIs" priority="4" stopIfTrue="1" operator="equal">
      <formula>"0,100"</formula>
    </cfRule>
    <cfRule type="expression" dxfId="309" priority="13">
      <formula>AND($F$23:$F$35="")</formula>
    </cfRule>
    <cfRule type="cellIs" priority="22" stopIfTrue="1" operator="equal">
      <formula>"0,100"</formula>
    </cfRule>
  </conditionalFormatting>
  <conditionalFormatting sqref="F50">
    <cfRule type="expression" dxfId="308" priority="12">
      <formula>AND($F$37:$F$49="")</formula>
    </cfRule>
    <cfRule type="cellIs" priority="21" stopIfTrue="1" operator="equal">
      <formula>"0,100"</formula>
    </cfRule>
  </conditionalFormatting>
  <conditionalFormatting sqref="F64">
    <cfRule type="expression" dxfId="307" priority="11">
      <formula>AND($F$51:$F$63="")</formula>
    </cfRule>
    <cfRule type="cellIs" priority="20" stopIfTrue="1" operator="equal">
      <formula>"0,100"</formula>
    </cfRule>
  </conditionalFormatting>
  <conditionalFormatting sqref="F78">
    <cfRule type="expression" dxfId="306" priority="10">
      <formula>AND($F$65:$F$77="")</formula>
    </cfRule>
    <cfRule type="cellIs" priority="19"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848</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05" priority="9">
      <formula>LEN(TRIM(C9))=0</formula>
    </cfRule>
  </conditionalFormatting>
  <conditionalFormatting sqref="D1:E3 D4 D5:E41 D42:D43 D44:E1048576">
    <cfRule type="cellIs" dxfId="304" priority="14" operator="equal">
      <formula>0</formula>
    </cfRule>
  </conditionalFormatting>
  <conditionalFormatting sqref="D23:E34">
    <cfRule type="expression" dxfId="303" priority="18">
      <formula>$C$23=""</formula>
    </cfRule>
  </conditionalFormatting>
  <conditionalFormatting sqref="D37:E41 D42:D43 D44:E48">
    <cfRule type="expression" dxfId="302" priority="17">
      <formula>$C$37=""</formula>
    </cfRule>
  </conditionalFormatting>
  <conditionalFormatting sqref="D51:E62">
    <cfRule type="expression" dxfId="301" priority="16">
      <formula>$C$51=""</formula>
    </cfRule>
  </conditionalFormatting>
  <conditionalFormatting sqref="D65:E76">
    <cfRule type="expression" dxfId="300" priority="15">
      <formula>$C$65=""</formula>
    </cfRule>
  </conditionalFormatting>
  <conditionalFormatting sqref="F22">
    <cfRule type="cellIs" dxfId="299" priority="7" operator="greaterThan">
      <formula>100</formula>
    </cfRule>
    <cfRule type="cellIs" dxfId="298" priority="8" operator="between">
      <formula>1</formula>
      <formula>99</formula>
    </cfRule>
    <cfRule type="expression" dxfId="297" priority="23">
      <formula>AND($F$9:$F$21="")</formula>
    </cfRule>
    <cfRule type="cellIs" priority="24" stopIfTrue="1" operator="equal">
      <formula>"0,100"</formula>
    </cfRule>
  </conditionalFormatting>
  <conditionalFormatting sqref="F36 F50 F64 F78">
    <cfRule type="cellIs" dxfId="296" priority="5" operator="greaterThan">
      <formula>100</formula>
    </cfRule>
    <cfRule type="cellIs" dxfId="295" priority="6" operator="between">
      <formula>1</formula>
      <formula>99</formula>
    </cfRule>
  </conditionalFormatting>
  <conditionalFormatting sqref="F36">
    <cfRule type="cellIs" dxfId="294" priority="1" operator="greaterThan">
      <formula>100</formula>
    </cfRule>
    <cfRule type="cellIs" dxfId="293" priority="2" operator="between">
      <formula>1</formula>
      <formula>99</formula>
    </cfRule>
    <cfRule type="expression" dxfId="292" priority="3">
      <formula>AND($F$23:$F$35="")</formula>
    </cfRule>
    <cfRule type="cellIs" priority="4" stopIfTrue="1" operator="equal">
      <formula>"0,100"</formula>
    </cfRule>
    <cfRule type="expression" dxfId="291" priority="13">
      <formula>AND($F$23:$F$35="")</formula>
    </cfRule>
    <cfRule type="cellIs" priority="22" stopIfTrue="1" operator="equal">
      <formula>"0,100"</formula>
    </cfRule>
  </conditionalFormatting>
  <conditionalFormatting sqref="F50">
    <cfRule type="expression" dxfId="290" priority="12">
      <formula>AND($F$37:$F$49="")</formula>
    </cfRule>
    <cfRule type="cellIs" priority="21" stopIfTrue="1" operator="equal">
      <formula>"0,100"</formula>
    </cfRule>
  </conditionalFormatting>
  <conditionalFormatting sqref="F64">
    <cfRule type="expression" dxfId="289" priority="11">
      <formula>AND($F$51:$F$63="")</formula>
    </cfRule>
    <cfRule type="cellIs" priority="20" stopIfTrue="1" operator="equal">
      <formula>"0,100"</formula>
    </cfRule>
  </conditionalFormatting>
  <conditionalFormatting sqref="F78">
    <cfRule type="expression" dxfId="28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849</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87" priority="9">
      <formula>LEN(TRIM(C9))=0</formula>
    </cfRule>
  </conditionalFormatting>
  <conditionalFormatting sqref="D1:E3 D4 D5:E41 D42:D43 D44:E1048576">
    <cfRule type="cellIs" dxfId="286" priority="14" operator="equal">
      <formula>0</formula>
    </cfRule>
  </conditionalFormatting>
  <conditionalFormatting sqref="D23:E34">
    <cfRule type="expression" dxfId="285" priority="18">
      <formula>$C$23=""</formula>
    </cfRule>
  </conditionalFormatting>
  <conditionalFormatting sqref="D37:E41 D42:D43 D44:E48">
    <cfRule type="expression" dxfId="284" priority="17">
      <formula>$C$37=""</formula>
    </cfRule>
  </conditionalFormatting>
  <conditionalFormatting sqref="D51:E62">
    <cfRule type="expression" dxfId="283" priority="16">
      <formula>$C$51=""</formula>
    </cfRule>
  </conditionalFormatting>
  <conditionalFormatting sqref="D65:E76">
    <cfRule type="expression" dxfId="282" priority="15">
      <formula>$C$65=""</formula>
    </cfRule>
  </conditionalFormatting>
  <conditionalFormatting sqref="F22">
    <cfRule type="cellIs" dxfId="281" priority="7" operator="greaterThan">
      <formula>100</formula>
    </cfRule>
    <cfRule type="cellIs" dxfId="280" priority="8" operator="between">
      <formula>1</formula>
      <formula>99</formula>
    </cfRule>
    <cfRule type="expression" dxfId="279" priority="23">
      <formula>AND($F$9:$F$21="")</formula>
    </cfRule>
    <cfRule type="cellIs" priority="24" stopIfTrue="1" operator="equal">
      <formula>"0,100"</formula>
    </cfRule>
  </conditionalFormatting>
  <conditionalFormatting sqref="F36 F50 F64 F78">
    <cfRule type="cellIs" dxfId="278" priority="5" operator="greaterThan">
      <formula>100</formula>
    </cfRule>
    <cfRule type="cellIs" dxfId="277" priority="6" operator="between">
      <formula>1</formula>
      <formula>99</formula>
    </cfRule>
  </conditionalFormatting>
  <conditionalFormatting sqref="F36">
    <cfRule type="cellIs" dxfId="276" priority="1" operator="greaterThan">
      <formula>100</formula>
    </cfRule>
    <cfRule type="cellIs" dxfId="275" priority="2" operator="between">
      <formula>1</formula>
      <formula>99</formula>
    </cfRule>
    <cfRule type="expression" dxfId="274" priority="3">
      <formula>AND($F$23:$F$35="")</formula>
    </cfRule>
    <cfRule type="cellIs" priority="4" stopIfTrue="1" operator="equal">
      <formula>"0,100"</formula>
    </cfRule>
    <cfRule type="expression" dxfId="273" priority="13">
      <formula>AND($F$23:$F$35="")</formula>
    </cfRule>
    <cfRule type="cellIs" priority="22" stopIfTrue="1" operator="equal">
      <formula>"0,100"</formula>
    </cfRule>
  </conditionalFormatting>
  <conditionalFormatting sqref="F50">
    <cfRule type="expression" dxfId="272" priority="12">
      <formula>AND($F$37:$F$49="")</formula>
    </cfRule>
    <cfRule type="cellIs" priority="21" stopIfTrue="1" operator="equal">
      <formula>"0,100"</formula>
    </cfRule>
  </conditionalFormatting>
  <conditionalFormatting sqref="F64">
    <cfRule type="expression" dxfId="271" priority="11">
      <formula>AND($F$51:$F$63="")</formula>
    </cfRule>
    <cfRule type="cellIs" priority="20" stopIfTrue="1" operator="equal">
      <formula>"0,100"</formula>
    </cfRule>
  </conditionalFormatting>
  <conditionalFormatting sqref="F78">
    <cfRule type="expression" dxfId="270" priority="10">
      <formula>AND($F$65:$F$77="")</formula>
    </cfRule>
    <cfRule type="cellIs" priority="19"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850</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69" priority="9">
      <formula>LEN(TRIM(C9))=0</formula>
    </cfRule>
  </conditionalFormatting>
  <conditionalFormatting sqref="D1:E3 D4 D5:E41 D42:D43 D44:E1048576">
    <cfRule type="cellIs" dxfId="268" priority="14" operator="equal">
      <formula>0</formula>
    </cfRule>
  </conditionalFormatting>
  <conditionalFormatting sqref="D23:E34">
    <cfRule type="expression" dxfId="267" priority="18">
      <formula>$C$23=""</formula>
    </cfRule>
  </conditionalFormatting>
  <conditionalFormatting sqref="D37:E41 D42:D43 D44:E48">
    <cfRule type="expression" dxfId="266" priority="17">
      <formula>$C$37=""</formula>
    </cfRule>
  </conditionalFormatting>
  <conditionalFormatting sqref="D51:E62">
    <cfRule type="expression" dxfId="265" priority="16">
      <formula>$C$51=""</formula>
    </cfRule>
  </conditionalFormatting>
  <conditionalFormatting sqref="D65:E76">
    <cfRule type="expression" dxfId="264" priority="15">
      <formula>$C$65=""</formula>
    </cfRule>
  </conditionalFormatting>
  <conditionalFormatting sqref="F22">
    <cfRule type="cellIs" dxfId="263" priority="7" operator="greaterThan">
      <formula>100</formula>
    </cfRule>
    <cfRule type="cellIs" dxfId="262" priority="8" operator="between">
      <formula>1</formula>
      <formula>99</formula>
    </cfRule>
    <cfRule type="expression" dxfId="261" priority="23">
      <formula>AND($F$9:$F$21="")</formula>
    </cfRule>
    <cfRule type="cellIs" priority="24" stopIfTrue="1" operator="equal">
      <formula>"0,100"</formula>
    </cfRule>
  </conditionalFormatting>
  <conditionalFormatting sqref="F36 F50 F64 F78">
    <cfRule type="cellIs" dxfId="260" priority="5" operator="greaterThan">
      <formula>100</formula>
    </cfRule>
    <cfRule type="cellIs" dxfId="259" priority="6" operator="between">
      <formula>1</formula>
      <formula>99</formula>
    </cfRule>
  </conditionalFormatting>
  <conditionalFormatting sqref="F36">
    <cfRule type="cellIs" dxfId="258" priority="1" operator="greaterThan">
      <formula>100</formula>
    </cfRule>
    <cfRule type="cellIs" dxfId="257" priority="2" operator="between">
      <formula>1</formula>
      <formula>99</formula>
    </cfRule>
    <cfRule type="expression" dxfId="256" priority="3">
      <formula>AND($F$23:$F$35="")</formula>
    </cfRule>
    <cfRule type="cellIs" priority="4" stopIfTrue="1" operator="equal">
      <formula>"0,100"</formula>
    </cfRule>
    <cfRule type="expression" dxfId="255" priority="13">
      <formula>AND($F$23:$F$35="")</formula>
    </cfRule>
    <cfRule type="cellIs" priority="22" stopIfTrue="1" operator="equal">
      <formula>"0,100"</formula>
    </cfRule>
  </conditionalFormatting>
  <conditionalFormatting sqref="F50">
    <cfRule type="expression" dxfId="254" priority="12">
      <formula>AND($F$37:$F$49="")</formula>
    </cfRule>
    <cfRule type="cellIs" priority="21" stopIfTrue="1" operator="equal">
      <formula>"0,100"</formula>
    </cfRule>
  </conditionalFormatting>
  <conditionalFormatting sqref="F64">
    <cfRule type="expression" dxfId="253" priority="11">
      <formula>AND($F$51:$F$63="")</formula>
    </cfRule>
    <cfRule type="cellIs" priority="20" stopIfTrue="1" operator="equal">
      <formula>"0,100"</formula>
    </cfRule>
  </conditionalFormatting>
  <conditionalFormatting sqref="F78">
    <cfRule type="expression" dxfId="25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851</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51" priority="9">
      <formula>LEN(TRIM(C9))=0</formula>
    </cfRule>
  </conditionalFormatting>
  <conditionalFormatting sqref="D1:E3 D4 D5:E41 D42:D43 D44:E1048576">
    <cfRule type="cellIs" dxfId="250" priority="14" operator="equal">
      <formula>0</formula>
    </cfRule>
  </conditionalFormatting>
  <conditionalFormatting sqref="D23:E34">
    <cfRule type="expression" dxfId="249" priority="18">
      <formula>$C$23=""</formula>
    </cfRule>
  </conditionalFormatting>
  <conditionalFormatting sqref="D37:E41 D42:D43 D44:E48">
    <cfRule type="expression" dxfId="248" priority="17">
      <formula>$C$37=""</formula>
    </cfRule>
  </conditionalFormatting>
  <conditionalFormatting sqref="D51:E62">
    <cfRule type="expression" dxfId="247" priority="16">
      <formula>$C$51=""</formula>
    </cfRule>
  </conditionalFormatting>
  <conditionalFormatting sqref="D65:E76">
    <cfRule type="expression" dxfId="246" priority="15">
      <formula>$C$65=""</formula>
    </cfRule>
  </conditionalFormatting>
  <conditionalFormatting sqref="F22">
    <cfRule type="cellIs" dxfId="245" priority="7" operator="greaterThan">
      <formula>100</formula>
    </cfRule>
    <cfRule type="cellIs" dxfId="244" priority="8" operator="between">
      <formula>1</formula>
      <formula>99</formula>
    </cfRule>
    <cfRule type="expression" dxfId="243" priority="23">
      <formula>AND($F$9:$F$21="")</formula>
    </cfRule>
    <cfRule type="cellIs" priority="24" stopIfTrue="1" operator="equal">
      <formula>"0,100"</formula>
    </cfRule>
  </conditionalFormatting>
  <conditionalFormatting sqref="F36 F50 F64 F78">
    <cfRule type="cellIs" dxfId="242" priority="5" operator="greaterThan">
      <formula>100</formula>
    </cfRule>
    <cfRule type="cellIs" dxfId="241" priority="6" operator="between">
      <formula>1</formula>
      <formula>99</formula>
    </cfRule>
  </conditionalFormatting>
  <conditionalFormatting sqref="F36">
    <cfRule type="cellIs" dxfId="240" priority="1" operator="greaterThan">
      <formula>100</formula>
    </cfRule>
    <cfRule type="cellIs" dxfId="239" priority="2" operator="between">
      <formula>1</formula>
      <formula>99</formula>
    </cfRule>
    <cfRule type="expression" dxfId="238" priority="3">
      <formula>AND($F$23:$F$35="")</formula>
    </cfRule>
    <cfRule type="cellIs" priority="4" stopIfTrue="1" operator="equal">
      <formula>"0,100"</formula>
    </cfRule>
    <cfRule type="expression" dxfId="237" priority="13">
      <formula>AND($F$23:$F$35="")</formula>
    </cfRule>
    <cfRule type="cellIs" priority="22" stopIfTrue="1" operator="equal">
      <formula>"0,100"</formula>
    </cfRule>
  </conditionalFormatting>
  <conditionalFormatting sqref="F50">
    <cfRule type="expression" dxfId="236" priority="12">
      <formula>AND($F$37:$F$49="")</formula>
    </cfRule>
    <cfRule type="cellIs" priority="21" stopIfTrue="1" operator="equal">
      <formula>"0,100"</formula>
    </cfRule>
  </conditionalFormatting>
  <conditionalFormatting sqref="F64">
    <cfRule type="expression" dxfId="235" priority="11">
      <formula>AND($F$51:$F$63="")</formula>
    </cfRule>
    <cfRule type="cellIs" priority="20" stopIfTrue="1" operator="equal">
      <formula>"0,100"</formula>
    </cfRule>
  </conditionalFormatting>
  <conditionalFormatting sqref="F78">
    <cfRule type="expression" dxfId="234" priority="10">
      <formula>AND($F$65:$F$77="")</formula>
    </cfRule>
    <cfRule type="cellIs" priority="19"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852</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33" priority="9">
      <formula>LEN(TRIM(C9))=0</formula>
    </cfRule>
  </conditionalFormatting>
  <conditionalFormatting sqref="D1:E3 D4 D5:E41 D42:D43 D44:E1048576">
    <cfRule type="cellIs" dxfId="232" priority="14" operator="equal">
      <formula>0</formula>
    </cfRule>
  </conditionalFormatting>
  <conditionalFormatting sqref="D23:E34">
    <cfRule type="expression" dxfId="231" priority="18">
      <formula>$C$23=""</formula>
    </cfRule>
  </conditionalFormatting>
  <conditionalFormatting sqref="D37:E41 D42:D43 D44:E48">
    <cfRule type="expression" dxfId="230" priority="17">
      <formula>$C$37=""</formula>
    </cfRule>
  </conditionalFormatting>
  <conditionalFormatting sqref="D51:E62">
    <cfRule type="expression" dxfId="229" priority="16">
      <formula>$C$51=""</formula>
    </cfRule>
  </conditionalFormatting>
  <conditionalFormatting sqref="D65:E76">
    <cfRule type="expression" dxfId="228" priority="15">
      <formula>$C$65=""</formula>
    </cfRule>
  </conditionalFormatting>
  <conditionalFormatting sqref="F22">
    <cfRule type="cellIs" dxfId="227" priority="7" operator="greaterThan">
      <formula>100</formula>
    </cfRule>
    <cfRule type="cellIs" dxfId="226" priority="8" operator="between">
      <formula>1</formula>
      <formula>99</formula>
    </cfRule>
    <cfRule type="expression" dxfId="225" priority="23">
      <formula>AND($F$9:$F$21="")</formula>
    </cfRule>
    <cfRule type="cellIs" priority="24" stopIfTrue="1" operator="equal">
      <formula>"0,100"</formula>
    </cfRule>
  </conditionalFormatting>
  <conditionalFormatting sqref="F36 F50 F64 F78">
    <cfRule type="cellIs" dxfId="224" priority="5" operator="greaterThan">
      <formula>100</formula>
    </cfRule>
    <cfRule type="cellIs" dxfId="223" priority="6" operator="between">
      <formula>1</formula>
      <formula>99</formula>
    </cfRule>
  </conditionalFormatting>
  <conditionalFormatting sqref="F36">
    <cfRule type="cellIs" dxfId="222" priority="1" operator="greaterThan">
      <formula>100</formula>
    </cfRule>
    <cfRule type="cellIs" dxfId="221" priority="2" operator="between">
      <formula>1</formula>
      <formula>99</formula>
    </cfRule>
    <cfRule type="expression" dxfId="220" priority="3">
      <formula>AND($F$23:$F$35="")</formula>
    </cfRule>
    <cfRule type="cellIs" priority="4" stopIfTrue="1" operator="equal">
      <formula>"0,100"</formula>
    </cfRule>
    <cfRule type="expression" dxfId="219" priority="13">
      <formula>AND($F$23:$F$35="")</formula>
    </cfRule>
    <cfRule type="cellIs" priority="22" stopIfTrue="1" operator="equal">
      <formula>"0,100"</formula>
    </cfRule>
  </conditionalFormatting>
  <conditionalFormatting sqref="F50">
    <cfRule type="expression" dxfId="218" priority="12">
      <formula>AND($F$37:$F$49="")</formula>
    </cfRule>
    <cfRule type="cellIs" priority="21" stopIfTrue="1" operator="equal">
      <formula>"0,100"</formula>
    </cfRule>
  </conditionalFormatting>
  <conditionalFormatting sqref="F64">
    <cfRule type="expression" dxfId="217" priority="11">
      <formula>AND($F$51:$F$63="")</formula>
    </cfRule>
    <cfRule type="cellIs" priority="20" stopIfTrue="1" operator="equal">
      <formula>"0,100"</formula>
    </cfRule>
  </conditionalFormatting>
  <conditionalFormatting sqref="F78">
    <cfRule type="expression" dxfId="21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808</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25" priority="9">
      <formula>LEN(TRIM(C9))=0</formula>
    </cfRule>
  </conditionalFormatting>
  <conditionalFormatting sqref="D1:E3 D4 D5:E41 D42:D43 D44:E1048576">
    <cfRule type="cellIs" dxfId="1024" priority="14" operator="equal">
      <formula>0</formula>
    </cfRule>
  </conditionalFormatting>
  <conditionalFormatting sqref="D23:E34">
    <cfRule type="expression" dxfId="1023" priority="18">
      <formula>$C$23=""</formula>
    </cfRule>
  </conditionalFormatting>
  <conditionalFormatting sqref="D37:E41 D42:D43 D44:E48">
    <cfRule type="expression" dxfId="1022" priority="17">
      <formula>$C$37=""</formula>
    </cfRule>
  </conditionalFormatting>
  <conditionalFormatting sqref="D51:E62">
    <cfRule type="expression" dxfId="1021" priority="16">
      <formula>$C$51=""</formula>
    </cfRule>
  </conditionalFormatting>
  <conditionalFormatting sqref="D65:E76">
    <cfRule type="expression" dxfId="1020" priority="15">
      <formula>$C$65=""</formula>
    </cfRule>
  </conditionalFormatting>
  <conditionalFormatting sqref="F22">
    <cfRule type="cellIs" dxfId="1019" priority="7" operator="greaterThan">
      <formula>100</formula>
    </cfRule>
    <cfRule type="cellIs" dxfId="1018" priority="8" operator="between">
      <formula>1</formula>
      <formula>99</formula>
    </cfRule>
    <cfRule type="expression" dxfId="1017" priority="23">
      <formula>AND($F$9:$F$21="")</formula>
    </cfRule>
    <cfRule type="cellIs" priority="24" stopIfTrue="1" operator="equal">
      <formula>"0,100"</formula>
    </cfRule>
  </conditionalFormatting>
  <conditionalFormatting sqref="F36 F50 F64 F78">
    <cfRule type="cellIs" dxfId="1016" priority="5" operator="greaterThan">
      <formula>100</formula>
    </cfRule>
    <cfRule type="cellIs" dxfId="1015" priority="6" operator="between">
      <formula>1</formula>
      <formula>99</formula>
    </cfRule>
  </conditionalFormatting>
  <conditionalFormatting sqref="F36">
    <cfRule type="cellIs" dxfId="1014" priority="1" operator="greaterThan">
      <formula>100</formula>
    </cfRule>
    <cfRule type="cellIs" dxfId="1013" priority="2" operator="between">
      <formula>1</formula>
      <formula>99</formula>
    </cfRule>
    <cfRule type="expression" dxfId="1012" priority="3">
      <formula>AND($F$23:$F$35="")</formula>
    </cfRule>
    <cfRule type="cellIs" priority="4" stopIfTrue="1" operator="equal">
      <formula>"0,100"</formula>
    </cfRule>
    <cfRule type="expression" dxfId="1011" priority="13">
      <formula>AND($F$23:$F$35="")</formula>
    </cfRule>
    <cfRule type="cellIs" priority="22" stopIfTrue="1" operator="equal">
      <formula>"0,100"</formula>
    </cfRule>
  </conditionalFormatting>
  <conditionalFormatting sqref="F50">
    <cfRule type="expression" dxfId="1010" priority="12">
      <formula>AND($F$37:$F$49="")</formula>
    </cfRule>
    <cfRule type="cellIs" priority="21" stopIfTrue="1" operator="equal">
      <formula>"0,100"</formula>
    </cfRule>
  </conditionalFormatting>
  <conditionalFormatting sqref="F64">
    <cfRule type="expression" dxfId="1009" priority="11">
      <formula>AND($F$51:$F$63="")</formula>
    </cfRule>
    <cfRule type="cellIs" priority="20" stopIfTrue="1" operator="equal">
      <formula>"0,100"</formula>
    </cfRule>
  </conditionalFormatting>
  <conditionalFormatting sqref="F78">
    <cfRule type="expression" dxfId="100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853</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15" priority="9">
      <formula>LEN(TRIM(C9))=0</formula>
    </cfRule>
  </conditionalFormatting>
  <conditionalFormatting sqref="D1:E3 D4 D5:E41 D42:D43 D44:E1048576">
    <cfRule type="cellIs" dxfId="214" priority="14" operator="equal">
      <formula>0</formula>
    </cfRule>
  </conditionalFormatting>
  <conditionalFormatting sqref="D23:E34">
    <cfRule type="expression" dxfId="213" priority="18">
      <formula>$C$23=""</formula>
    </cfRule>
  </conditionalFormatting>
  <conditionalFormatting sqref="D37:E41 D42:D43 D44:E48">
    <cfRule type="expression" dxfId="212" priority="17">
      <formula>$C$37=""</formula>
    </cfRule>
  </conditionalFormatting>
  <conditionalFormatting sqref="D51:E62">
    <cfRule type="expression" dxfId="211" priority="16">
      <formula>$C$51=""</formula>
    </cfRule>
  </conditionalFormatting>
  <conditionalFormatting sqref="D65:E76">
    <cfRule type="expression" dxfId="210" priority="15">
      <formula>$C$65=""</formula>
    </cfRule>
  </conditionalFormatting>
  <conditionalFormatting sqref="F22">
    <cfRule type="cellIs" dxfId="209" priority="7" operator="greaterThan">
      <formula>100</formula>
    </cfRule>
    <cfRule type="cellIs" dxfId="208" priority="8" operator="between">
      <formula>1</formula>
      <formula>99</formula>
    </cfRule>
    <cfRule type="expression" dxfId="207" priority="23">
      <formula>AND($F$9:$F$21="")</formula>
    </cfRule>
    <cfRule type="cellIs" priority="24" stopIfTrue="1" operator="equal">
      <formula>"0,100"</formula>
    </cfRule>
  </conditionalFormatting>
  <conditionalFormatting sqref="F36 F50 F64 F78">
    <cfRule type="cellIs" dxfId="206" priority="5" operator="greaterThan">
      <formula>100</formula>
    </cfRule>
    <cfRule type="cellIs" dxfId="205" priority="6" operator="between">
      <formula>1</formula>
      <formula>99</formula>
    </cfRule>
  </conditionalFormatting>
  <conditionalFormatting sqref="F36">
    <cfRule type="cellIs" dxfId="204" priority="1" operator="greaterThan">
      <formula>100</formula>
    </cfRule>
    <cfRule type="cellIs" dxfId="203" priority="2" operator="between">
      <formula>1</formula>
      <formula>99</formula>
    </cfRule>
    <cfRule type="expression" dxfId="202" priority="3">
      <formula>AND($F$23:$F$35="")</formula>
    </cfRule>
    <cfRule type="cellIs" priority="4" stopIfTrue="1" operator="equal">
      <formula>"0,100"</formula>
    </cfRule>
    <cfRule type="expression" dxfId="201" priority="13">
      <formula>AND($F$23:$F$35="")</formula>
    </cfRule>
    <cfRule type="cellIs" priority="22" stopIfTrue="1" operator="equal">
      <formula>"0,100"</formula>
    </cfRule>
  </conditionalFormatting>
  <conditionalFormatting sqref="F50">
    <cfRule type="expression" dxfId="200" priority="12">
      <formula>AND($F$37:$F$49="")</formula>
    </cfRule>
    <cfRule type="cellIs" priority="21" stopIfTrue="1" operator="equal">
      <formula>"0,100"</formula>
    </cfRule>
  </conditionalFormatting>
  <conditionalFormatting sqref="F64">
    <cfRule type="expression" dxfId="199" priority="11">
      <formula>AND($F$51:$F$63="")</formula>
    </cfRule>
    <cfRule type="cellIs" priority="20" stopIfTrue="1" operator="equal">
      <formula>"0,100"</formula>
    </cfRule>
  </conditionalFormatting>
  <conditionalFormatting sqref="F78">
    <cfRule type="expression" dxfId="198" priority="10">
      <formula>AND($F$65:$F$77="")</formula>
    </cfRule>
    <cfRule type="cellIs" priority="19"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854</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97" priority="9">
      <formula>LEN(TRIM(C9))=0</formula>
    </cfRule>
  </conditionalFormatting>
  <conditionalFormatting sqref="D1:E3 D4 D5:E41 D42:D43 D44:E1048576">
    <cfRule type="cellIs" dxfId="196" priority="14" operator="equal">
      <formula>0</formula>
    </cfRule>
  </conditionalFormatting>
  <conditionalFormatting sqref="D23:E34">
    <cfRule type="expression" dxfId="195" priority="18">
      <formula>$C$23=""</formula>
    </cfRule>
  </conditionalFormatting>
  <conditionalFormatting sqref="D37:E41 D42:D43 D44:E48">
    <cfRule type="expression" dxfId="194" priority="17">
      <formula>$C$37=""</formula>
    </cfRule>
  </conditionalFormatting>
  <conditionalFormatting sqref="D51:E62">
    <cfRule type="expression" dxfId="193" priority="16">
      <formula>$C$51=""</formula>
    </cfRule>
  </conditionalFormatting>
  <conditionalFormatting sqref="D65:E76">
    <cfRule type="expression" dxfId="192" priority="15">
      <formula>$C$65=""</formula>
    </cfRule>
  </conditionalFormatting>
  <conditionalFormatting sqref="F22">
    <cfRule type="cellIs" dxfId="191" priority="7" operator="greaterThan">
      <formula>100</formula>
    </cfRule>
    <cfRule type="cellIs" dxfId="190" priority="8" operator="between">
      <formula>1</formula>
      <formula>99</formula>
    </cfRule>
    <cfRule type="expression" dxfId="189" priority="23">
      <formula>AND($F$9:$F$21="")</formula>
    </cfRule>
    <cfRule type="cellIs" priority="24" stopIfTrue="1" operator="equal">
      <formula>"0,100"</formula>
    </cfRule>
  </conditionalFormatting>
  <conditionalFormatting sqref="F36 F50 F64 F78">
    <cfRule type="cellIs" dxfId="188" priority="5" operator="greaterThan">
      <formula>100</formula>
    </cfRule>
    <cfRule type="cellIs" dxfId="187" priority="6" operator="between">
      <formula>1</formula>
      <formula>99</formula>
    </cfRule>
  </conditionalFormatting>
  <conditionalFormatting sqref="F36">
    <cfRule type="cellIs" dxfId="186" priority="1" operator="greaterThan">
      <formula>100</formula>
    </cfRule>
    <cfRule type="cellIs" dxfId="185" priority="2" operator="between">
      <formula>1</formula>
      <formula>99</formula>
    </cfRule>
    <cfRule type="expression" dxfId="184" priority="3">
      <formula>AND($F$23:$F$35="")</formula>
    </cfRule>
    <cfRule type="cellIs" priority="4" stopIfTrue="1" operator="equal">
      <formula>"0,100"</formula>
    </cfRule>
    <cfRule type="expression" dxfId="183" priority="13">
      <formula>AND($F$23:$F$35="")</formula>
    </cfRule>
    <cfRule type="cellIs" priority="22" stopIfTrue="1" operator="equal">
      <formula>"0,100"</formula>
    </cfRule>
  </conditionalFormatting>
  <conditionalFormatting sqref="F50">
    <cfRule type="expression" dxfId="182" priority="12">
      <formula>AND($F$37:$F$49="")</formula>
    </cfRule>
    <cfRule type="cellIs" priority="21" stopIfTrue="1" operator="equal">
      <formula>"0,100"</formula>
    </cfRule>
  </conditionalFormatting>
  <conditionalFormatting sqref="F64">
    <cfRule type="expression" dxfId="181" priority="11">
      <formula>AND($F$51:$F$63="")</formula>
    </cfRule>
    <cfRule type="cellIs" priority="20" stopIfTrue="1" operator="equal">
      <formula>"0,100"</formula>
    </cfRule>
  </conditionalFormatting>
  <conditionalFormatting sqref="F78">
    <cfRule type="expression" dxfId="18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855</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79" priority="9">
      <formula>LEN(TRIM(C9))=0</formula>
    </cfRule>
  </conditionalFormatting>
  <conditionalFormatting sqref="D1:E3 D4 D5:E41 D42:D43 D44:E1048576">
    <cfRule type="cellIs" dxfId="178" priority="14" operator="equal">
      <formula>0</formula>
    </cfRule>
  </conditionalFormatting>
  <conditionalFormatting sqref="D23:E34">
    <cfRule type="expression" dxfId="177" priority="18">
      <formula>$C$23=""</formula>
    </cfRule>
  </conditionalFormatting>
  <conditionalFormatting sqref="D37:E41 D42:D43 D44:E48">
    <cfRule type="expression" dxfId="176" priority="17">
      <formula>$C$37=""</formula>
    </cfRule>
  </conditionalFormatting>
  <conditionalFormatting sqref="D51:E62">
    <cfRule type="expression" dxfId="175" priority="16">
      <formula>$C$51=""</formula>
    </cfRule>
  </conditionalFormatting>
  <conditionalFormatting sqref="D65:E76">
    <cfRule type="expression" dxfId="174" priority="15">
      <formula>$C$65=""</formula>
    </cfRule>
  </conditionalFormatting>
  <conditionalFormatting sqref="F22">
    <cfRule type="cellIs" dxfId="173" priority="7" operator="greaterThan">
      <formula>100</formula>
    </cfRule>
    <cfRule type="cellIs" dxfId="172" priority="8" operator="between">
      <formula>1</formula>
      <formula>99</formula>
    </cfRule>
    <cfRule type="expression" dxfId="171" priority="23">
      <formula>AND($F$9:$F$21="")</formula>
    </cfRule>
    <cfRule type="cellIs" priority="24" stopIfTrue="1" operator="equal">
      <formula>"0,100"</formula>
    </cfRule>
  </conditionalFormatting>
  <conditionalFormatting sqref="F36 F50 F64 F78">
    <cfRule type="cellIs" dxfId="170" priority="5" operator="greaterThan">
      <formula>100</formula>
    </cfRule>
    <cfRule type="cellIs" dxfId="169" priority="6" operator="between">
      <formula>1</formula>
      <formula>99</formula>
    </cfRule>
  </conditionalFormatting>
  <conditionalFormatting sqref="F36">
    <cfRule type="cellIs" dxfId="168" priority="1" operator="greaterThan">
      <formula>100</formula>
    </cfRule>
    <cfRule type="cellIs" dxfId="167" priority="2" operator="between">
      <formula>1</formula>
      <formula>99</formula>
    </cfRule>
    <cfRule type="expression" dxfId="166" priority="3">
      <formula>AND($F$23:$F$35="")</formula>
    </cfRule>
    <cfRule type="cellIs" priority="4" stopIfTrue="1" operator="equal">
      <formula>"0,100"</formula>
    </cfRule>
    <cfRule type="expression" dxfId="165" priority="13">
      <formula>AND($F$23:$F$35="")</formula>
    </cfRule>
    <cfRule type="cellIs" priority="22" stopIfTrue="1" operator="equal">
      <formula>"0,100"</formula>
    </cfRule>
  </conditionalFormatting>
  <conditionalFormatting sqref="F50">
    <cfRule type="expression" dxfId="164" priority="12">
      <formula>AND($F$37:$F$49="")</formula>
    </cfRule>
    <cfRule type="cellIs" priority="21" stopIfTrue="1" operator="equal">
      <formula>"0,100"</formula>
    </cfRule>
  </conditionalFormatting>
  <conditionalFormatting sqref="F64">
    <cfRule type="expression" dxfId="163" priority="11">
      <formula>AND($F$51:$F$63="")</formula>
    </cfRule>
    <cfRule type="cellIs" priority="20" stopIfTrue="1" operator="equal">
      <formula>"0,100"</formula>
    </cfRule>
  </conditionalFormatting>
  <conditionalFormatting sqref="F78">
    <cfRule type="expression" dxfId="162" priority="10">
      <formula>AND($F$65:$F$77="")</formula>
    </cfRule>
    <cfRule type="cellIs" priority="19"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856</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61" priority="9">
      <formula>LEN(TRIM(C9))=0</formula>
    </cfRule>
  </conditionalFormatting>
  <conditionalFormatting sqref="D1:E3 D4 D5:E41 D42:D43 D44:E1048576">
    <cfRule type="cellIs" dxfId="160" priority="14" operator="equal">
      <formula>0</formula>
    </cfRule>
  </conditionalFormatting>
  <conditionalFormatting sqref="D23:E34">
    <cfRule type="expression" dxfId="159" priority="18">
      <formula>$C$23=""</formula>
    </cfRule>
  </conditionalFormatting>
  <conditionalFormatting sqref="D37:E41 D42:D43 D44:E48">
    <cfRule type="expression" dxfId="158" priority="17">
      <formula>$C$37=""</formula>
    </cfRule>
  </conditionalFormatting>
  <conditionalFormatting sqref="D51:E62">
    <cfRule type="expression" dxfId="157" priority="16">
      <formula>$C$51=""</formula>
    </cfRule>
  </conditionalFormatting>
  <conditionalFormatting sqref="D65:E76">
    <cfRule type="expression" dxfId="156" priority="15">
      <formula>$C$65=""</formula>
    </cfRule>
  </conditionalFormatting>
  <conditionalFormatting sqref="F22">
    <cfRule type="cellIs" dxfId="155" priority="7" operator="greaterThan">
      <formula>100</formula>
    </cfRule>
    <cfRule type="cellIs" dxfId="154" priority="8" operator="between">
      <formula>1</formula>
      <formula>99</formula>
    </cfRule>
    <cfRule type="expression" dxfId="153" priority="23">
      <formula>AND($F$9:$F$21="")</formula>
    </cfRule>
    <cfRule type="cellIs" priority="24" stopIfTrue="1" operator="equal">
      <formula>"0,100"</formula>
    </cfRule>
  </conditionalFormatting>
  <conditionalFormatting sqref="F36 F50 F64 F78">
    <cfRule type="cellIs" dxfId="152" priority="5" operator="greaterThan">
      <formula>100</formula>
    </cfRule>
    <cfRule type="cellIs" dxfId="151" priority="6" operator="between">
      <formula>1</formula>
      <formula>99</formula>
    </cfRule>
  </conditionalFormatting>
  <conditionalFormatting sqref="F36">
    <cfRule type="cellIs" dxfId="150" priority="1" operator="greaterThan">
      <formula>100</formula>
    </cfRule>
    <cfRule type="cellIs" dxfId="149" priority="2" operator="between">
      <formula>1</formula>
      <formula>99</formula>
    </cfRule>
    <cfRule type="expression" dxfId="148" priority="3">
      <formula>AND($F$23:$F$35="")</formula>
    </cfRule>
    <cfRule type="cellIs" priority="4" stopIfTrue="1" operator="equal">
      <formula>"0,100"</formula>
    </cfRule>
    <cfRule type="expression" dxfId="147" priority="13">
      <formula>AND($F$23:$F$35="")</formula>
    </cfRule>
    <cfRule type="cellIs" priority="22" stopIfTrue="1" operator="equal">
      <formula>"0,100"</formula>
    </cfRule>
  </conditionalFormatting>
  <conditionalFormatting sqref="F50">
    <cfRule type="expression" dxfId="146" priority="12">
      <formula>AND($F$37:$F$49="")</formula>
    </cfRule>
    <cfRule type="cellIs" priority="21" stopIfTrue="1" operator="equal">
      <formula>"0,100"</formula>
    </cfRule>
  </conditionalFormatting>
  <conditionalFormatting sqref="F64">
    <cfRule type="expression" dxfId="145" priority="11">
      <formula>AND($F$51:$F$63="")</formula>
    </cfRule>
    <cfRule type="cellIs" priority="20" stopIfTrue="1" operator="equal">
      <formula>"0,100"</formula>
    </cfRule>
  </conditionalFormatting>
  <conditionalFormatting sqref="F78">
    <cfRule type="expression" dxfId="14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857</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43" priority="9">
      <formula>LEN(TRIM(C9))=0</formula>
    </cfRule>
  </conditionalFormatting>
  <conditionalFormatting sqref="D1:E3 D4 D5:E41 D42:D43 D44:E1048576">
    <cfRule type="cellIs" dxfId="142" priority="14" operator="equal">
      <formula>0</formula>
    </cfRule>
  </conditionalFormatting>
  <conditionalFormatting sqref="D23:E34">
    <cfRule type="expression" dxfId="141" priority="18">
      <formula>$C$23=""</formula>
    </cfRule>
  </conditionalFormatting>
  <conditionalFormatting sqref="D37:E41 D42:D43 D44:E48">
    <cfRule type="expression" dxfId="140" priority="17">
      <formula>$C$37=""</formula>
    </cfRule>
  </conditionalFormatting>
  <conditionalFormatting sqref="D51:E62">
    <cfRule type="expression" dxfId="139" priority="16">
      <formula>$C$51=""</formula>
    </cfRule>
  </conditionalFormatting>
  <conditionalFormatting sqref="D65:E76">
    <cfRule type="expression" dxfId="138" priority="15">
      <formula>$C$65=""</formula>
    </cfRule>
  </conditionalFormatting>
  <conditionalFormatting sqref="F22">
    <cfRule type="cellIs" dxfId="137" priority="7" operator="greaterThan">
      <formula>100</formula>
    </cfRule>
    <cfRule type="cellIs" dxfId="136" priority="8" operator="between">
      <formula>1</formula>
      <formula>99</formula>
    </cfRule>
    <cfRule type="expression" dxfId="135" priority="23">
      <formula>AND($F$9:$F$21="")</formula>
    </cfRule>
    <cfRule type="cellIs" priority="24" stopIfTrue="1" operator="equal">
      <formula>"0,100"</formula>
    </cfRule>
  </conditionalFormatting>
  <conditionalFormatting sqref="F36 F50 F64 F78">
    <cfRule type="cellIs" dxfId="134" priority="5" operator="greaterThan">
      <formula>100</formula>
    </cfRule>
    <cfRule type="cellIs" dxfId="133" priority="6" operator="between">
      <formula>1</formula>
      <formula>99</formula>
    </cfRule>
  </conditionalFormatting>
  <conditionalFormatting sqref="F36">
    <cfRule type="cellIs" dxfId="132" priority="1" operator="greaterThan">
      <formula>100</formula>
    </cfRule>
    <cfRule type="cellIs" dxfId="131" priority="2" operator="between">
      <formula>1</formula>
      <formula>99</formula>
    </cfRule>
    <cfRule type="expression" dxfId="130" priority="3">
      <formula>AND($F$23:$F$35="")</formula>
    </cfRule>
    <cfRule type="cellIs" priority="4" stopIfTrue="1" operator="equal">
      <formula>"0,100"</formula>
    </cfRule>
    <cfRule type="expression" dxfId="129" priority="13">
      <formula>AND($F$23:$F$35="")</formula>
    </cfRule>
    <cfRule type="cellIs" priority="22" stopIfTrue="1" operator="equal">
      <formula>"0,100"</formula>
    </cfRule>
  </conditionalFormatting>
  <conditionalFormatting sqref="F50">
    <cfRule type="expression" dxfId="128" priority="12">
      <formula>AND($F$37:$F$49="")</formula>
    </cfRule>
    <cfRule type="cellIs" priority="21" stopIfTrue="1" operator="equal">
      <formula>"0,100"</formula>
    </cfRule>
  </conditionalFormatting>
  <conditionalFormatting sqref="F64">
    <cfRule type="expression" dxfId="127" priority="11">
      <formula>AND($F$51:$F$63="")</formula>
    </cfRule>
    <cfRule type="cellIs" priority="20" stopIfTrue="1" operator="equal">
      <formula>"0,100"</formula>
    </cfRule>
  </conditionalFormatting>
  <conditionalFormatting sqref="F78">
    <cfRule type="expression" dxfId="126" priority="10">
      <formula>AND($F$65:$F$77="")</formula>
    </cfRule>
    <cfRule type="cellIs" priority="19"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858</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5" priority="9">
      <formula>LEN(TRIM(C9))=0</formula>
    </cfRule>
  </conditionalFormatting>
  <conditionalFormatting sqref="D1:E3 D4 D5:E41 D42:D43 D44:E1048576">
    <cfRule type="cellIs" dxfId="124" priority="14" operator="equal">
      <formula>0</formula>
    </cfRule>
  </conditionalFormatting>
  <conditionalFormatting sqref="D23:E34">
    <cfRule type="expression" dxfId="123" priority="18">
      <formula>$C$23=""</formula>
    </cfRule>
  </conditionalFormatting>
  <conditionalFormatting sqref="D37:E41 D42:D43 D44:E48">
    <cfRule type="expression" dxfId="122" priority="17">
      <formula>$C$37=""</formula>
    </cfRule>
  </conditionalFormatting>
  <conditionalFormatting sqref="D51:E62">
    <cfRule type="expression" dxfId="121" priority="16">
      <formula>$C$51=""</formula>
    </cfRule>
  </conditionalFormatting>
  <conditionalFormatting sqref="D65:E76">
    <cfRule type="expression" dxfId="120" priority="15">
      <formula>$C$65=""</formula>
    </cfRule>
  </conditionalFormatting>
  <conditionalFormatting sqref="F22">
    <cfRule type="cellIs" dxfId="119" priority="7" operator="greaterThan">
      <formula>100</formula>
    </cfRule>
    <cfRule type="cellIs" dxfId="118" priority="8" operator="between">
      <formula>1</formula>
      <formula>99</formula>
    </cfRule>
    <cfRule type="expression" dxfId="117" priority="23">
      <formula>AND($F$9:$F$21="")</formula>
    </cfRule>
    <cfRule type="cellIs" priority="24" stopIfTrue="1" operator="equal">
      <formula>"0,100"</formula>
    </cfRule>
  </conditionalFormatting>
  <conditionalFormatting sqref="F36 F50 F64 F78">
    <cfRule type="cellIs" dxfId="116" priority="5" operator="greaterThan">
      <formula>100</formula>
    </cfRule>
    <cfRule type="cellIs" dxfId="115" priority="6" operator="between">
      <formula>1</formula>
      <formula>99</formula>
    </cfRule>
  </conditionalFormatting>
  <conditionalFormatting sqref="F36">
    <cfRule type="cellIs" dxfId="114" priority="1" operator="greaterThan">
      <formula>100</formula>
    </cfRule>
    <cfRule type="cellIs" dxfId="113" priority="2" operator="between">
      <formula>1</formula>
      <formula>99</formula>
    </cfRule>
    <cfRule type="expression" dxfId="112" priority="3">
      <formula>AND($F$23:$F$35="")</formula>
    </cfRule>
    <cfRule type="cellIs" priority="4" stopIfTrue="1" operator="equal">
      <formula>"0,100"</formula>
    </cfRule>
    <cfRule type="expression" dxfId="111" priority="13">
      <formula>AND($F$23:$F$35="")</formula>
    </cfRule>
    <cfRule type="cellIs" priority="22" stopIfTrue="1" operator="equal">
      <formula>"0,100"</formula>
    </cfRule>
  </conditionalFormatting>
  <conditionalFormatting sqref="F50">
    <cfRule type="expression" dxfId="110" priority="12">
      <formula>AND($F$37:$F$49="")</formula>
    </cfRule>
    <cfRule type="cellIs" priority="21" stopIfTrue="1" operator="equal">
      <formula>"0,100"</formula>
    </cfRule>
  </conditionalFormatting>
  <conditionalFormatting sqref="F64">
    <cfRule type="expression" dxfId="109" priority="11">
      <formula>AND($F$51:$F$63="")</formula>
    </cfRule>
    <cfRule type="cellIs" priority="20" stopIfTrue="1" operator="equal">
      <formula>"0,100"</formula>
    </cfRule>
  </conditionalFormatting>
  <conditionalFormatting sqref="F78">
    <cfRule type="expression" dxfId="10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859</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7" priority="9">
      <formula>LEN(TRIM(C9))=0</formula>
    </cfRule>
  </conditionalFormatting>
  <conditionalFormatting sqref="D1:E3 D4 D5:E41 D42:D43 D44:E1048576">
    <cfRule type="cellIs" dxfId="106" priority="14" operator="equal">
      <formula>0</formula>
    </cfRule>
  </conditionalFormatting>
  <conditionalFormatting sqref="D23:E34">
    <cfRule type="expression" dxfId="105" priority="18">
      <formula>$C$23=""</formula>
    </cfRule>
  </conditionalFormatting>
  <conditionalFormatting sqref="D37:E41 D42:D43 D44:E48">
    <cfRule type="expression" dxfId="104" priority="17">
      <formula>$C$37=""</formula>
    </cfRule>
  </conditionalFormatting>
  <conditionalFormatting sqref="D51:E62">
    <cfRule type="expression" dxfId="103" priority="16">
      <formula>$C$51=""</formula>
    </cfRule>
  </conditionalFormatting>
  <conditionalFormatting sqref="D65:E76">
    <cfRule type="expression" dxfId="102" priority="15">
      <formula>$C$65=""</formula>
    </cfRule>
  </conditionalFormatting>
  <conditionalFormatting sqref="F22">
    <cfRule type="cellIs" dxfId="101" priority="7" operator="greaterThan">
      <formula>100</formula>
    </cfRule>
    <cfRule type="cellIs" dxfId="100" priority="8" operator="between">
      <formula>1</formula>
      <formula>99</formula>
    </cfRule>
    <cfRule type="expression" dxfId="99" priority="23">
      <formula>AND($F$9:$F$21="")</formula>
    </cfRule>
    <cfRule type="cellIs" priority="24" stopIfTrue="1" operator="equal">
      <formula>"0,100"</formula>
    </cfRule>
  </conditionalFormatting>
  <conditionalFormatting sqref="F36 F50 F64 F78">
    <cfRule type="cellIs" dxfId="98" priority="5" operator="greaterThan">
      <formula>100</formula>
    </cfRule>
    <cfRule type="cellIs" dxfId="97" priority="6" operator="between">
      <formula>1</formula>
      <formula>99</formula>
    </cfRule>
  </conditionalFormatting>
  <conditionalFormatting sqref="F36">
    <cfRule type="cellIs" dxfId="96" priority="1" operator="greaterThan">
      <formula>100</formula>
    </cfRule>
    <cfRule type="cellIs" dxfId="95" priority="2" operator="between">
      <formula>1</formula>
      <formula>99</formula>
    </cfRule>
    <cfRule type="expression" dxfId="94" priority="3">
      <formula>AND($F$23:$F$35="")</formula>
    </cfRule>
    <cfRule type="cellIs" priority="4" stopIfTrue="1" operator="equal">
      <formula>"0,100"</formula>
    </cfRule>
    <cfRule type="expression" dxfId="93" priority="13">
      <formula>AND($F$23:$F$35="")</formula>
    </cfRule>
    <cfRule type="cellIs" priority="22" stopIfTrue="1" operator="equal">
      <formula>"0,100"</formula>
    </cfRule>
  </conditionalFormatting>
  <conditionalFormatting sqref="F50">
    <cfRule type="expression" dxfId="92" priority="12">
      <formula>AND($F$37:$F$49="")</formula>
    </cfRule>
    <cfRule type="cellIs" priority="21" stopIfTrue="1" operator="equal">
      <formula>"0,100"</formula>
    </cfRule>
  </conditionalFormatting>
  <conditionalFormatting sqref="F64">
    <cfRule type="expression" dxfId="91" priority="11">
      <formula>AND($F$51:$F$63="")</formula>
    </cfRule>
    <cfRule type="cellIs" priority="20" stopIfTrue="1" operator="equal">
      <formula>"0,100"</formula>
    </cfRule>
  </conditionalFormatting>
  <conditionalFormatting sqref="F78">
    <cfRule type="expression" dxfId="90" priority="10">
      <formula>AND($F$65:$F$77="")</formula>
    </cfRule>
    <cfRule type="cellIs" priority="19"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860</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9" priority="9">
      <formula>LEN(TRIM(C9))=0</formula>
    </cfRule>
  </conditionalFormatting>
  <conditionalFormatting sqref="D1:E3 D4 D5:E41 D42:D43 D44:E1048576">
    <cfRule type="cellIs" dxfId="88" priority="14" operator="equal">
      <formula>0</formula>
    </cfRule>
  </conditionalFormatting>
  <conditionalFormatting sqref="D23:E34">
    <cfRule type="expression" dxfId="87" priority="18">
      <formula>$C$23=""</formula>
    </cfRule>
  </conditionalFormatting>
  <conditionalFormatting sqref="D37:E41 D42:D43 D44:E48">
    <cfRule type="expression" dxfId="86" priority="17">
      <formula>$C$37=""</formula>
    </cfRule>
  </conditionalFormatting>
  <conditionalFormatting sqref="D51:E62">
    <cfRule type="expression" dxfId="85" priority="16">
      <formula>$C$51=""</formula>
    </cfRule>
  </conditionalFormatting>
  <conditionalFormatting sqref="D65:E76">
    <cfRule type="expression" dxfId="84" priority="15">
      <formula>$C$65=""</formula>
    </cfRule>
  </conditionalFormatting>
  <conditionalFormatting sqref="F22">
    <cfRule type="cellIs" dxfId="83" priority="7" operator="greaterThan">
      <formula>100</formula>
    </cfRule>
    <cfRule type="cellIs" dxfId="82" priority="8" operator="between">
      <formula>1</formula>
      <formula>99</formula>
    </cfRule>
    <cfRule type="expression" dxfId="81" priority="23">
      <formula>AND($F$9:$F$21="")</formula>
    </cfRule>
    <cfRule type="cellIs" priority="24" stopIfTrue="1" operator="equal">
      <formula>"0,100"</formula>
    </cfRule>
  </conditionalFormatting>
  <conditionalFormatting sqref="F36 F50 F64 F78">
    <cfRule type="cellIs" dxfId="80" priority="5" operator="greaterThan">
      <formula>100</formula>
    </cfRule>
    <cfRule type="cellIs" dxfId="79" priority="6" operator="between">
      <formula>1</formula>
      <formula>99</formula>
    </cfRule>
  </conditionalFormatting>
  <conditionalFormatting sqref="F36">
    <cfRule type="cellIs" dxfId="78" priority="1" operator="greaterThan">
      <formula>100</formula>
    </cfRule>
    <cfRule type="cellIs" dxfId="77" priority="2" operator="between">
      <formula>1</formula>
      <formula>99</formula>
    </cfRule>
    <cfRule type="expression" dxfId="76" priority="3">
      <formula>AND($F$23:$F$35="")</formula>
    </cfRule>
    <cfRule type="cellIs" priority="4" stopIfTrue="1" operator="equal">
      <formula>"0,100"</formula>
    </cfRule>
    <cfRule type="expression" dxfId="75" priority="13">
      <formula>AND($F$23:$F$35="")</formula>
    </cfRule>
    <cfRule type="cellIs" priority="22" stopIfTrue="1" operator="equal">
      <formula>"0,100"</formula>
    </cfRule>
  </conditionalFormatting>
  <conditionalFormatting sqref="F50">
    <cfRule type="expression" dxfId="74" priority="12">
      <formula>AND($F$37:$F$49="")</formula>
    </cfRule>
    <cfRule type="cellIs" priority="21" stopIfTrue="1" operator="equal">
      <formula>"0,100"</formula>
    </cfRule>
  </conditionalFormatting>
  <conditionalFormatting sqref="F64">
    <cfRule type="expression" dxfId="73" priority="11">
      <formula>AND($F$51:$F$63="")</formula>
    </cfRule>
    <cfRule type="cellIs" priority="20" stopIfTrue="1" operator="equal">
      <formula>"0,100"</formula>
    </cfRule>
  </conditionalFormatting>
  <conditionalFormatting sqref="F78">
    <cfRule type="expression" dxfId="7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861</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1" priority="9">
      <formula>LEN(TRIM(C9))=0</formula>
    </cfRule>
  </conditionalFormatting>
  <conditionalFormatting sqref="D1:E3 D4 D5:E41 D42:D43 D44:E1048576">
    <cfRule type="cellIs" dxfId="70" priority="14" operator="equal">
      <formula>0</formula>
    </cfRule>
  </conditionalFormatting>
  <conditionalFormatting sqref="D23:E34">
    <cfRule type="expression" dxfId="69" priority="18">
      <formula>$C$23=""</formula>
    </cfRule>
  </conditionalFormatting>
  <conditionalFormatting sqref="D37:E41 D42:D43 D44:E48">
    <cfRule type="expression" dxfId="68" priority="17">
      <formula>$C$37=""</formula>
    </cfRule>
  </conditionalFormatting>
  <conditionalFormatting sqref="D51:E62">
    <cfRule type="expression" dxfId="67" priority="16">
      <formula>$C$51=""</formula>
    </cfRule>
  </conditionalFormatting>
  <conditionalFormatting sqref="D65:E76">
    <cfRule type="expression" dxfId="66" priority="15">
      <formula>$C$65=""</formula>
    </cfRule>
  </conditionalFormatting>
  <conditionalFormatting sqref="F22">
    <cfRule type="cellIs" dxfId="65" priority="7" operator="greaterThan">
      <formula>100</formula>
    </cfRule>
    <cfRule type="cellIs" dxfId="64" priority="8" operator="between">
      <formula>1</formula>
      <formula>99</formula>
    </cfRule>
    <cfRule type="expression" dxfId="63" priority="23">
      <formula>AND($F$9:$F$21="")</formula>
    </cfRule>
    <cfRule type="cellIs" priority="24" stopIfTrue="1" operator="equal">
      <formula>"0,100"</formula>
    </cfRule>
  </conditionalFormatting>
  <conditionalFormatting sqref="F36 F50 F64 F78">
    <cfRule type="cellIs" dxfId="62" priority="5" operator="greaterThan">
      <formula>100</formula>
    </cfRule>
    <cfRule type="cellIs" dxfId="61" priority="6" operator="between">
      <formula>1</formula>
      <formula>99</formula>
    </cfRule>
  </conditionalFormatting>
  <conditionalFormatting sqref="F36">
    <cfRule type="cellIs" dxfId="60" priority="1" operator="greaterThan">
      <formula>100</formula>
    </cfRule>
    <cfRule type="cellIs" dxfId="59" priority="2" operator="between">
      <formula>1</formula>
      <formula>99</formula>
    </cfRule>
    <cfRule type="expression" dxfId="58" priority="3">
      <formula>AND($F$23:$F$35="")</formula>
    </cfRule>
    <cfRule type="cellIs" priority="4" stopIfTrue="1" operator="equal">
      <formula>"0,100"</formula>
    </cfRule>
    <cfRule type="expression" dxfId="57" priority="13">
      <formula>AND($F$23:$F$35="")</formula>
    </cfRule>
    <cfRule type="cellIs" priority="22" stopIfTrue="1" operator="equal">
      <formula>"0,100"</formula>
    </cfRule>
  </conditionalFormatting>
  <conditionalFormatting sqref="F50">
    <cfRule type="expression" dxfId="56" priority="12">
      <formula>AND($F$37:$F$49="")</formula>
    </cfRule>
    <cfRule type="cellIs" priority="21" stopIfTrue="1" operator="equal">
      <formula>"0,100"</formula>
    </cfRule>
  </conditionalFormatting>
  <conditionalFormatting sqref="F64">
    <cfRule type="expression" dxfId="55" priority="11">
      <formula>AND($F$51:$F$63="")</formula>
    </cfRule>
    <cfRule type="cellIs" priority="20" stopIfTrue="1" operator="equal">
      <formula>"0,100"</formula>
    </cfRule>
  </conditionalFormatting>
  <conditionalFormatting sqref="F78">
    <cfRule type="expression" dxfId="54" priority="10">
      <formula>AND($F$65:$F$77="")</formula>
    </cfRule>
    <cfRule type="cellIs" priority="19"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862</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3" priority="9">
      <formula>LEN(TRIM(C9))=0</formula>
    </cfRule>
  </conditionalFormatting>
  <conditionalFormatting sqref="D1:E3 D4 D5:E41 D42:D43 D44:E1048576">
    <cfRule type="cellIs" dxfId="52" priority="14" operator="equal">
      <formula>0</formula>
    </cfRule>
  </conditionalFormatting>
  <conditionalFormatting sqref="D23:E34">
    <cfRule type="expression" dxfId="51" priority="18">
      <formula>$C$23=""</formula>
    </cfRule>
  </conditionalFormatting>
  <conditionalFormatting sqref="D37:E41 D42:D43 D44:E48">
    <cfRule type="expression" dxfId="50" priority="17">
      <formula>$C$37=""</formula>
    </cfRule>
  </conditionalFormatting>
  <conditionalFormatting sqref="D51:E62">
    <cfRule type="expression" dxfId="49" priority="16">
      <formula>$C$51=""</formula>
    </cfRule>
  </conditionalFormatting>
  <conditionalFormatting sqref="D65:E76">
    <cfRule type="expression" dxfId="48" priority="15">
      <formula>$C$65=""</formula>
    </cfRule>
  </conditionalFormatting>
  <conditionalFormatting sqref="F22">
    <cfRule type="cellIs" dxfId="47" priority="7" operator="greaterThan">
      <formula>100</formula>
    </cfRule>
    <cfRule type="cellIs" dxfId="46" priority="8" operator="between">
      <formula>1</formula>
      <formula>99</formula>
    </cfRule>
    <cfRule type="expression" dxfId="45" priority="23">
      <formula>AND($F$9:$F$21="")</formula>
    </cfRule>
    <cfRule type="cellIs" priority="24" stopIfTrue="1" operator="equal">
      <formula>"0,100"</formula>
    </cfRule>
  </conditionalFormatting>
  <conditionalFormatting sqref="F36 F50 F64 F78">
    <cfRule type="cellIs" dxfId="44" priority="5" operator="greaterThan">
      <formula>100</formula>
    </cfRule>
    <cfRule type="cellIs" dxfId="43" priority="6" operator="between">
      <formula>1</formula>
      <formula>99</formula>
    </cfRule>
  </conditionalFormatting>
  <conditionalFormatting sqref="F36">
    <cfRule type="cellIs" dxfId="42" priority="1" operator="greaterThan">
      <formula>100</formula>
    </cfRule>
    <cfRule type="cellIs" dxfId="41" priority="2" operator="between">
      <formula>1</formula>
      <formula>99</formula>
    </cfRule>
    <cfRule type="expression" dxfId="40" priority="3">
      <formula>AND($F$23:$F$35="")</formula>
    </cfRule>
    <cfRule type="cellIs" priority="4" stopIfTrue="1" operator="equal">
      <formula>"0,100"</formula>
    </cfRule>
    <cfRule type="expression" dxfId="39" priority="13">
      <formula>AND($F$23:$F$35="")</formula>
    </cfRule>
    <cfRule type="cellIs" priority="22" stopIfTrue="1" operator="equal">
      <formula>"0,100"</formula>
    </cfRule>
  </conditionalFormatting>
  <conditionalFormatting sqref="F50">
    <cfRule type="expression" dxfId="38" priority="12">
      <formula>AND($F$37:$F$49="")</formula>
    </cfRule>
    <cfRule type="cellIs" priority="21" stopIfTrue="1" operator="equal">
      <formula>"0,100"</formula>
    </cfRule>
  </conditionalFormatting>
  <conditionalFormatting sqref="F64">
    <cfRule type="expression" dxfId="37" priority="11">
      <formula>AND($F$51:$F$63="")</formula>
    </cfRule>
    <cfRule type="cellIs" priority="20" stopIfTrue="1" operator="equal">
      <formula>"0,100"</formula>
    </cfRule>
  </conditionalFormatting>
  <conditionalFormatting sqref="F78">
    <cfRule type="expression" dxfId="3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809</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07" priority="9">
      <formula>LEN(TRIM(C9))=0</formula>
    </cfRule>
  </conditionalFormatting>
  <conditionalFormatting sqref="D1:E3 D4 D5:E41 D42:D43 D44:E1048576">
    <cfRule type="cellIs" dxfId="1006" priority="14" operator="equal">
      <formula>0</formula>
    </cfRule>
  </conditionalFormatting>
  <conditionalFormatting sqref="D23:E34">
    <cfRule type="expression" dxfId="1005" priority="18">
      <formula>$C$23=""</formula>
    </cfRule>
  </conditionalFormatting>
  <conditionalFormatting sqref="D37:E41 D42:D43 D44:E48">
    <cfRule type="expression" dxfId="1004" priority="17">
      <formula>$C$37=""</formula>
    </cfRule>
  </conditionalFormatting>
  <conditionalFormatting sqref="D51:E62">
    <cfRule type="expression" dxfId="1003" priority="16">
      <formula>$C$51=""</formula>
    </cfRule>
  </conditionalFormatting>
  <conditionalFormatting sqref="D65:E76">
    <cfRule type="expression" dxfId="1002" priority="15">
      <formula>$C$65=""</formula>
    </cfRule>
  </conditionalFormatting>
  <conditionalFormatting sqref="F22">
    <cfRule type="cellIs" dxfId="1001" priority="7" operator="greaterThan">
      <formula>100</formula>
    </cfRule>
    <cfRule type="cellIs" dxfId="1000" priority="8" operator="between">
      <formula>1</formula>
      <formula>99</formula>
    </cfRule>
    <cfRule type="expression" dxfId="999" priority="23">
      <formula>AND($F$9:$F$21="")</formula>
    </cfRule>
    <cfRule type="cellIs" priority="24" stopIfTrue="1" operator="equal">
      <formula>"0,100"</formula>
    </cfRule>
  </conditionalFormatting>
  <conditionalFormatting sqref="F36 F50 F64 F78">
    <cfRule type="cellIs" dxfId="998" priority="5" operator="greaterThan">
      <formula>100</formula>
    </cfRule>
    <cfRule type="cellIs" dxfId="997" priority="6" operator="between">
      <formula>1</formula>
      <formula>99</formula>
    </cfRule>
  </conditionalFormatting>
  <conditionalFormatting sqref="F36">
    <cfRule type="cellIs" dxfId="996" priority="1" operator="greaterThan">
      <formula>100</formula>
    </cfRule>
    <cfRule type="cellIs" dxfId="995" priority="2" operator="between">
      <formula>1</formula>
      <formula>99</formula>
    </cfRule>
    <cfRule type="expression" dxfId="994" priority="3">
      <formula>AND($F$23:$F$35="")</formula>
    </cfRule>
    <cfRule type="cellIs" priority="4" stopIfTrue="1" operator="equal">
      <formula>"0,100"</formula>
    </cfRule>
    <cfRule type="expression" dxfId="993" priority="13">
      <formula>AND($F$23:$F$35="")</formula>
    </cfRule>
    <cfRule type="cellIs" priority="22" stopIfTrue="1" operator="equal">
      <formula>"0,100"</formula>
    </cfRule>
  </conditionalFormatting>
  <conditionalFormatting sqref="F50">
    <cfRule type="expression" dxfId="992" priority="12">
      <formula>AND($F$37:$F$49="")</formula>
    </cfRule>
    <cfRule type="cellIs" priority="21" stopIfTrue="1" operator="equal">
      <formula>"0,100"</formula>
    </cfRule>
  </conditionalFormatting>
  <conditionalFormatting sqref="F64">
    <cfRule type="expression" dxfId="991" priority="11">
      <formula>AND($F$51:$F$63="")</formula>
    </cfRule>
    <cfRule type="cellIs" priority="20" stopIfTrue="1" operator="equal">
      <formula>"0,100"</formula>
    </cfRule>
  </conditionalFormatting>
  <conditionalFormatting sqref="F78">
    <cfRule type="expression" dxfId="990" priority="10">
      <formula>AND($F$65:$F$77="")</formula>
    </cfRule>
    <cfRule type="cellIs" priority="19"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357B-B5A7-4C04-A787-FF6A9AE3291A}">
  <sheetPr>
    <tabColor rgb="FF00B0F0"/>
    <pageSetUpPr fitToPage="1"/>
  </sheetPr>
  <dimension ref="A1:BP84"/>
  <sheetViews>
    <sheetView view="pageBreakPreview" zoomScale="55" zoomScaleNormal="75" zoomScaleSheetLayoutView="55" workbookViewId="0"/>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946</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5" priority="9">
      <formula>LEN(TRIM(C9))=0</formula>
    </cfRule>
  </conditionalFormatting>
  <conditionalFormatting sqref="D1:E3 D4 D5:E41 D42:D43 D44:E1048576">
    <cfRule type="cellIs" dxfId="34" priority="14" operator="equal">
      <formula>0</formula>
    </cfRule>
  </conditionalFormatting>
  <conditionalFormatting sqref="D23:E34">
    <cfRule type="expression" dxfId="33" priority="18">
      <formula>$C$23=""</formula>
    </cfRule>
  </conditionalFormatting>
  <conditionalFormatting sqref="D37:E41 D42:D43 D44:E48">
    <cfRule type="expression" dxfId="32" priority="17">
      <formula>$C$37=""</formula>
    </cfRule>
  </conditionalFormatting>
  <conditionalFormatting sqref="D51:E62">
    <cfRule type="expression" dxfId="31" priority="16">
      <formula>$C$51=""</formula>
    </cfRule>
  </conditionalFormatting>
  <conditionalFormatting sqref="D65:E76">
    <cfRule type="expression" dxfId="30" priority="15">
      <formula>$C$65=""</formula>
    </cfRule>
  </conditionalFormatting>
  <conditionalFormatting sqref="F22">
    <cfRule type="cellIs" dxfId="29" priority="7" operator="greaterThan">
      <formula>100</formula>
    </cfRule>
    <cfRule type="cellIs" dxfId="28" priority="8" operator="between">
      <formula>1</formula>
      <formula>99</formula>
    </cfRule>
    <cfRule type="expression" dxfId="27" priority="23">
      <formula>AND($F$9:$F$21="")</formula>
    </cfRule>
    <cfRule type="cellIs" priority="24" stopIfTrue="1" operator="equal">
      <formula>"0,100"</formula>
    </cfRule>
  </conditionalFormatting>
  <conditionalFormatting sqref="F36 F50 F64 F78">
    <cfRule type="cellIs" dxfId="26" priority="5" operator="greaterThan">
      <formula>100</formula>
    </cfRule>
    <cfRule type="cellIs" dxfId="25" priority="6" operator="between">
      <formula>1</formula>
      <formula>99</formula>
    </cfRule>
  </conditionalFormatting>
  <conditionalFormatting sqref="F36">
    <cfRule type="cellIs" dxfId="24" priority="1" operator="greaterThan">
      <formula>100</formula>
    </cfRule>
    <cfRule type="cellIs" dxfId="23" priority="2" operator="between">
      <formula>1</formula>
      <formula>99</formula>
    </cfRule>
    <cfRule type="expression" dxfId="22" priority="3">
      <formula>AND($F$23:$F$35="")</formula>
    </cfRule>
    <cfRule type="cellIs" priority="4" stopIfTrue="1" operator="equal">
      <formula>"0,100"</formula>
    </cfRule>
    <cfRule type="expression" dxfId="21" priority="13">
      <formula>AND($F$23:$F$35="")</formula>
    </cfRule>
    <cfRule type="cellIs" priority="22" stopIfTrue="1" operator="equal">
      <formula>"0,100"</formula>
    </cfRule>
  </conditionalFormatting>
  <conditionalFormatting sqref="F50">
    <cfRule type="expression" dxfId="20" priority="12">
      <formula>AND($F$37:$F$49="")</formula>
    </cfRule>
    <cfRule type="cellIs" priority="21" stopIfTrue="1" operator="equal">
      <formula>"0,100"</formula>
    </cfRule>
  </conditionalFormatting>
  <conditionalFormatting sqref="F64">
    <cfRule type="expression" dxfId="19" priority="11">
      <formula>AND($F$51:$F$63="")</formula>
    </cfRule>
    <cfRule type="cellIs" priority="20" stopIfTrue="1" operator="equal">
      <formula>"0,100"</formula>
    </cfRule>
  </conditionalFormatting>
  <conditionalFormatting sqref="F78">
    <cfRule type="expression" dxfId="1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493261A-14A9-40FD-8E25-050139B4A00B}">
      <formula1>0</formula1>
      <formula2>100</formula2>
    </dataValidation>
    <dataValidation type="whole" allowBlank="1" showInputMessage="1" showErrorMessage="1" sqref="F9:F12 F14:F78" xr:uid="{6B43305C-DC6F-40AC-B870-C6831029777E}">
      <formula1>0</formula1>
      <formula2>100</formula2>
    </dataValidation>
  </dataValidations>
  <hyperlinks>
    <hyperlink ref="AM4" location="表紙!A1" display="表紙に戻る" xr:uid="{27BA43DD-85BF-4F1F-B762-4610EEA94C1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6F80428-5CC1-4851-88EA-363DBF3ECC16}">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863</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7" priority="9">
      <formula>LEN(TRIM(C9))=0</formula>
    </cfRule>
  </conditionalFormatting>
  <conditionalFormatting sqref="D1:E3 D4 D5:E41 D42:D43 D44:E1048576">
    <cfRule type="cellIs" dxfId="16" priority="14" operator="equal">
      <formula>0</formula>
    </cfRule>
  </conditionalFormatting>
  <conditionalFormatting sqref="D23:E34">
    <cfRule type="expression" dxfId="15" priority="18">
      <formula>$C$23=""</formula>
    </cfRule>
  </conditionalFormatting>
  <conditionalFormatting sqref="D37:E41 D42:D43 D44:E48">
    <cfRule type="expression" dxfId="14" priority="17">
      <formula>$C$37=""</formula>
    </cfRule>
  </conditionalFormatting>
  <conditionalFormatting sqref="D51:E62">
    <cfRule type="expression" dxfId="13" priority="16">
      <formula>$C$51=""</formula>
    </cfRule>
  </conditionalFormatting>
  <conditionalFormatting sqref="D65:E76">
    <cfRule type="expression" dxfId="12" priority="15">
      <formula>$C$65=""</formula>
    </cfRule>
  </conditionalFormatting>
  <conditionalFormatting sqref="F22">
    <cfRule type="cellIs" dxfId="11" priority="7" operator="greaterThan">
      <formula>100</formula>
    </cfRule>
    <cfRule type="cellIs" dxfId="10" priority="8" operator="between">
      <formula>1</formula>
      <formula>99</formula>
    </cfRule>
    <cfRule type="expression" dxfId="9" priority="23">
      <formula>AND($F$9:$F$21="")</formula>
    </cfRule>
    <cfRule type="cellIs" priority="24" stopIfTrue="1" operator="equal">
      <formula>"0,100"</formula>
    </cfRule>
  </conditionalFormatting>
  <conditionalFormatting sqref="F36 F50 F64 F78">
    <cfRule type="cellIs" dxfId="8" priority="5" operator="greaterThan">
      <formula>100</formula>
    </cfRule>
    <cfRule type="cellIs" dxfId="7" priority="6" operator="between">
      <formula>1</formula>
      <formula>99</formula>
    </cfRule>
  </conditionalFormatting>
  <conditionalFormatting sqref="F36">
    <cfRule type="cellIs" dxfId="6" priority="1" operator="greaterThan">
      <formula>100</formula>
    </cfRule>
    <cfRule type="cellIs" dxfId="5" priority="2" operator="between">
      <formula>1</formula>
      <formula>99</formula>
    </cfRule>
    <cfRule type="expression" dxfId="4" priority="3">
      <formula>AND($F$23:$F$35="")</formula>
    </cfRule>
    <cfRule type="cellIs" priority="4" stopIfTrue="1" operator="equal">
      <formula>"0,100"</formula>
    </cfRule>
    <cfRule type="expression" dxfId="3" priority="13">
      <formula>AND($F$23:$F$35="")</formula>
    </cfRule>
    <cfRule type="cellIs" priority="22" stopIfTrue="1" operator="equal">
      <formula>"0,100"</formula>
    </cfRule>
  </conditionalFormatting>
  <conditionalFormatting sqref="F50">
    <cfRule type="expression" dxfId="2" priority="12">
      <formula>AND($F$37:$F$49="")</formula>
    </cfRule>
    <cfRule type="cellIs" priority="21" stopIfTrue="1" operator="equal">
      <formula>"0,100"</formula>
    </cfRule>
  </conditionalFormatting>
  <conditionalFormatting sqref="F64">
    <cfRule type="expression" dxfId="1" priority="11">
      <formula>AND($F$51:$F$63="")</formula>
    </cfRule>
    <cfRule type="cellIs" priority="20" stopIfTrue="1" operator="equal">
      <formula>"0,100"</formula>
    </cfRule>
  </conditionalFormatting>
  <conditionalFormatting sqref="F78">
    <cfRule type="expression" dxfId="0" priority="10">
      <formula>AND($F$65:$F$77="")</formula>
    </cfRule>
    <cfRule type="cellIs" priority="19"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864</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44" priority="9">
      <formula>LEN(TRIM(C9))=0</formula>
    </cfRule>
  </conditionalFormatting>
  <conditionalFormatting sqref="D1:E3 D4 D5:E41 D42:D43 D44:E1048576">
    <cfRule type="cellIs" dxfId="1243" priority="14" operator="equal">
      <formula>0</formula>
    </cfRule>
  </conditionalFormatting>
  <conditionalFormatting sqref="D23:E34">
    <cfRule type="expression" dxfId="1242" priority="18">
      <formula>$C$23=""</formula>
    </cfRule>
  </conditionalFormatting>
  <conditionalFormatting sqref="D37:E41 D42:D43 D44:E48">
    <cfRule type="expression" dxfId="1241" priority="17">
      <formula>$C$37=""</formula>
    </cfRule>
  </conditionalFormatting>
  <conditionalFormatting sqref="D51:E62">
    <cfRule type="expression" dxfId="1240" priority="16">
      <formula>$C$51=""</formula>
    </cfRule>
  </conditionalFormatting>
  <conditionalFormatting sqref="D65:E76">
    <cfRule type="expression" dxfId="1239" priority="15">
      <formula>$C$65=""</formula>
    </cfRule>
  </conditionalFormatting>
  <conditionalFormatting sqref="F22">
    <cfRule type="cellIs" dxfId="1238" priority="7" operator="greaterThan">
      <formula>100</formula>
    </cfRule>
    <cfRule type="cellIs" dxfId="1237" priority="8" operator="between">
      <formula>1</formula>
      <formula>99</formula>
    </cfRule>
    <cfRule type="expression" dxfId="1236" priority="23">
      <formula>AND($F$9:$F$21="")</formula>
    </cfRule>
    <cfRule type="cellIs" priority="24" stopIfTrue="1" operator="equal">
      <formula>"0,100"</formula>
    </cfRule>
  </conditionalFormatting>
  <conditionalFormatting sqref="F36 F50 F64 F78">
    <cfRule type="cellIs" dxfId="1235" priority="5" operator="greaterThan">
      <formula>100</formula>
    </cfRule>
    <cfRule type="cellIs" dxfId="1234" priority="6" operator="between">
      <formula>1</formula>
      <formula>99</formula>
    </cfRule>
  </conditionalFormatting>
  <conditionalFormatting sqref="F36">
    <cfRule type="cellIs" dxfId="1233" priority="1" operator="greaterThan">
      <formula>100</formula>
    </cfRule>
    <cfRule type="cellIs" dxfId="1232" priority="2" operator="between">
      <formula>1</formula>
      <formula>99</formula>
    </cfRule>
    <cfRule type="expression" dxfId="1231" priority="3">
      <formula>AND($F$23:$F$35="")</formula>
    </cfRule>
    <cfRule type="cellIs" priority="4" stopIfTrue="1" operator="equal">
      <formula>"0,100"</formula>
    </cfRule>
    <cfRule type="expression" dxfId="1230" priority="13">
      <formula>AND($F$23:$F$35="")</formula>
    </cfRule>
    <cfRule type="cellIs" priority="22" stopIfTrue="1" operator="equal">
      <formula>"0,100"</formula>
    </cfRule>
  </conditionalFormatting>
  <conditionalFormatting sqref="F50">
    <cfRule type="expression" dxfId="1229" priority="12">
      <formula>AND($F$37:$F$49="")</formula>
    </cfRule>
    <cfRule type="cellIs" priority="21" stopIfTrue="1" operator="equal">
      <formula>"0,100"</formula>
    </cfRule>
  </conditionalFormatting>
  <conditionalFormatting sqref="F64">
    <cfRule type="expression" dxfId="1228" priority="11">
      <formula>AND($F$51:$F$63="")</formula>
    </cfRule>
    <cfRule type="cellIs" priority="20" stopIfTrue="1" operator="equal">
      <formula>"0,100"</formula>
    </cfRule>
  </conditionalFormatting>
  <conditionalFormatting sqref="F78">
    <cfRule type="expression" dxfId="1227"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865</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26" priority="9">
      <formula>LEN(TRIM(C9))=0</formula>
    </cfRule>
  </conditionalFormatting>
  <conditionalFormatting sqref="D1:E3 D4 D5:E41 D42:D43 D44:E1048576">
    <cfRule type="cellIs" dxfId="1225" priority="14" operator="equal">
      <formula>0</formula>
    </cfRule>
  </conditionalFormatting>
  <conditionalFormatting sqref="D23:E34">
    <cfRule type="expression" dxfId="1224" priority="18">
      <formula>$C$23=""</formula>
    </cfRule>
  </conditionalFormatting>
  <conditionalFormatting sqref="D37:E41 D42:D43 D44:E48">
    <cfRule type="expression" dxfId="1223" priority="17">
      <formula>$C$37=""</formula>
    </cfRule>
  </conditionalFormatting>
  <conditionalFormatting sqref="D51:E62">
    <cfRule type="expression" dxfId="1222" priority="16">
      <formula>$C$51=""</formula>
    </cfRule>
  </conditionalFormatting>
  <conditionalFormatting sqref="D65:E76">
    <cfRule type="expression" dxfId="1221" priority="15">
      <formula>$C$65=""</formula>
    </cfRule>
  </conditionalFormatting>
  <conditionalFormatting sqref="F22">
    <cfRule type="cellIs" dxfId="1220" priority="7" operator="greaterThan">
      <formula>100</formula>
    </cfRule>
    <cfRule type="cellIs" dxfId="1219" priority="8" operator="between">
      <formula>1</formula>
      <formula>99</formula>
    </cfRule>
    <cfRule type="expression" dxfId="1218" priority="23">
      <formula>AND($F$9:$F$21="")</formula>
    </cfRule>
    <cfRule type="cellIs" priority="24" stopIfTrue="1" operator="equal">
      <formula>"0,100"</formula>
    </cfRule>
  </conditionalFormatting>
  <conditionalFormatting sqref="F36 F50 F64 F78">
    <cfRule type="cellIs" dxfId="1217" priority="5" operator="greaterThan">
      <formula>100</formula>
    </cfRule>
    <cfRule type="cellIs" dxfId="1216" priority="6" operator="between">
      <formula>1</formula>
      <formula>99</formula>
    </cfRule>
  </conditionalFormatting>
  <conditionalFormatting sqref="F36">
    <cfRule type="cellIs" dxfId="1215" priority="1" operator="greaterThan">
      <formula>100</formula>
    </cfRule>
    <cfRule type="cellIs" dxfId="1214" priority="2" operator="between">
      <formula>1</formula>
      <formula>99</formula>
    </cfRule>
    <cfRule type="expression" dxfId="1213" priority="3">
      <formula>AND($F$23:$F$35="")</formula>
    </cfRule>
    <cfRule type="cellIs" priority="4" stopIfTrue="1" operator="equal">
      <formula>"0,100"</formula>
    </cfRule>
    <cfRule type="expression" dxfId="1212" priority="13">
      <formula>AND($F$23:$F$35="")</formula>
    </cfRule>
    <cfRule type="cellIs" priority="22" stopIfTrue="1" operator="equal">
      <formula>"0,100"</formula>
    </cfRule>
  </conditionalFormatting>
  <conditionalFormatting sqref="F50">
    <cfRule type="expression" dxfId="1211" priority="12">
      <formula>AND($F$37:$F$49="")</formula>
    </cfRule>
    <cfRule type="cellIs" priority="21" stopIfTrue="1" operator="equal">
      <formula>"0,100"</formula>
    </cfRule>
  </conditionalFormatting>
  <conditionalFormatting sqref="F64">
    <cfRule type="expression" dxfId="1210" priority="11">
      <formula>AND($F$51:$F$63="")</formula>
    </cfRule>
    <cfRule type="cellIs" priority="20" stopIfTrue="1" operator="equal">
      <formula>"0,100"</formula>
    </cfRule>
  </conditionalFormatting>
  <conditionalFormatting sqref="F78">
    <cfRule type="expression" dxfId="1209" priority="10">
      <formula>AND($F$65:$F$77="")</formula>
    </cfRule>
    <cfRule type="cellIs" priority="19"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866</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08" priority="9">
      <formula>LEN(TRIM(C9))=0</formula>
    </cfRule>
  </conditionalFormatting>
  <conditionalFormatting sqref="D1:E3 D4 D5:E41 D42:D43 D44:E1048576">
    <cfRule type="cellIs" dxfId="1207" priority="14" operator="equal">
      <formula>0</formula>
    </cfRule>
  </conditionalFormatting>
  <conditionalFormatting sqref="D23:E34">
    <cfRule type="expression" dxfId="1206" priority="18">
      <formula>$C$23=""</formula>
    </cfRule>
  </conditionalFormatting>
  <conditionalFormatting sqref="D37:E41 D42:D43 D44:E48">
    <cfRule type="expression" dxfId="1205" priority="17">
      <formula>$C$37=""</formula>
    </cfRule>
  </conditionalFormatting>
  <conditionalFormatting sqref="D51:E62">
    <cfRule type="expression" dxfId="1204" priority="16">
      <formula>$C$51=""</formula>
    </cfRule>
  </conditionalFormatting>
  <conditionalFormatting sqref="D65:E76">
    <cfRule type="expression" dxfId="1203" priority="15">
      <formula>$C$65=""</formula>
    </cfRule>
  </conditionalFormatting>
  <conditionalFormatting sqref="F22">
    <cfRule type="cellIs" dxfId="1202" priority="7" operator="greaterThan">
      <formula>100</formula>
    </cfRule>
    <cfRule type="cellIs" dxfId="1201" priority="8" operator="between">
      <formula>1</formula>
      <formula>99</formula>
    </cfRule>
    <cfRule type="expression" dxfId="1200" priority="23">
      <formula>AND($F$9:$F$21="")</formula>
    </cfRule>
    <cfRule type="cellIs" priority="24" stopIfTrue="1" operator="equal">
      <formula>"0,100"</formula>
    </cfRule>
  </conditionalFormatting>
  <conditionalFormatting sqref="F36 F50 F64 F78">
    <cfRule type="cellIs" dxfId="1199" priority="5" operator="greaterThan">
      <formula>100</formula>
    </cfRule>
    <cfRule type="cellIs" dxfId="1198" priority="6" operator="between">
      <formula>1</formula>
      <formula>99</formula>
    </cfRule>
  </conditionalFormatting>
  <conditionalFormatting sqref="F36">
    <cfRule type="cellIs" dxfId="1197" priority="1" operator="greaterThan">
      <formula>100</formula>
    </cfRule>
    <cfRule type="cellIs" dxfId="1196" priority="2" operator="between">
      <formula>1</formula>
      <formula>99</formula>
    </cfRule>
    <cfRule type="expression" dxfId="1195" priority="3">
      <formula>AND($F$23:$F$35="")</formula>
    </cfRule>
    <cfRule type="cellIs" priority="4" stopIfTrue="1" operator="equal">
      <formula>"0,100"</formula>
    </cfRule>
    <cfRule type="expression" dxfId="1194" priority="13">
      <formula>AND($F$23:$F$35="")</formula>
    </cfRule>
    <cfRule type="cellIs" priority="22" stopIfTrue="1" operator="equal">
      <formula>"0,100"</formula>
    </cfRule>
  </conditionalFormatting>
  <conditionalFormatting sqref="F50">
    <cfRule type="expression" dxfId="1193" priority="12">
      <formula>AND($F$37:$F$49="")</formula>
    </cfRule>
    <cfRule type="cellIs" priority="21" stopIfTrue="1" operator="equal">
      <formula>"0,100"</formula>
    </cfRule>
  </conditionalFormatting>
  <conditionalFormatting sqref="F64">
    <cfRule type="expression" dxfId="1192" priority="11">
      <formula>AND($F$51:$F$63="")</formula>
    </cfRule>
    <cfRule type="cellIs" priority="20" stopIfTrue="1" operator="equal">
      <formula>"0,100"</formula>
    </cfRule>
  </conditionalFormatting>
  <conditionalFormatting sqref="F78">
    <cfRule type="expression" dxfId="1191"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867</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90" priority="9">
      <formula>LEN(TRIM(C9))=0</formula>
    </cfRule>
  </conditionalFormatting>
  <conditionalFormatting sqref="D1:E3 D4 D5:E41 D42:D43 D44:E1048576">
    <cfRule type="cellIs" dxfId="1189" priority="14" operator="equal">
      <formula>0</formula>
    </cfRule>
  </conditionalFormatting>
  <conditionalFormatting sqref="D23:E34">
    <cfRule type="expression" dxfId="1188" priority="18">
      <formula>$C$23=""</formula>
    </cfRule>
  </conditionalFormatting>
  <conditionalFormatting sqref="D37:E41 D42:D43 D44:E48">
    <cfRule type="expression" dxfId="1187" priority="17">
      <formula>$C$37=""</formula>
    </cfRule>
  </conditionalFormatting>
  <conditionalFormatting sqref="D51:E62">
    <cfRule type="expression" dxfId="1186" priority="16">
      <formula>$C$51=""</formula>
    </cfRule>
  </conditionalFormatting>
  <conditionalFormatting sqref="D65:E76">
    <cfRule type="expression" dxfId="1185" priority="15">
      <formula>$C$65=""</formula>
    </cfRule>
  </conditionalFormatting>
  <conditionalFormatting sqref="F22">
    <cfRule type="cellIs" dxfId="1184" priority="7" operator="greaterThan">
      <formula>100</formula>
    </cfRule>
    <cfRule type="cellIs" dxfId="1183" priority="8" operator="between">
      <formula>1</formula>
      <formula>99</formula>
    </cfRule>
    <cfRule type="expression" dxfId="1182" priority="23">
      <formula>AND($F$9:$F$21="")</formula>
    </cfRule>
    <cfRule type="cellIs" priority="24" stopIfTrue="1" operator="equal">
      <formula>"0,100"</formula>
    </cfRule>
  </conditionalFormatting>
  <conditionalFormatting sqref="F36 F50 F64 F78">
    <cfRule type="cellIs" dxfId="1181" priority="5" operator="greaterThan">
      <formula>100</formula>
    </cfRule>
    <cfRule type="cellIs" dxfId="1180" priority="6" operator="between">
      <formula>1</formula>
      <formula>99</formula>
    </cfRule>
  </conditionalFormatting>
  <conditionalFormatting sqref="F36">
    <cfRule type="cellIs" dxfId="1179" priority="1" operator="greaterThan">
      <formula>100</formula>
    </cfRule>
    <cfRule type="cellIs" dxfId="1178" priority="2" operator="between">
      <formula>1</formula>
      <formula>99</formula>
    </cfRule>
    <cfRule type="expression" dxfId="1177" priority="3">
      <formula>AND($F$23:$F$35="")</formula>
    </cfRule>
    <cfRule type="cellIs" priority="4" stopIfTrue="1" operator="equal">
      <formula>"0,100"</formula>
    </cfRule>
    <cfRule type="expression" dxfId="1176" priority="13">
      <formula>AND($F$23:$F$35="")</formula>
    </cfRule>
    <cfRule type="cellIs" priority="22" stopIfTrue="1" operator="equal">
      <formula>"0,100"</formula>
    </cfRule>
  </conditionalFormatting>
  <conditionalFormatting sqref="F50">
    <cfRule type="expression" dxfId="1175" priority="12">
      <formula>AND($F$37:$F$49="")</formula>
    </cfRule>
    <cfRule type="cellIs" priority="21" stopIfTrue="1" operator="equal">
      <formula>"0,100"</formula>
    </cfRule>
  </conditionalFormatting>
  <conditionalFormatting sqref="F64">
    <cfRule type="expression" dxfId="1174" priority="11">
      <formula>AND($F$51:$F$63="")</formula>
    </cfRule>
    <cfRule type="cellIs" priority="20" stopIfTrue="1" operator="equal">
      <formula>"0,100"</formula>
    </cfRule>
  </conditionalFormatting>
  <conditionalFormatting sqref="F78">
    <cfRule type="expression" dxfId="1173" priority="10">
      <formula>AND($F$65:$F$77="")</formula>
    </cfRule>
    <cfRule type="cellIs" priority="19"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868</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72" priority="9">
      <formula>LEN(TRIM(C9))=0</formula>
    </cfRule>
  </conditionalFormatting>
  <conditionalFormatting sqref="D1:E3 D4 D5:E41 D42:D43 D44:E1048576">
    <cfRule type="cellIs" dxfId="1171" priority="14" operator="equal">
      <formula>0</formula>
    </cfRule>
  </conditionalFormatting>
  <conditionalFormatting sqref="D23:E34">
    <cfRule type="expression" dxfId="1170" priority="18">
      <formula>$C$23=""</formula>
    </cfRule>
  </conditionalFormatting>
  <conditionalFormatting sqref="D37:E41 D42:D43 D44:E48">
    <cfRule type="expression" dxfId="1169" priority="17">
      <formula>$C$37=""</formula>
    </cfRule>
  </conditionalFormatting>
  <conditionalFormatting sqref="D51:E62">
    <cfRule type="expression" dxfId="1168" priority="16">
      <formula>$C$51=""</formula>
    </cfRule>
  </conditionalFormatting>
  <conditionalFormatting sqref="D65:E76">
    <cfRule type="expression" dxfId="1167" priority="15">
      <formula>$C$65=""</formula>
    </cfRule>
  </conditionalFormatting>
  <conditionalFormatting sqref="F22">
    <cfRule type="cellIs" dxfId="1166" priority="7" operator="greaterThan">
      <formula>100</formula>
    </cfRule>
    <cfRule type="cellIs" dxfId="1165" priority="8" operator="between">
      <formula>1</formula>
      <formula>99</formula>
    </cfRule>
    <cfRule type="expression" dxfId="1164" priority="23">
      <formula>AND($F$9:$F$21="")</formula>
    </cfRule>
    <cfRule type="cellIs" priority="24" stopIfTrue="1" operator="equal">
      <formula>"0,100"</formula>
    </cfRule>
  </conditionalFormatting>
  <conditionalFormatting sqref="F36 F50 F64 F78">
    <cfRule type="cellIs" dxfId="1163" priority="5" operator="greaterThan">
      <formula>100</formula>
    </cfRule>
    <cfRule type="cellIs" dxfId="1162" priority="6" operator="between">
      <formula>1</formula>
      <formula>99</formula>
    </cfRule>
  </conditionalFormatting>
  <conditionalFormatting sqref="F36">
    <cfRule type="cellIs" dxfId="1161" priority="1" operator="greaterThan">
      <formula>100</formula>
    </cfRule>
    <cfRule type="cellIs" dxfId="1160" priority="2" operator="between">
      <formula>1</formula>
      <formula>99</formula>
    </cfRule>
    <cfRule type="expression" dxfId="1159" priority="3">
      <formula>AND($F$23:$F$35="")</formula>
    </cfRule>
    <cfRule type="cellIs" priority="4" stopIfTrue="1" operator="equal">
      <formula>"0,100"</formula>
    </cfRule>
    <cfRule type="expression" dxfId="1158" priority="13">
      <formula>AND($F$23:$F$35="")</formula>
    </cfRule>
    <cfRule type="cellIs" priority="22" stopIfTrue="1" operator="equal">
      <formula>"0,100"</formula>
    </cfRule>
  </conditionalFormatting>
  <conditionalFormatting sqref="F50">
    <cfRule type="expression" dxfId="1157" priority="12">
      <formula>AND($F$37:$F$49="")</formula>
    </cfRule>
    <cfRule type="cellIs" priority="21" stopIfTrue="1" operator="equal">
      <formula>"0,100"</formula>
    </cfRule>
  </conditionalFormatting>
  <conditionalFormatting sqref="F64">
    <cfRule type="expression" dxfId="1156" priority="11">
      <formula>AND($F$51:$F$63="")</formula>
    </cfRule>
    <cfRule type="cellIs" priority="20" stopIfTrue="1" operator="equal">
      <formula>"0,100"</formula>
    </cfRule>
  </conditionalFormatting>
  <conditionalFormatting sqref="F78">
    <cfRule type="expression" dxfId="1155"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869</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54" priority="9">
      <formula>LEN(TRIM(C9))=0</formula>
    </cfRule>
  </conditionalFormatting>
  <conditionalFormatting sqref="D1:E3 D4 D5:E41 D42:D43 D44:E1048576">
    <cfRule type="cellIs" dxfId="1153" priority="14" operator="equal">
      <formula>0</formula>
    </cfRule>
  </conditionalFormatting>
  <conditionalFormatting sqref="D23:E34">
    <cfRule type="expression" dxfId="1152" priority="18">
      <formula>$C$23=""</formula>
    </cfRule>
  </conditionalFormatting>
  <conditionalFormatting sqref="D37:E41 D42:D43 D44:E48">
    <cfRule type="expression" dxfId="1151" priority="17">
      <formula>$C$37=""</formula>
    </cfRule>
  </conditionalFormatting>
  <conditionalFormatting sqref="D51:E62">
    <cfRule type="expression" dxfId="1150" priority="16">
      <formula>$C$51=""</formula>
    </cfRule>
  </conditionalFormatting>
  <conditionalFormatting sqref="D65:E76">
    <cfRule type="expression" dxfId="1149" priority="15">
      <formula>$C$65=""</formula>
    </cfRule>
  </conditionalFormatting>
  <conditionalFormatting sqref="F22">
    <cfRule type="cellIs" dxfId="1148" priority="7" operator="greaterThan">
      <formula>100</formula>
    </cfRule>
    <cfRule type="cellIs" dxfId="1147" priority="8" operator="between">
      <formula>1</formula>
      <formula>99</formula>
    </cfRule>
    <cfRule type="expression" dxfId="1146" priority="23">
      <formula>AND($F$9:$F$21="")</formula>
    </cfRule>
    <cfRule type="cellIs" priority="24" stopIfTrue="1" operator="equal">
      <formula>"0,100"</formula>
    </cfRule>
  </conditionalFormatting>
  <conditionalFormatting sqref="F36 F50 F64 F78">
    <cfRule type="cellIs" dxfId="1145" priority="5" operator="greaterThan">
      <formula>100</formula>
    </cfRule>
    <cfRule type="cellIs" dxfId="1144" priority="6" operator="between">
      <formula>1</formula>
      <formula>99</formula>
    </cfRule>
  </conditionalFormatting>
  <conditionalFormatting sqref="F36">
    <cfRule type="cellIs" dxfId="1143" priority="1" operator="greaterThan">
      <formula>100</formula>
    </cfRule>
    <cfRule type="cellIs" dxfId="1142" priority="2" operator="between">
      <formula>1</formula>
      <formula>99</formula>
    </cfRule>
    <cfRule type="expression" dxfId="1141" priority="3">
      <formula>AND($F$23:$F$35="")</formula>
    </cfRule>
    <cfRule type="cellIs" priority="4" stopIfTrue="1" operator="equal">
      <formula>"0,100"</formula>
    </cfRule>
    <cfRule type="expression" dxfId="1140" priority="13">
      <formula>AND($F$23:$F$35="")</formula>
    </cfRule>
    <cfRule type="cellIs" priority="22" stopIfTrue="1" operator="equal">
      <formula>"0,100"</formula>
    </cfRule>
  </conditionalFormatting>
  <conditionalFormatting sqref="F50">
    <cfRule type="expression" dxfId="1139" priority="12">
      <formula>AND($F$37:$F$49="")</formula>
    </cfRule>
    <cfRule type="cellIs" priority="21" stopIfTrue="1" operator="equal">
      <formula>"0,100"</formula>
    </cfRule>
  </conditionalFormatting>
  <conditionalFormatting sqref="F64">
    <cfRule type="expression" dxfId="1138" priority="11">
      <formula>AND($F$51:$F$63="")</formula>
    </cfRule>
    <cfRule type="cellIs" priority="20" stopIfTrue="1" operator="equal">
      <formula>"0,100"</formula>
    </cfRule>
  </conditionalFormatting>
  <conditionalFormatting sqref="F78">
    <cfRule type="expression" dxfId="1137" priority="10">
      <formula>AND($F$65:$F$77="")</formula>
    </cfRule>
    <cfRule type="cellIs" priority="19"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870</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36" priority="9">
      <formula>LEN(TRIM(C9))=0</formula>
    </cfRule>
  </conditionalFormatting>
  <conditionalFormatting sqref="D1:E3 D4 D5:E41 D42:D43 D44:E1048576">
    <cfRule type="cellIs" dxfId="1135" priority="14" operator="equal">
      <formula>0</formula>
    </cfRule>
  </conditionalFormatting>
  <conditionalFormatting sqref="D23:E34">
    <cfRule type="expression" dxfId="1134" priority="18">
      <formula>$C$23=""</formula>
    </cfRule>
  </conditionalFormatting>
  <conditionalFormatting sqref="D37:E41 D42:D43 D44:E48">
    <cfRule type="expression" dxfId="1133" priority="17">
      <formula>$C$37=""</formula>
    </cfRule>
  </conditionalFormatting>
  <conditionalFormatting sqref="D51:E62">
    <cfRule type="expression" dxfId="1132" priority="16">
      <formula>$C$51=""</formula>
    </cfRule>
  </conditionalFormatting>
  <conditionalFormatting sqref="D65:E76">
    <cfRule type="expression" dxfId="1131" priority="15">
      <formula>$C$65=""</formula>
    </cfRule>
  </conditionalFormatting>
  <conditionalFormatting sqref="F22">
    <cfRule type="cellIs" dxfId="1130" priority="7" operator="greaterThan">
      <formula>100</formula>
    </cfRule>
    <cfRule type="cellIs" dxfId="1129" priority="8" operator="between">
      <formula>1</formula>
      <formula>99</formula>
    </cfRule>
    <cfRule type="expression" dxfId="1128" priority="23">
      <formula>AND($F$9:$F$21="")</formula>
    </cfRule>
    <cfRule type="cellIs" priority="24" stopIfTrue="1" operator="equal">
      <formula>"0,100"</formula>
    </cfRule>
  </conditionalFormatting>
  <conditionalFormatting sqref="F36 F50 F64 F78">
    <cfRule type="cellIs" dxfId="1127" priority="5" operator="greaterThan">
      <formula>100</formula>
    </cfRule>
    <cfRule type="cellIs" dxfId="1126" priority="6" operator="between">
      <formula>1</formula>
      <formula>99</formula>
    </cfRule>
  </conditionalFormatting>
  <conditionalFormatting sqref="F36">
    <cfRule type="cellIs" dxfId="1125" priority="1" operator="greaterThan">
      <formula>100</formula>
    </cfRule>
    <cfRule type="cellIs" dxfId="1124" priority="2" operator="between">
      <formula>1</formula>
      <formula>99</formula>
    </cfRule>
    <cfRule type="expression" dxfId="1123" priority="3">
      <formula>AND($F$23:$F$35="")</formula>
    </cfRule>
    <cfRule type="cellIs" priority="4" stopIfTrue="1" operator="equal">
      <formula>"0,100"</formula>
    </cfRule>
    <cfRule type="expression" dxfId="1122" priority="13">
      <formula>AND($F$23:$F$35="")</formula>
    </cfRule>
    <cfRule type="cellIs" priority="22" stopIfTrue="1" operator="equal">
      <formula>"0,100"</formula>
    </cfRule>
  </conditionalFormatting>
  <conditionalFormatting sqref="F50">
    <cfRule type="expression" dxfId="1121" priority="12">
      <formula>AND($F$37:$F$49="")</formula>
    </cfRule>
    <cfRule type="cellIs" priority="21" stopIfTrue="1" operator="equal">
      <formula>"0,100"</formula>
    </cfRule>
  </conditionalFormatting>
  <conditionalFormatting sqref="F64">
    <cfRule type="expression" dxfId="1120" priority="11">
      <formula>AND($F$51:$F$63="")</formula>
    </cfRule>
    <cfRule type="cellIs" priority="20" stopIfTrue="1" operator="equal">
      <formula>"0,100"</formula>
    </cfRule>
  </conditionalFormatting>
  <conditionalFormatting sqref="F78">
    <cfRule type="expression" dxfId="1119"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871</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18" priority="9">
      <formula>LEN(TRIM(C9))=0</formula>
    </cfRule>
  </conditionalFormatting>
  <conditionalFormatting sqref="D1:E3 D4 D5:E41 D42:D43 D44:E1048576">
    <cfRule type="cellIs" dxfId="1117" priority="14" operator="equal">
      <formula>0</formula>
    </cfRule>
  </conditionalFormatting>
  <conditionalFormatting sqref="D23:E34">
    <cfRule type="expression" dxfId="1116" priority="18">
      <formula>$C$23=""</formula>
    </cfRule>
  </conditionalFormatting>
  <conditionalFormatting sqref="D37:E41 D42:D43 D44:E48">
    <cfRule type="expression" dxfId="1115" priority="17">
      <formula>$C$37=""</formula>
    </cfRule>
  </conditionalFormatting>
  <conditionalFormatting sqref="D51:E62">
    <cfRule type="expression" dxfId="1114" priority="16">
      <formula>$C$51=""</formula>
    </cfRule>
  </conditionalFormatting>
  <conditionalFormatting sqref="D65:E76">
    <cfRule type="expression" dxfId="1113" priority="15">
      <formula>$C$65=""</formula>
    </cfRule>
  </conditionalFormatting>
  <conditionalFormatting sqref="F22">
    <cfRule type="cellIs" dxfId="1112" priority="7" operator="greaterThan">
      <formula>100</formula>
    </cfRule>
    <cfRule type="cellIs" dxfId="1111" priority="8" operator="between">
      <formula>1</formula>
      <formula>99</formula>
    </cfRule>
    <cfRule type="expression" dxfId="1110" priority="23">
      <formula>AND($F$9:$F$21="")</formula>
    </cfRule>
    <cfRule type="cellIs" priority="24" stopIfTrue="1" operator="equal">
      <formula>"0,100"</formula>
    </cfRule>
  </conditionalFormatting>
  <conditionalFormatting sqref="F36 F50 F64 F78">
    <cfRule type="cellIs" dxfId="1109" priority="5" operator="greaterThan">
      <formula>100</formula>
    </cfRule>
    <cfRule type="cellIs" dxfId="1108" priority="6" operator="between">
      <formula>1</formula>
      <formula>99</formula>
    </cfRule>
  </conditionalFormatting>
  <conditionalFormatting sqref="F36">
    <cfRule type="cellIs" dxfId="1107" priority="1" operator="greaterThan">
      <formula>100</formula>
    </cfRule>
    <cfRule type="cellIs" dxfId="1106" priority="2" operator="between">
      <formula>1</formula>
      <formula>99</formula>
    </cfRule>
    <cfRule type="expression" dxfId="1105" priority="3">
      <formula>AND($F$23:$F$35="")</formula>
    </cfRule>
    <cfRule type="cellIs" priority="4" stopIfTrue="1" operator="equal">
      <formula>"0,100"</formula>
    </cfRule>
    <cfRule type="expression" dxfId="1104" priority="13">
      <formula>AND($F$23:$F$35="")</formula>
    </cfRule>
    <cfRule type="cellIs" priority="22" stopIfTrue="1" operator="equal">
      <formula>"0,100"</formula>
    </cfRule>
  </conditionalFormatting>
  <conditionalFormatting sqref="F50">
    <cfRule type="expression" dxfId="1103" priority="12">
      <formula>AND($F$37:$F$49="")</formula>
    </cfRule>
    <cfRule type="cellIs" priority="21" stopIfTrue="1" operator="equal">
      <formula>"0,100"</formula>
    </cfRule>
  </conditionalFormatting>
  <conditionalFormatting sqref="F64">
    <cfRule type="expression" dxfId="1102" priority="11">
      <formula>AND($F$51:$F$63="")</formula>
    </cfRule>
    <cfRule type="cellIs" priority="20" stopIfTrue="1" operator="equal">
      <formula>"0,100"</formula>
    </cfRule>
  </conditionalFormatting>
  <conditionalFormatting sqref="F78">
    <cfRule type="expression" dxfId="1101" priority="10">
      <formula>AND($F$65:$F$77="")</formula>
    </cfRule>
    <cfRule type="cellIs" priority="19"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810</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89" priority="9">
      <formula>LEN(TRIM(C9))=0</formula>
    </cfRule>
  </conditionalFormatting>
  <conditionalFormatting sqref="D1:E3 D4 D5:E41 D42:D43 D44:E1048576">
    <cfRule type="cellIs" dxfId="988" priority="14" operator="equal">
      <formula>0</formula>
    </cfRule>
  </conditionalFormatting>
  <conditionalFormatting sqref="D23:E34">
    <cfRule type="expression" dxfId="987" priority="18">
      <formula>$C$23=""</formula>
    </cfRule>
  </conditionalFormatting>
  <conditionalFormatting sqref="D37:E41 D42:D43 D44:E48">
    <cfRule type="expression" dxfId="986" priority="17">
      <formula>$C$37=""</formula>
    </cfRule>
  </conditionalFormatting>
  <conditionalFormatting sqref="D51:E62">
    <cfRule type="expression" dxfId="985" priority="16">
      <formula>$C$51=""</formula>
    </cfRule>
  </conditionalFormatting>
  <conditionalFormatting sqref="D65:E76">
    <cfRule type="expression" dxfId="984" priority="15">
      <formula>$C$65=""</formula>
    </cfRule>
  </conditionalFormatting>
  <conditionalFormatting sqref="F22">
    <cfRule type="cellIs" dxfId="983" priority="7" operator="greaterThan">
      <formula>100</formula>
    </cfRule>
    <cfRule type="cellIs" dxfId="982" priority="8" operator="between">
      <formula>1</formula>
      <formula>99</formula>
    </cfRule>
    <cfRule type="expression" dxfId="981" priority="23">
      <formula>AND($F$9:$F$21="")</formula>
    </cfRule>
    <cfRule type="cellIs" priority="24" stopIfTrue="1" operator="equal">
      <formula>"0,100"</formula>
    </cfRule>
  </conditionalFormatting>
  <conditionalFormatting sqref="F36 F50 F64 F78">
    <cfRule type="cellIs" dxfId="980" priority="5" operator="greaterThan">
      <formula>100</formula>
    </cfRule>
    <cfRule type="cellIs" dxfId="979" priority="6" operator="between">
      <formula>1</formula>
      <formula>99</formula>
    </cfRule>
  </conditionalFormatting>
  <conditionalFormatting sqref="F36">
    <cfRule type="cellIs" dxfId="978" priority="1" operator="greaterThan">
      <formula>100</formula>
    </cfRule>
    <cfRule type="cellIs" dxfId="977" priority="2" operator="between">
      <formula>1</formula>
      <formula>99</formula>
    </cfRule>
    <cfRule type="expression" dxfId="976" priority="3">
      <formula>AND($F$23:$F$35="")</formula>
    </cfRule>
    <cfRule type="cellIs" priority="4" stopIfTrue="1" operator="equal">
      <formula>"0,100"</formula>
    </cfRule>
    <cfRule type="expression" dxfId="975" priority="13">
      <formula>AND($F$23:$F$35="")</formula>
    </cfRule>
    <cfRule type="cellIs" priority="22" stopIfTrue="1" operator="equal">
      <formula>"0,100"</formula>
    </cfRule>
  </conditionalFormatting>
  <conditionalFormatting sqref="F50">
    <cfRule type="expression" dxfId="974" priority="12">
      <formula>AND($F$37:$F$49="")</formula>
    </cfRule>
    <cfRule type="cellIs" priority="21" stopIfTrue="1" operator="equal">
      <formula>"0,100"</formula>
    </cfRule>
  </conditionalFormatting>
  <conditionalFormatting sqref="F64">
    <cfRule type="expression" dxfId="973" priority="11">
      <formula>AND($F$51:$F$63="")</formula>
    </cfRule>
    <cfRule type="cellIs" priority="20" stopIfTrue="1" operator="equal">
      <formula>"0,100"</formula>
    </cfRule>
  </conditionalFormatting>
  <conditionalFormatting sqref="F78">
    <cfRule type="expression" dxfId="97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872</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00" priority="9">
      <formula>LEN(TRIM(C9))=0</formula>
    </cfRule>
  </conditionalFormatting>
  <conditionalFormatting sqref="D1:E3 D4 D5:E41 D42:D43 D44:E1048576">
    <cfRule type="cellIs" dxfId="1099" priority="14" operator="equal">
      <formula>0</formula>
    </cfRule>
  </conditionalFormatting>
  <conditionalFormatting sqref="D23:E34">
    <cfRule type="expression" dxfId="1098" priority="18">
      <formula>$C$23=""</formula>
    </cfRule>
  </conditionalFormatting>
  <conditionalFormatting sqref="D37:E41 D42:D43 D44:E48">
    <cfRule type="expression" dxfId="1097" priority="17">
      <formula>$C$37=""</formula>
    </cfRule>
  </conditionalFormatting>
  <conditionalFormatting sqref="D51:E62">
    <cfRule type="expression" dxfId="1096" priority="16">
      <formula>$C$51=""</formula>
    </cfRule>
  </conditionalFormatting>
  <conditionalFormatting sqref="D65:E76">
    <cfRule type="expression" dxfId="1095" priority="15">
      <formula>$C$65=""</formula>
    </cfRule>
  </conditionalFormatting>
  <conditionalFormatting sqref="F22">
    <cfRule type="cellIs" dxfId="1094" priority="7" operator="greaterThan">
      <formula>100</formula>
    </cfRule>
    <cfRule type="cellIs" dxfId="1093" priority="8" operator="between">
      <formula>1</formula>
      <formula>99</formula>
    </cfRule>
    <cfRule type="expression" dxfId="1092" priority="23">
      <formula>AND($F$9:$F$21="")</formula>
    </cfRule>
    <cfRule type="cellIs" priority="24" stopIfTrue="1" operator="equal">
      <formula>"0,100"</formula>
    </cfRule>
  </conditionalFormatting>
  <conditionalFormatting sqref="F36 F50 F64 F78">
    <cfRule type="cellIs" dxfId="1091" priority="5" operator="greaterThan">
      <formula>100</formula>
    </cfRule>
    <cfRule type="cellIs" dxfId="1090" priority="6" operator="between">
      <formula>1</formula>
      <formula>99</formula>
    </cfRule>
  </conditionalFormatting>
  <conditionalFormatting sqref="F36">
    <cfRule type="cellIs" dxfId="1089" priority="1" operator="greaterThan">
      <formula>100</formula>
    </cfRule>
    <cfRule type="cellIs" dxfId="1088" priority="2" operator="between">
      <formula>1</formula>
      <formula>99</formula>
    </cfRule>
    <cfRule type="expression" dxfId="1087" priority="3">
      <formula>AND($F$23:$F$35="")</formula>
    </cfRule>
    <cfRule type="cellIs" priority="4" stopIfTrue="1" operator="equal">
      <formula>"0,100"</formula>
    </cfRule>
    <cfRule type="expression" dxfId="1086" priority="13">
      <formula>AND($F$23:$F$35="")</formula>
    </cfRule>
    <cfRule type="cellIs" priority="22" stopIfTrue="1" operator="equal">
      <formula>"0,100"</formula>
    </cfRule>
  </conditionalFormatting>
  <conditionalFormatting sqref="F50">
    <cfRule type="expression" dxfId="1085" priority="12">
      <formula>AND($F$37:$F$49="")</formula>
    </cfRule>
    <cfRule type="cellIs" priority="21" stopIfTrue="1" operator="equal">
      <formula>"0,100"</formula>
    </cfRule>
  </conditionalFormatting>
  <conditionalFormatting sqref="F64">
    <cfRule type="expression" dxfId="1084" priority="11">
      <formula>AND($F$51:$F$63="")</formula>
    </cfRule>
    <cfRule type="cellIs" priority="20" stopIfTrue="1" operator="equal">
      <formula>"0,100"</formula>
    </cfRule>
  </conditionalFormatting>
  <conditionalFormatting sqref="F78">
    <cfRule type="expression" dxfId="1083"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F3AA-361E-4C8A-A4CC-03DE8EC2D0A3}">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947</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82" priority="9">
      <formula>LEN(TRIM(C9))=0</formula>
    </cfRule>
  </conditionalFormatting>
  <conditionalFormatting sqref="D1:E3 D4 D5:E41 D42:D43 D44:E1048576">
    <cfRule type="cellIs" dxfId="1081" priority="14" operator="equal">
      <formula>0</formula>
    </cfRule>
  </conditionalFormatting>
  <conditionalFormatting sqref="D23:E34">
    <cfRule type="expression" dxfId="1080" priority="18">
      <formula>$C$23=""</formula>
    </cfRule>
  </conditionalFormatting>
  <conditionalFormatting sqref="D37:E41 D42:D43 D44:E48">
    <cfRule type="expression" dxfId="1079" priority="17">
      <formula>$C$37=""</formula>
    </cfRule>
  </conditionalFormatting>
  <conditionalFormatting sqref="D51:E62">
    <cfRule type="expression" dxfId="1078" priority="16">
      <formula>$C$51=""</formula>
    </cfRule>
  </conditionalFormatting>
  <conditionalFormatting sqref="D65:E76">
    <cfRule type="expression" dxfId="1077" priority="15">
      <formula>$C$65=""</formula>
    </cfRule>
  </conditionalFormatting>
  <conditionalFormatting sqref="F22">
    <cfRule type="cellIs" dxfId="1076" priority="7" operator="greaterThan">
      <formula>100</formula>
    </cfRule>
    <cfRule type="cellIs" dxfId="1075" priority="8" operator="between">
      <formula>1</formula>
      <formula>99</formula>
    </cfRule>
    <cfRule type="expression" dxfId="1074" priority="23">
      <formula>AND($F$9:$F$21="")</formula>
    </cfRule>
    <cfRule type="cellIs" priority="24" stopIfTrue="1" operator="equal">
      <formula>"0,100"</formula>
    </cfRule>
  </conditionalFormatting>
  <conditionalFormatting sqref="F36 F50 F64 F78">
    <cfRule type="cellIs" dxfId="1073" priority="5" operator="greaterThan">
      <formula>100</formula>
    </cfRule>
    <cfRule type="cellIs" dxfId="1072" priority="6" operator="between">
      <formula>1</formula>
      <formula>99</formula>
    </cfRule>
  </conditionalFormatting>
  <conditionalFormatting sqref="F36">
    <cfRule type="cellIs" dxfId="1071" priority="1" operator="greaterThan">
      <formula>100</formula>
    </cfRule>
    <cfRule type="cellIs" dxfId="1070" priority="2" operator="between">
      <formula>1</formula>
      <formula>99</formula>
    </cfRule>
    <cfRule type="expression" dxfId="1069" priority="3">
      <formula>AND($F$23:$F$35="")</formula>
    </cfRule>
    <cfRule type="cellIs" priority="4" stopIfTrue="1" operator="equal">
      <formula>"0,100"</formula>
    </cfRule>
    <cfRule type="expression" dxfId="1068" priority="13">
      <formula>AND($F$23:$F$35="")</formula>
    </cfRule>
    <cfRule type="cellIs" priority="22" stopIfTrue="1" operator="equal">
      <formula>"0,100"</formula>
    </cfRule>
  </conditionalFormatting>
  <conditionalFormatting sqref="F50">
    <cfRule type="expression" dxfId="1067" priority="12">
      <formula>AND($F$37:$F$49="")</formula>
    </cfRule>
    <cfRule type="cellIs" priority="21" stopIfTrue="1" operator="equal">
      <formula>"0,100"</formula>
    </cfRule>
  </conditionalFormatting>
  <conditionalFormatting sqref="F64">
    <cfRule type="expression" dxfId="1066" priority="11">
      <formula>AND($F$51:$F$63="")</formula>
    </cfRule>
    <cfRule type="cellIs" priority="20" stopIfTrue="1" operator="equal">
      <formula>"0,100"</formula>
    </cfRule>
  </conditionalFormatting>
  <conditionalFormatting sqref="F78">
    <cfRule type="expression" dxfId="1065"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4AAE419-B1FC-46D4-9C95-DBD3830F6E01}">
      <formula1>0</formula1>
      <formula2>100</formula2>
    </dataValidation>
    <dataValidation type="whole" allowBlank="1" showInputMessage="1" showErrorMessage="1" sqref="F9:F12 F14:F78" xr:uid="{9FED1547-6722-4576-A8FC-14AB82A6BB70}">
      <formula1>0</formula1>
      <formula2>100</formula2>
    </dataValidation>
  </dataValidations>
  <hyperlinks>
    <hyperlink ref="AM4" location="表紙!A1" display="表紙に戻る" xr:uid="{30A50526-5D92-46BC-AE44-7808D6ED3E6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3698FB-4486-4A03-8526-4A0F64E98B07}">
          <x14:formula1>
            <xm:f>Sheet1!$B$3:$B$31</xm:f>
          </x14:formula1>
          <xm:sqref>C9:C78</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873</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64" priority="9">
      <formula>LEN(TRIM(C9))=0</formula>
    </cfRule>
  </conditionalFormatting>
  <conditionalFormatting sqref="D1:E3 D4 D5:E41 D42:D43 D44:E1048576">
    <cfRule type="cellIs" dxfId="1063" priority="14" operator="equal">
      <formula>0</formula>
    </cfRule>
  </conditionalFormatting>
  <conditionalFormatting sqref="D23:E34">
    <cfRule type="expression" dxfId="1062" priority="18">
      <formula>$C$23=""</formula>
    </cfRule>
  </conditionalFormatting>
  <conditionalFormatting sqref="D37:E41 D42:D43 D44:E48">
    <cfRule type="expression" dxfId="1061" priority="17">
      <formula>$C$37=""</formula>
    </cfRule>
  </conditionalFormatting>
  <conditionalFormatting sqref="D51:E62">
    <cfRule type="expression" dxfId="1060" priority="16">
      <formula>$C$51=""</formula>
    </cfRule>
  </conditionalFormatting>
  <conditionalFormatting sqref="D65:E76">
    <cfRule type="expression" dxfId="1059" priority="15">
      <formula>$C$65=""</formula>
    </cfRule>
  </conditionalFormatting>
  <conditionalFormatting sqref="F22">
    <cfRule type="cellIs" dxfId="1058" priority="7" operator="greaterThan">
      <formula>100</formula>
    </cfRule>
    <cfRule type="cellIs" dxfId="1057" priority="8" operator="between">
      <formula>1</formula>
      <formula>99</formula>
    </cfRule>
    <cfRule type="expression" dxfId="1056" priority="23">
      <formula>AND($F$9:$F$21="")</formula>
    </cfRule>
    <cfRule type="cellIs" priority="24" stopIfTrue="1" operator="equal">
      <formula>"0,100"</formula>
    </cfRule>
  </conditionalFormatting>
  <conditionalFormatting sqref="F36 F50 F64 F78">
    <cfRule type="cellIs" dxfId="1055" priority="5" operator="greaterThan">
      <formula>100</formula>
    </cfRule>
    <cfRule type="cellIs" dxfId="1054" priority="6" operator="between">
      <formula>1</formula>
      <formula>99</formula>
    </cfRule>
  </conditionalFormatting>
  <conditionalFormatting sqref="F36">
    <cfRule type="cellIs" dxfId="1053" priority="1" operator="greaterThan">
      <formula>100</formula>
    </cfRule>
    <cfRule type="cellIs" dxfId="1052" priority="2" operator="between">
      <formula>1</formula>
      <formula>99</formula>
    </cfRule>
    <cfRule type="expression" dxfId="1051" priority="3">
      <formula>AND($F$23:$F$35="")</formula>
    </cfRule>
    <cfRule type="cellIs" priority="4" stopIfTrue="1" operator="equal">
      <formula>"0,100"</formula>
    </cfRule>
    <cfRule type="expression" dxfId="1050" priority="13">
      <formula>AND($F$23:$F$35="")</formula>
    </cfRule>
    <cfRule type="cellIs" priority="22" stopIfTrue="1" operator="equal">
      <formula>"0,100"</formula>
    </cfRule>
  </conditionalFormatting>
  <conditionalFormatting sqref="F50">
    <cfRule type="expression" dxfId="1049" priority="12">
      <formula>AND($F$37:$F$49="")</formula>
    </cfRule>
    <cfRule type="cellIs" priority="21" stopIfTrue="1" operator="equal">
      <formula>"0,100"</formula>
    </cfRule>
  </conditionalFormatting>
  <conditionalFormatting sqref="F64">
    <cfRule type="expression" dxfId="1048" priority="11">
      <formula>AND($F$51:$F$63="")</formula>
    </cfRule>
    <cfRule type="cellIs" priority="20" stopIfTrue="1" operator="equal">
      <formula>"0,100"</formula>
    </cfRule>
  </conditionalFormatting>
  <conditionalFormatting sqref="F78">
    <cfRule type="expression" dxfId="1047" priority="10">
      <formula>AND($F$65:$F$77="")</formula>
    </cfRule>
    <cfRule type="cellIs" priority="19"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811</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71" priority="9">
      <formula>LEN(TRIM(C9))=0</formula>
    </cfRule>
  </conditionalFormatting>
  <conditionalFormatting sqref="D1:E3 D4 D5:E41 D42:D43 D44:E1048576">
    <cfRule type="cellIs" dxfId="970" priority="14" operator="equal">
      <formula>0</formula>
    </cfRule>
  </conditionalFormatting>
  <conditionalFormatting sqref="D23:E34">
    <cfRule type="expression" dxfId="969" priority="18">
      <formula>$C$23=""</formula>
    </cfRule>
  </conditionalFormatting>
  <conditionalFormatting sqref="D37:E41 D42:D43 D44:E48">
    <cfRule type="expression" dxfId="968" priority="17">
      <formula>$C$37=""</formula>
    </cfRule>
  </conditionalFormatting>
  <conditionalFormatting sqref="D51:E62">
    <cfRule type="expression" dxfId="967" priority="16">
      <formula>$C$51=""</formula>
    </cfRule>
  </conditionalFormatting>
  <conditionalFormatting sqref="D65:E76">
    <cfRule type="expression" dxfId="966" priority="15">
      <formula>$C$65=""</formula>
    </cfRule>
  </conditionalFormatting>
  <conditionalFormatting sqref="F22">
    <cfRule type="cellIs" dxfId="965" priority="7" operator="greaterThan">
      <formula>100</formula>
    </cfRule>
    <cfRule type="cellIs" dxfId="964" priority="8" operator="between">
      <formula>1</formula>
      <formula>99</formula>
    </cfRule>
    <cfRule type="expression" dxfId="963" priority="23">
      <formula>AND($F$9:$F$21="")</formula>
    </cfRule>
    <cfRule type="cellIs" priority="24" stopIfTrue="1" operator="equal">
      <formula>"0,100"</formula>
    </cfRule>
  </conditionalFormatting>
  <conditionalFormatting sqref="F36 F50 F64 F78">
    <cfRule type="cellIs" dxfId="962" priority="5" operator="greaterThan">
      <formula>100</formula>
    </cfRule>
    <cfRule type="cellIs" dxfId="961" priority="6" operator="between">
      <formula>1</formula>
      <formula>99</formula>
    </cfRule>
  </conditionalFormatting>
  <conditionalFormatting sqref="F36">
    <cfRule type="cellIs" dxfId="960" priority="1" operator="greaterThan">
      <formula>100</formula>
    </cfRule>
    <cfRule type="cellIs" dxfId="959" priority="2" operator="between">
      <formula>1</formula>
      <formula>99</formula>
    </cfRule>
    <cfRule type="expression" dxfId="958" priority="3">
      <formula>AND($F$23:$F$35="")</formula>
    </cfRule>
    <cfRule type="cellIs" priority="4" stopIfTrue="1" operator="equal">
      <formula>"0,100"</formula>
    </cfRule>
    <cfRule type="expression" dxfId="957" priority="13">
      <formula>AND($F$23:$F$35="")</formula>
    </cfRule>
    <cfRule type="cellIs" priority="22" stopIfTrue="1" operator="equal">
      <formula>"0,100"</formula>
    </cfRule>
  </conditionalFormatting>
  <conditionalFormatting sqref="F50">
    <cfRule type="expression" dxfId="956" priority="12">
      <formula>AND($F$37:$F$49="")</formula>
    </cfRule>
    <cfRule type="cellIs" priority="21" stopIfTrue="1" operator="equal">
      <formula>"0,100"</formula>
    </cfRule>
  </conditionalFormatting>
  <conditionalFormatting sqref="F64">
    <cfRule type="expression" dxfId="955" priority="11">
      <formula>AND($F$51:$F$63="")</formula>
    </cfRule>
    <cfRule type="cellIs" priority="20" stopIfTrue="1" operator="equal">
      <formula>"0,100"</formula>
    </cfRule>
  </conditionalFormatting>
  <conditionalFormatting sqref="F78">
    <cfRule type="expression" dxfId="954" priority="10">
      <formula>AND($F$65:$F$77="")</formula>
    </cfRule>
    <cfRule type="cellIs" priority="19"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18" customWidth="1"/>
    <col min="2" max="2" width="8.6328125" style="126" customWidth="1"/>
    <col min="3" max="3" width="20.6328125" style="118" customWidth="1"/>
    <col min="4" max="4" width="37.453125" style="119" customWidth="1"/>
    <col min="5" max="5" width="28.6328125" style="119" customWidth="1"/>
    <col min="6" max="6" width="18.6328125" style="118" customWidth="1"/>
    <col min="7" max="7" width="4.36328125" style="120" customWidth="1"/>
    <col min="8" max="17" width="5.6328125" style="118" customWidth="1"/>
    <col min="18" max="24" width="4.08984375" style="118" customWidth="1"/>
    <col min="25" max="25" width="25.36328125" style="118" customWidth="1"/>
    <col min="26" max="38" width="9" style="118"/>
    <col min="39" max="39" width="49.453125" style="118" customWidth="1"/>
    <col min="40" max="40" width="61.26953125" style="118" bestFit="1" customWidth="1"/>
    <col min="41" max="41" width="47.36328125" style="118" bestFit="1" customWidth="1"/>
    <col min="42" max="43" width="56.6328125" style="118" bestFit="1" customWidth="1"/>
    <col min="44" max="44" width="47.36328125" style="118" customWidth="1"/>
    <col min="45" max="45" width="56.6328125" style="118" bestFit="1" customWidth="1"/>
    <col min="46" max="46" width="42.7265625" style="118" bestFit="1" customWidth="1"/>
    <col min="47" max="47" width="29.36328125" style="118" bestFit="1" customWidth="1"/>
    <col min="48" max="48" width="42.7265625" style="118" bestFit="1" customWidth="1"/>
    <col min="49" max="49" width="28.90625" style="118" bestFit="1" customWidth="1"/>
    <col min="50" max="50" width="25.6328125" style="118" bestFit="1" customWidth="1"/>
    <col min="51" max="51" width="28.90625" style="118" bestFit="1" customWidth="1"/>
    <col min="52" max="16384" width="9" style="118"/>
  </cols>
  <sheetData>
    <row r="1" spans="1:68" ht="6.75" customHeight="1" thickTop="1">
      <c r="B1" s="183" t="s">
        <v>5</v>
      </c>
      <c r="C1" s="184"/>
      <c r="D1" s="185"/>
    </row>
    <row r="2" spans="1:68" ht="35.15" customHeight="1" thickBot="1">
      <c r="A2" s="121"/>
      <c r="B2" s="186"/>
      <c r="C2" s="187"/>
      <c r="D2" s="188"/>
      <c r="E2" s="127"/>
      <c r="F2" s="121"/>
      <c r="G2" s="122"/>
      <c r="H2" s="121"/>
      <c r="I2" s="121"/>
      <c r="J2" s="121"/>
      <c r="K2" s="121"/>
      <c r="L2" s="121"/>
      <c r="M2" s="121"/>
      <c r="N2" s="121"/>
      <c r="O2" s="121"/>
      <c r="P2" s="189" t="s">
        <v>4</v>
      </c>
      <c r="Q2" s="189"/>
      <c r="R2" s="189" t="s">
        <v>6</v>
      </c>
      <c r="S2" s="189"/>
      <c r="T2" s="189"/>
      <c r="U2" s="189"/>
      <c r="V2" s="189"/>
      <c r="W2" s="189"/>
      <c r="X2" s="189"/>
      <c r="Y2" s="189"/>
    </row>
    <row r="3" spans="1:68" s="121" customFormat="1" ht="10" customHeight="1" thickTop="1" thickBot="1">
      <c r="A3" s="123"/>
      <c r="C3" s="128"/>
      <c r="D3" s="118"/>
      <c r="E3" s="129"/>
      <c r="F3" s="130"/>
      <c r="G3" s="118"/>
      <c r="H3" s="118"/>
      <c r="I3" s="131"/>
      <c r="J3" s="118"/>
      <c r="K3" s="118"/>
      <c r="P3" s="131"/>
      <c r="Q3" s="118"/>
      <c r="R3" s="118"/>
      <c r="S3" s="118"/>
      <c r="T3" s="118"/>
      <c r="U3" s="118"/>
      <c r="V3" s="118"/>
      <c r="W3" s="118"/>
      <c r="X3" s="118"/>
      <c r="Y3" s="118"/>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row>
    <row r="4" spans="1:68" s="121" customFormat="1" ht="48" customHeight="1" thickBot="1">
      <c r="A4" s="123"/>
      <c r="B4" s="190" t="s">
        <v>3</v>
      </c>
      <c r="C4" s="191"/>
      <c r="D4" s="190" t="s">
        <v>812</v>
      </c>
      <c r="E4" s="191"/>
      <c r="F4" s="132"/>
      <c r="G4" s="118"/>
      <c r="H4" s="203" t="s">
        <v>7</v>
      </c>
      <c r="I4" s="203"/>
      <c r="J4" s="203"/>
      <c r="K4" s="203"/>
      <c r="L4" s="192">
        <f>表紙!D6</f>
        <v>0</v>
      </c>
      <c r="M4" s="193"/>
      <c r="N4" s="193"/>
      <c r="O4" s="193"/>
      <c r="P4" s="193"/>
      <c r="Q4" s="193"/>
      <c r="R4" s="193"/>
      <c r="S4" s="193"/>
      <c r="T4" s="193"/>
      <c r="U4" s="193"/>
      <c r="V4" s="193"/>
      <c r="W4" s="193"/>
      <c r="X4" s="193"/>
      <c r="Y4" s="193"/>
      <c r="Z4" s="124"/>
      <c r="AA4" s="124"/>
      <c r="AB4" s="124"/>
      <c r="AC4" s="124"/>
      <c r="AD4" s="124"/>
      <c r="AE4" s="124"/>
      <c r="AF4" s="124"/>
      <c r="AG4" s="124"/>
      <c r="AH4" s="124"/>
      <c r="AI4" s="124"/>
      <c r="AJ4" s="124"/>
      <c r="AK4" s="124"/>
      <c r="AL4" s="124"/>
      <c r="AM4" s="155" t="s">
        <v>936</v>
      </c>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s="121" customFormat="1" ht="15" customHeight="1">
      <c r="A5" s="123"/>
      <c r="C5" s="133"/>
      <c r="D5" s="129"/>
      <c r="E5" s="129"/>
      <c r="F5" s="130"/>
      <c r="G5" s="118"/>
      <c r="H5" s="118"/>
      <c r="I5" s="131"/>
      <c r="J5" s="118"/>
      <c r="K5" s="118"/>
      <c r="P5" s="131"/>
      <c r="Q5" s="119"/>
      <c r="R5" s="119"/>
      <c r="S5" s="119"/>
      <c r="T5" s="119"/>
      <c r="U5" s="126"/>
      <c r="V5" s="126"/>
      <c r="W5" s="126"/>
      <c r="X5" s="126"/>
      <c r="Y5" s="126"/>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s="121" customFormat="1" ht="48" customHeight="1">
      <c r="A6" s="125"/>
      <c r="B6" s="194" t="s">
        <v>8</v>
      </c>
      <c r="C6" s="194"/>
      <c r="D6" s="194"/>
      <c r="E6" s="194"/>
      <c r="F6" s="194"/>
      <c r="G6" s="194"/>
      <c r="H6" s="194"/>
      <c r="I6" s="194"/>
      <c r="J6" s="194"/>
      <c r="K6" s="194"/>
      <c r="L6" s="194"/>
      <c r="M6" s="194"/>
      <c r="N6" s="194"/>
      <c r="O6" s="194"/>
      <c r="P6" s="194"/>
      <c r="Q6" s="194"/>
      <c r="R6" s="194"/>
      <c r="S6" s="194"/>
      <c r="T6" s="194"/>
      <c r="U6" s="194"/>
      <c r="V6" s="194"/>
      <c r="W6" s="194"/>
      <c r="X6" s="194"/>
      <c r="Y6" s="194"/>
      <c r="Z6" s="124"/>
      <c r="AA6" s="124"/>
      <c r="AB6" s="194"/>
      <c r="AC6" s="194"/>
      <c r="AD6" s="194"/>
      <c r="AE6" s="194"/>
      <c r="AF6" s="194"/>
      <c r="AG6" s="124"/>
      <c r="AH6" s="124"/>
      <c r="AI6" s="124"/>
      <c r="AJ6" s="124"/>
      <c r="AK6" s="124"/>
      <c r="AL6" s="124"/>
      <c r="AM6" s="124"/>
      <c r="AN6" s="124"/>
      <c r="AO6" s="124"/>
      <c r="AP6" s="124"/>
    </row>
    <row r="7" spans="1:68" ht="10" customHeight="1" thickBot="1">
      <c r="A7" s="121"/>
      <c r="B7" s="134"/>
      <c r="C7" s="121"/>
      <c r="D7" s="127"/>
      <c r="E7" s="127"/>
      <c r="F7" s="121"/>
      <c r="G7" s="122"/>
      <c r="H7" s="121"/>
      <c r="I7" s="121"/>
      <c r="J7" s="121"/>
      <c r="K7" s="121"/>
      <c r="L7" s="121"/>
      <c r="M7" s="121"/>
      <c r="N7" s="121"/>
      <c r="O7" s="121"/>
      <c r="P7" s="121"/>
      <c r="Q7" s="121"/>
      <c r="R7" s="121"/>
      <c r="S7" s="121"/>
      <c r="T7" s="121"/>
      <c r="U7" s="121"/>
      <c r="V7" s="121"/>
      <c r="W7" s="121"/>
      <c r="X7" s="121"/>
      <c r="Y7" s="121"/>
    </row>
    <row r="8" spans="1:68" s="1" customFormat="1" ht="28.5" customHeight="1" thickBot="1">
      <c r="B8" s="135" t="s">
        <v>233</v>
      </c>
      <c r="C8" s="136" t="s">
        <v>231</v>
      </c>
      <c r="D8" s="195" t="s">
        <v>935</v>
      </c>
      <c r="E8" s="196"/>
      <c r="F8" s="197" t="s">
        <v>9</v>
      </c>
      <c r="G8" s="198"/>
      <c r="H8" s="199" t="s">
        <v>10</v>
      </c>
      <c r="I8" s="200"/>
      <c r="J8" s="200"/>
      <c r="K8" s="200"/>
      <c r="L8" s="200"/>
      <c r="M8" s="200"/>
      <c r="N8" s="200"/>
      <c r="O8" s="200"/>
      <c r="P8" s="200"/>
      <c r="Q8" s="201"/>
      <c r="R8" s="199" t="s">
        <v>11</v>
      </c>
      <c r="S8" s="200"/>
      <c r="T8" s="200"/>
      <c r="U8" s="200"/>
      <c r="V8" s="200"/>
      <c r="W8" s="200"/>
      <c r="X8" s="200"/>
      <c r="Y8" s="202"/>
    </row>
    <row r="9" spans="1:68" s="121" customFormat="1" ht="30" customHeight="1" thickBot="1">
      <c r="B9" s="207" t="s">
        <v>0</v>
      </c>
      <c r="C9" s="210"/>
      <c r="D9" s="213" t="str">
        <f>IF($C$9="","",VLOOKUP($C$9,Sheet1!$D$2:$P$32,2,0))</f>
        <v/>
      </c>
      <c r="E9" s="214"/>
      <c r="F9" s="137"/>
      <c r="G9" s="138" t="s">
        <v>12</v>
      </c>
      <c r="H9" s="215"/>
      <c r="I9" s="216"/>
      <c r="J9" s="216"/>
      <c r="K9" s="216"/>
      <c r="L9" s="216"/>
      <c r="M9" s="216"/>
      <c r="N9" s="216"/>
      <c r="O9" s="216"/>
      <c r="P9" s="216"/>
      <c r="Q9" s="217"/>
      <c r="R9" s="178" t="str">
        <f>IF(OR(D9=Sheet1!$D$36,D9=Sheet1!$E$36,D9=Sheet1!$F$36,D9=Sheet1!$G$36,D9=Sheet1!$H$36,D9=Sheet1!$I$36,D9=Sheet1!$J$36,D9=Sheet1!$K$36,D9=Sheet1!$L$36,D9=Sheet1!$M$36,D9=Sheet1!$D$37,D9=Sheet1!$E$37,D9=Sheet1!$F$37,D9=Sheet1!$G$37),"←資格情報を入力してください！","")</f>
        <v/>
      </c>
      <c r="S9" s="179"/>
      <c r="T9" s="179"/>
      <c r="U9" s="179"/>
      <c r="V9" s="179"/>
      <c r="W9" s="179"/>
      <c r="X9" s="179"/>
      <c r="Y9" s="180"/>
    </row>
    <row r="10" spans="1:68" s="121" customFormat="1" ht="30" customHeight="1" thickBot="1">
      <c r="B10" s="208"/>
      <c r="C10" s="211"/>
      <c r="D10" s="181" t="str">
        <f>IF($C$9="","",VLOOKUP($C$9,Sheet1!$D$2:$P$32,3,0))</f>
        <v/>
      </c>
      <c r="E10" s="182"/>
      <c r="F10" s="139"/>
      <c r="G10" s="140" t="s">
        <v>13</v>
      </c>
      <c r="H10" s="181"/>
      <c r="I10" s="204"/>
      <c r="J10" s="204"/>
      <c r="K10" s="204"/>
      <c r="L10" s="204"/>
      <c r="M10" s="204"/>
      <c r="N10" s="204"/>
      <c r="O10" s="204"/>
      <c r="P10" s="204"/>
      <c r="Q10" s="182"/>
      <c r="R10" s="178" t="str">
        <f>IF(OR(D10=Sheet1!$D$36,D10=Sheet1!$E$36,D10=Sheet1!$F$36,D10=Sheet1!$G$36,D10=Sheet1!$H$36,D10=Sheet1!$I$36,D10=Sheet1!$J$36,D10=Sheet1!$K$36,D10=Sheet1!$L$36,D10=Sheet1!$M$36,D10=Sheet1!$D$37,D10=Sheet1!$E$37,D10=Sheet1!$F$37,D10=Sheet1!$G$37),"←資格情報を入力してください！","")</f>
        <v/>
      </c>
      <c r="S10" s="179"/>
      <c r="T10" s="179"/>
      <c r="U10" s="179"/>
      <c r="V10" s="179"/>
      <c r="W10" s="179"/>
      <c r="X10" s="179"/>
      <c r="Y10" s="180"/>
    </row>
    <row r="11" spans="1:68" s="121" customFormat="1" ht="30" customHeight="1" thickBot="1">
      <c r="B11" s="208"/>
      <c r="C11" s="211"/>
      <c r="D11" s="181" t="str">
        <f>IF($C$9="","",VLOOKUP($C$9,Sheet1!$D$2:$P$32,4,0))</f>
        <v/>
      </c>
      <c r="E11" s="182"/>
      <c r="F11" s="139"/>
      <c r="G11" s="140" t="s">
        <v>13</v>
      </c>
      <c r="H11" s="181"/>
      <c r="I11" s="204"/>
      <c r="J11" s="204"/>
      <c r="K11" s="204"/>
      <c r="L11" s="204"/>
      <c r="M11" s="204"/>
      <c r="N11" s="204"/>
      <c r="O11" s="204"/>
      <c r="P11" s="204"/>
      <c r="Q11" s="182"/>
      <c r="R11" s="178" t="str">
        <f>IF(OR(D11=Sheet1!$D$36,D11=Sheet1!$E$36,D11=Sheet1!$F$36,D11=Sheet1!$G$36,D11=Sheet1!$H$36,D11=Sheet1!$I$36,D11=Sheet1!$J$36,D11=Sheet1!$K$36,D11=Sheet1!$L$36,D11=Sheet1!$M$36,D11=Sheet1!$D$37,D11=Sheet1!$E$37,D11=Sheet1!$F$37,D11=Sheet1!$G$37),"←資格情報を入力してください！","")</f>
        <v/>
      </c>
      <c r="S11" s="179"/>
      <c r="T11" s="179"/>
      <c r="U11" s="179"/>
      <c r="V11" s="179"/>
      <c r="W11" s="179"/>
      <c r="X11" s="179"/>
      <c r="Y11" s="180"/>
    </row>
    <row r="12" spans="1:68" s="121" customFormat="1" ht="30" customHeight="1" thickBot="1">
      <c r="B12" s="208"/>
      <c r="C12" s="211"/>
      <c r="D12" s="181" t="str">
        <f>IF($C$9="","",VLOOKUP($C$9,Sheet1!$D$2:$P$32,5,0))</f>
        <v/>
      </c>
      <c r="E12" s="182"/>
      <c r="F12" s="139"/>
      <c r="G12" s="140" t="s">
        <v>13</v>
      </c>
      <c r="H12" s="181"/>
      <c r="I12" s="204"/>
      <c r="J12" s="204"/>
      <c r="K12" s="204"/>
      <c r="L12" s="204"/>
      <c r="M12" s="204"/>
      <c r="N12" s="204"/>
      <c r="O12" s="204"/>
      <c r="P12" s="204"/>
      <c r="Q12" s="182"/>
      <c r="R12" s="178" t="str">
        <f>IF(OR(D12=Sheet1!$D$36,D12=Sheet1!$E$36,D12=Sheet1!$F$36,D12=Sheet1!$G$36,D12=Sheet1!$H$36,D12=Sheet1!$I$36,D12=Sheet1!$J$36,D12=Sheet1!$K$36,D12=Sheet1!$L$36,D12=Sheet1!$M$36,D12=Sheet1!$D$37,D12=Sheet1!$E$37,D12=Sheet1!$F$37,D12=Sheet1!$G$37),"←資格情報を入力してください！","")</f>
        <v/>
      </c>
      <c r="S12" s="179"/>
      <c r="T12" s="179"/>
      <c r="U12" s="179"/>
      <c r="V12" s="179"/>
      <c r="W12" s="179"/>
      <c r="X12" s="179"/>
      <c r="Y12" s="180"/>
    </row>
    <row r="13" spans="1:68" s="121" customFormat="1" ht="30" customHeight="1" thickBot="1">
      <c r="B13" s="208"/>
      <c r="C13" s="211"/>
      <c r="D13" s="181" t="str">
        <f>IF($C$9="","",VLOOKUP($C$9,Sheet1!$D$2:$P$32,6,0))</f>
        <v/>
      </c>
      <c r="E13" s="182"/>
      <c r="F13" s="139"/>
      <c r="G13" s="140" t="s">
        <v>13</v>
      </c>
      <c r="H13" s="181"/>
      <c r="I13" s="204"/>
      <c r="J13" s="204"/>
      <c r="K13" s="204"/>
      <c r="L13" s="204"/>
      <c r="M13" s="204"/>
      <c r="N13" s="204"/>
      <c r="O13" s="204"/>
      <c r="P13" s="204"/>
      <c r="Q13" s="182"/>
      <c r="R13" s="178" t="str">
        <f>IF(OR(D13=Sheet1!$D$36,D13=Sheet1!$E$36,D13=Sheet1!$F$36,D13=Sheet1!$G$36,D13=Sheet1!$H$36,D13=Sheet1!$I$36,D13=Sheet1!$J$36,D13=Sheet1!$K$36,D13=Sheet1!$L$36,D13=Sheet1!$M$36,D13=Sheet1!$D$37,D13=Sheet1!$E$37,D13=Sheet1!$F$37,D13=Sheet1!$G$37),"←資格情報を入力してください！","")</f>
        <v/>
      </c>
      <c r="S13" s="179"/>
      <c r="T13" s="179"/>
      <c r="U13" s="179"/>
      <c r="V13" s="179"/>
      <c r="W13" s="179"/>
      <c r="X13" s="179"/>
      <c r="Y13" s="180"/>
    </row>
    <row r="14" spans="1:68" s="121" customFormat="1" ht="30" customHeight="1" thickBot="1">
      <c r="B14" s="208"/>
      <c r="C14" s="211"/>
      <c r="D14" s="181" t="str">
        <f>IF($C$9="","",VLOOKUP($C$9,Sheet1!$D$2:$P$32,7,0))</f>
        <v/>
      </c>
      <c r="E14" s="182"/>
      <c r="F14" s="157"/>
      <c r="G14" s="140" t="s">
        <v>13</v>
      </c>
      <c r="H14" s="181"/>
      <c r="I14" s="204"/>
      <c r="J14" s="204"/>
      <c r="K14" s="204"/>
      <c r="L14" s="204"/>
      <c r="M14" s="204"/>
      <c r="N14" s="204"/>
      <c r="O14" s="204"/>
      <c r="P14" s="204"/>
      <c r="Q14" s="182"/>
      <c r="R14" s="178" t="str">
        <f>IF(OR(D14=Sheet1!$D$36,D14=Sheet1!$E$36,D14=Sheet1!$F$36,D14=Sheet1!$G$36,D14=Sheet1!$H$36,D14=Sheet1!$I$36,D14=Sheet1!$J$36,D14=Sheet1!$K$36,D14=Sheet1!$L$36,D14=Sheet1!$M$36,D14=Sheet1!$D$37,D14=Sheet1!$E$37,D14=Sheet1!$F$37,D14=Sheet1!$G$37),"←資格情報を入力してください！","")</f>
        <v/>
      </c>
      <c r="S14" s="179"/>
      <c r="T14" s="179"/>
      <c r="U14" s="179"/>
      <c r="V14" s="179"/>
      <c r="W14" s="179"/>
      <c r="X14" s="179"/>
      <c r="Y14" s="180"/>
    </row>
    <row r="15" spans="1:68" s="121" customFormat="1" ht="30" customHeight="1" thickBot="1">
      <c r="B15" s="208"/>
      <c r="C15" s="211"/>
      <c r="D15" s="181" t="str">
        <f>IF($C$9="","",VLOOKUP($C$9,Sheet1!$D$2:$P$32,8,0))</f>
        <v/>
      </c>
      <c r="E15" s="182"/>
      <c r="F15" s="139"/>
      <c r="G15" s="140" t="s">
        <v>13</v>
      </c>
      <c r="H15" s="181"/>
      <c r="I15" s="204"/>
      <c r="J15" s="204"/>
      <c r="K15" s="204"/>
      <c r="L15" s="204"/>
      <c r="M15" s="204"/>
      <c r="N15" s="204"/>
      <c r="O15" s="204"/>
      <c r="P15" s="204"/>
      <c r="Q15" s="182"/>
      <c r="R15" s="178" t="str">
        <f>IF(OR(D15=Sheet1!$D$36,D15=Sheet1!$E$36,D15=Sheet1!$F$36,D15=Sheet1!$G$36,D15=Sheet1!$H$36,D15=Sheet1!$I$36,D15=Sheet1!$J$36,D15=Sheet1!$K$36,D15=Sheet1!$L$36,D15=Sheet1!$M$36,D15=Sheet1!$D$37,D15=Sheet1!$E$37,D15=Sheet1!$F$37,D15=Sheet1!$G$37),"←資格情報を入力してください！","")</f>
        <v/>
      </c>
      <c r="S15" s="179"/>
      <c r="T15" s="179"/>
      <c r="U15" s="179"/>
      <c r="V15" s="179"/>
      <c r="W15" s="179"/>
      <c r="X15" s="179"/>
      <c r="Y15" s="180"/>
    </row>
    <row r="16" spans="1:68" s="121" customFormat="1" ht="30" customHeight="1" thickBot="1">
      <c r="B16" s="208"/>
      <c r="C16" s="211"/>
      <c r="D16" s="205" t="str">
        <f>IF($C$9="","",VLOOKUP($C$9,Sheet1!$D$2:$P$32,9,0))</f>
        <v/>
      </c>
      <c r="E16" s="206"/>
      <c r="F16" s="139"/>
      <c r="G16" s="140" t="s">
        <v>13</v>
      </c>
      <c r="H16" s="181"/>
      <c r="I16" s="204"/>
      <c r="J16" s="204"/>
      <c r="K16" s="204"/>
      <c r="L16" s="204"/>
      <c r="M16" s="204"/>
      <c r="N16" s="204"/>
      <c r="O16" s="204"/>
      <c r="P16" s="204"/>
      <c r="Q16" s="182"/>
      <c r="R16" s="178" t="str">
        <f>IF(OR(D16=Sheet1!$D$36,D16=Sheet1!$E$36,D16=Sheet1!$F$36,D16=Sheet1!$G$36,D16=Sheet1!$H$36,D16=Sheet1!$I$36,D16=Sheet1!$J$36,D16=Sheet1!$K$36,D16=Sheet1!$L$36,D16=Sheet1!$M$36,D16=Sheet1!$D$37,D16=Sheet1!$E$37,D16=Sheet1!$F$37,D16=Sheet1!$G$37),"←資格情報を入力してください！","")</f>
        <v/>
      </c>
      <c r="S16" s="179"/>
      <c r="T16" s="179"/>
      <c r="U16" s="179"/>
      <c r="V16" s="179"/>
      <c r="W16" s="179"/>
      <c r="X16" s="179"/>
      <c r="Y16" s="180"/>
    </row>
    <row r="17" spans="2:40" s="121" customFormat="1" ht="30" customHeight="1" thickBot="1">
      <c r="B17" s="208"/>
      <c r="C17" s="211"/>
      <c r="D17" s="205" t="str">
        <f>IF($C$9="","",VLOOKUP($C$9,Sheet1!$D$2:$P$32,10,0))</f>
        <v/>
      </c>
      <c r="E17" s="206"/>
      <c r="F17" s="139"/>
      <c r="G17" s="140" t="s">
        <v>13</v>
      </c>
      <c r="H17" s="181"/>
      <c r="I17" s="204"/>
      <c r="J17" s="204"/>
      <c r="K17" s="204"/>
      <c r="L17" s="204"/>
      <c r="M17" s="204"/>
      <c r="N17" s="204"/>
      <c r="O17" s="204"/>
      <c r="P17" s="204"/>
      <c r="Q17" s="182"/>
      <c r="R17" s="178" t="str">
        <f>IF(OR(D17=Sheet1!$D$36,D17=Sheet1!$E$36,D17=Sheet1!$F$36,D17=Sheet1!$G$36,D17=Sheet1!$H$36,D17=Sheet1!$I$36,D17=Sheet1!$J$36,D17=Sheet1!$K$36,D17=Sheet1!$L$36,D17=Sheet1!$M$36,D17=Sheet1!$D$37,D17=Sheet1!$E$37,D17=Sheet1!$F$37,D17=Sheet1!$G$37),"←資格情報を入力してください！","")</f>
        <v/>
      </c>
      <c r="S17" s="179"/>
      <c r="T17" s="179"/>
      <c r="U17" s="179"/>
      <c r="V17" s="179"/>
      <c r="W17" s="179"/>
      <c r="X17" s="179"/>
      <c r="Y17" s="180"/>
    </row>
    <row r="18" spans="2:40" s="121" customFormat="1" ht="30" customHeight="1" thickBot="1">
      <c r="B18" s="208"/>
      <c r="C18" s="211"/>
      <c r="D18" s="205" t="str">
        <f>IF($C$9="","",VLOOKUP($C$9,Sheet1!$D$2:$P$32,11,0))</f>
        <v/>
      </c>
      <c r="E18" s="206"/>
      <c r="F18" s="157"/>
      <c r="G18" s="140" t="s">
        <v>13</v>
      </c>
      <c r="H18" s="181"/>
      <c r="I18" s="204"/>
      <c r="J18" s="204"/>
      <c r="K18" s="204"/>
      <c r="L18" s="204"/>
      <c r="M18" s="204"/>
      <c r="N18" s="204"/>
      <c r="O18" s="204"/>
      <c r="P18" s="204"/>
      <c r="Q18" s="182"/>
      <c r="R18" s="178" t="str">
        <f>IF(OR(D18=Sheet1!$D$36,D18=Sheet1!$E$36,D18=Sheet1!$F$36,D18=Sheet1!$G$36,D18=Sheet1!$H$36,D18=Sheet1!$I$36,D18=Sheet1!$J$36,D18=Sheet1!$K$36,D18=Sheet1!$L$36,D18=Sheet1!$M$36,D18=Sheet1!$D$37,D18=Sheet1!$E$37,D18=Sheet1!$F$37,D18=Sheet1!$G$37),"←資格情報を入力してください！","")</f>
        <v/>
      </c>
      <c r="S18" s="179"/>
      <c r="T18" s="179"/>
      <c r="U18" s="179"/>
      <c r="V18" s="179"/>
      <c r="W18" s="179"/>
      <c r="X18" s="179"/>
      <c r="Y18" s="180"/>
    </row>
    <row r="19" spans="2:40" s="121" customFormat="1" ht="30" customHeight="1" thickBot="1">
      <c r="B19" s="208"/>
      <c r="C19" s="211"/>
      <c r="D19" s="205" t="str">
        <f>IF($C$9="","",VLOOKUP($C$9,Sheet1!$D$2:$P$32,12,0))</f>
        <v/>
      </c>
      <c r="E19" s="206"/>
      <c r="F19" s="139"/>
      <c r="G19" s="140" t="s">
        <v>13</v>
      </c>
      <c r="H19" s="181"/>
      <c r="I19" s="204"/>
      <c r="J19" s="204"/>
      <c r="K19" s="204"/>
      <c r="L19" s="204"/>
      <c r="M19" s="204"/>
      <c r="N19" s="204"/>
      <c r="O19" s="204"/>
      <c r="P19" s="204"/>
      <c r="Q19" s="182"/>
      <c r="R19" s="178" t="str">
        <f>IF(OR(D19=Sheet1!$D$36,D19=Sheet1!$E$36,D19=Sheet1!$F$36,D19=Sheet1!$G$36,D19=Sheet1!$H$36,D19=Sheet1!$I$36,D19=Sheet1!$J$36,D19=Sheet1!$K$36,D19=Sheet1!$L$36,D19=Sheet1!$M$36,D19=Sheet1!$D$37,D19=Sheet1!$E$37,D19=Sheet1!$F$37,D19=Sheet1!$G$37),"←資格情報を入力してください！","")</f>
        <v/>
      </c>
      <c r="S19" s="179"/>
      <c r="T19" s="179"/>
      <c r="U19" s="179"/>
      <c r="V19" s="179"/>
      <c r="W19" s="179"/>
      <c r="X19" s="179"/>
      <c r="Y19" s="180"/>
    </row>
    <row r="20" spans="2:40" s="121" customFormat="1" ht="30" customHeight="1" thickBot="1">
      <c r="B20" s="208"/>
      <c r="C20" s="211"/>
      <c r="D20" s="218" t="str">
        <f>IF($C$9="","",VLOOKUP($C$9,Sheet1!$D$2:$P$32,13,0))</f>
        <v/>
      </c>
      <c r="E20" s="219"/>
      <c r="F20" s="141"/>
      <c r="G20" s="142" t="s">
        <v>13</v>
      </c>
      <c r="H20" s="220"/>
      <c r="I20" s="221"/>
      <c r="J20" s="221"/>
      <c r="K20" s="221"/>
      <c r="L20" s="221"/>
      <c r="M20" s="221"/>
      <c r="N20" s="221"/>
      <c r="O20" s="221"/>
      <c r="P20" s="221"/>
      <c r="Q20" s="222"/>
      <c r="R20" s="178" t="str">
        <f>IF(OR(D20=Sheet1!$D$36,D20=Sheet1!$E$36,D20=Sheet1!$F$36,D20=Sheet1!$G$36,D20=Sheet1!$H$36,D20=Sheet1!$I$36,D20=Sheet1!$J$36,D20=Sheet1!$K$36,D20=Sheet1!$L$36,D20=Sheet1!$M$36,D20=Sheet1!$D$37,D20=Sheet1!$E$37,D20=Sheet1!$F$37,D20=Sheet1!$G$37),"←資格情報を入力してください！","")</f>
        <v/>
      </c>
      <c r="S20" s="179"/>
      <c r="T20" s="179"/>
      <c r="U20" s="179"/>
      <c r="V20" s="179"/>
      <c r="W20" s="179"/>
      <c r="X20" s="179"/>
      <c r="Y20" s="180"/>
      <c r="AN20" s="156"/>
    </row>
    <row r="21" spans="2:40" s="121" customFormat="1" ht="30" customHeight="1" thickBot="1">
      <c r="B21" s="208"/>
      <c r="C21" s="211"/>
      <c r="D21" s="223" t="s">
        <v>218</v>
      </c>
      <c r="E21" s="224"/>
      <c r="F21" s="137"/>
      <c r="G21" s="143" t="s">
        <v>13</v>
      </c>
      <c r="H21" s="225"/>
      <c r="I21" s="226"/>
      <c r="J21" s="226"/>
      <c r="K21" s="226"/>
      <c r="L21" s="226"/>
      <c r="M21" s="226"/>
      <c r="N21" s="226"/>
      <c r="O21" s="226"/>
      <c r="P21" s="226"/>
      <c r="Q21" s="227"/>
      <c r="R21" s="178" t="str">
        <f>IF(OR(D21=Sheet1!$D$36,D21=Sheet1!$E$36,D21=Sheet1!$F$36,D21=Sheet1!$G$36,D21=Sheet1!$H$36,D21=Sheet1!$I$36,D21=Sheet1!$J$36,D21=Sheet1!$K$36,D21=Sheet1!$L$36,D21=Sheet1!$M$36,D21=Sheet1!$D$37,D21=Sheet1!$E$37,D21=Sheet1!$F$37,D21=Sheet1!$G$37),"←資格情報を入力してください！","")</f>
        <v/>
      </c>
      <c r="S21" s="179"/>
      <c r="T21" s="179"/>
      <c r="U21" s="179"/>
      <c r="V21" s="179"/>
      <c r="W21" s="179"/>
      <c r="X21" s="179"/>
      <c r="Y21" s="180"/>
    </row>
    <row r="22" spans="2:40" s="121" customFormat="1" ht="30" customHeight="1" thickBot="1">
      <c r="B22" s="209"/>
      <c r="C22" s="212"/>
      <c r="D22" s="228" t="s">
        <v>877</v>
      </c>
      <c r="E22" s="229"/>
      <c r="F22" s="153">
        <f>SUM(F9:F21)</f>
        <v>0</v>
      </c>
      <c r="G22" s="142" t="s">
        <v>13</v>
      </c>
      <c r="H22" s="230" t="str">
        <f>IF(OR(F22=100,F22=0),"","←０か１００になるようにしてください")</f>
        <v/>
      </c>
      <c r="I22" s="231"/>
      <c r="J22" s="231"/>
      <c r="K22" s="231"/>
      <c r="L22" s="231"/>
      <c r="M22" s="231"/>
      <c r="N22" s="231"/>
      <c r="O22" s="231"/>
      <c r="P22" s="231"/>
      <c r="Q22" s="232"/>
      <c r="R22" s="178" t="str">
        <f>IF(OR(D22=Sheet1!$D$36,D22=Sheet1!$E$36,D22=Sheet1!$F$36,D22=Sheet1!$G$36,D22=Sheet1!$H$36,D22=Sheet1!$I$36,D22=Sheet1!$J$36,D22=Sheet1!$K$36,D22=Sheet1!$L$36,D22=Sheet1!$M$36,D22=Sheet1!$D$37,D22=Sheet1!$E$37,D22=Sheet1!$F$37,D22=Sheet1!$G$37),"←資格情報を入力してください！","")</f>
        <v/>
      </c>
      <c r="S22" s="179"/>
      <c r="T22" s="179"/>
      <c r="U22" s="179"/>
      <c r="V22" s="179"/>
      <c r="W22" s="179"/>
      <c r="X22" s="179"/>
      <c r="Y22" s="180"/>
    </row>
    <row r="23" spans="2:40" s="121" customFormat="1" ht="30" customHeight="1" thickBot="1">
      <c r="B23" s="233" t="s">
        <v>1</v>
      </c>
      <c r="C23" s="210"/>
      <c r="D23" s="213" t="str">
        <f>IF($C$23="","",VLOOKUP($C$23,Sheet1!$D$2:$P$32,2,0))</f>
        <v/>
      </c>
      <c r="E23" s="214"/>
      <c r="F23" s="137"/>
      <c r="G23" s="144" t="s">
        <v>13</v>
      </c>
      <c r="H23" s="215"/>
      <c r="I23" s="216"/>
      <c r="J23" s="216"/>
      <c r="K23" s="216"/>
      <c r="L23" s="216"/>
      <c r="M23" s="216"/>
      <c r="N23" s="216"/>
      <c r="O23" s="216"/>
      <c r="P23" s="216"/>
      <c r="Q23" s="217"/>
      <c r="R23" s="178" t="str">
        <f>IF(OR(D23=Sheet1!$D$36,D23=Sheet1!$E$36,D23=Sheet1!$F$36,D23=Sheet1!$G$36,D23=Sheet1!$H$36,D23=Sheet1!$I$36,D23=Sheet1!$J$36,D23=Sheet1!$K$36,D23=Sheet1!$L$36,D23=Sheet1!$M$36,D23=Sheet1!$D$37,D23=Sheet1!$E$37,D23=Sheet1!$F$37,D23=Sheet1!$G$37),"←資格情報を入力してください！","")</f>
        <v/>
      </c>
      <c r="S23" s="179"/>
      <c r="T23" s="179"/>
      <c r="U23" s="179"/>
      <c r="V23" s="179"/>
      <c r="W23" s="179"/>
      <c r="X23" s="179"/>
      <c r="Y23" s="180"/>
    </row>
    <row r="24" spans="2:40" s="121" customFormat="1" ht="30" customHeight="1" thickBot="1">
      <c r="B24" s="234"/>
      <c r="C24" s="211"/>
      <c r="D24" s="181" t="str">
        <f>IF($C$23="","",VLOOKUP($C$23,Sheet1!$D$2:$P$32,3,0))</f>
        <v/>
      </c>
      <c r="E24" s="182"/>
      <c r="F24" s="139"/>
      <c r="G24" s="140" t="s">
        <v>13</v>
      </c>
      <c r="H24" s="181"/>
      <c r="I24" s="204"/>
      <c r="J24" s="204"/>
      <c r="K24" s="204"/>
      <c r="L24" s="204"/>
      <c r="M24" s="204"/>
      <c r="N24" s="204"/>
      <c r="O24" s="204"/>
      <c r="P24" s="204"/>
      <c r="Q24" s="182"/>
      <c r="R24" s="178" t="str">
        <f>IF(OR(D24=Sheet1!$D$36,D24=Sheet1!$E$36,D24=Sheet1!$F$36,D24=Sheet1!$G$36,D24=Sheet1!$H$36,D24=Sheet1!$I$36,D24=Sheet1!$J$36,D24=Sheet1!$K$36,D24=Sheet1!$L$36,D24=Sheet1!$M$36,D24=Sheet1!$D$37,D24=Sheet1!$E$37,D24=Sheet1!$F$37,D24=Sheet1!$G$37),"←資格情報を入力してください！","")</f>
        <v/>
      </c>
      <c r="S24" s="179"/>
      <c r="T24" s="179"/>
      <c r="U24" s="179"/>
      <c r="V24" s="179"/>
      <c r="W24" s="179"/>
      <c r="X24" s="179"/>
      <c r="Y24" s="180"/>
    </row>
    <row r="25" spans="2:40" s="121" customFormat="1" ht="30" customHeight="1" thickBot="1">
      <c r="B25" s="234"/>
      <c r="C25" s="211"/>
      <c r="D25" s="181" t="str">
        <f>IF($C$23="","",VLOOKUP($C$23,Sheet1!$D$2:$P$32,4,0))</f>
        <v/>
      </c>
      <c r="E25" s="182"/>
      <c r="F25" s="139"/>
      <c r="G25" s="140" t="s">
        <v>13</v>
      </c>
      <c r="H25" s="181"/>
      <c r="I25" s="204"/>
      <c r="J25" s="204"/>
      <c r="K25" s="204"/>
      <c r="L25" s="204"/>
      <c r="M25" s="204"/>
      <c r="N25" s="204"/>
      <c r="O25" s="204"/>
      <c r="P25" s="204"/>
      <c r="Q25" s="182"/>
      <c r="R25" s="178" t="str">
        <f>IF(OR(D25=Sheet1!$D$36,D25=Sheet1!$E$36,D25=Sheet1!$F$36,D25=Sheet1!$G$36,D25=Sheet1!$H$36,D25=Sheet1!$I$36,D25=Sheet1!$J$36,D25=Sheet1!$K$36,D25=Sheet1!$L$36,D25=Sheet1!$M$36,D25=Sheet1!$D$37,D25=Sheet1!$E$37,D25=Sheet1!$F$37,D25=Sheet1!$G$37),"←資格情報を入力してください！","")</f>
        <v/>
      </c>
      <c r="S25" s="179"/>
      <c r="T25" s="179"/>
      <c r="U25" s="179"/>
      <c r="V25" s="179"/>
      <c r="W25" s="179"/>
      <c r="X25" s="179"/>
      <c r="Y25" s="180"/>
    </row>
    <row r="26" spans="2:40" s="121" customFormat="1" ht="30" customHeight="1" thickBot="1">
      <c r="B26" s="234"/>
      <c r="C26" s="211"/>
      <c r="D26" s="181" t="str">
        <f>IF($C$23="","",VLOOKUP($C$23,Sheet1!$D$2:$P$32,5,0))</f>
        <v/>
      </c>
      <c r="E26" s="182"/>
      <c r="F26" s="139"/>
      <c r="G26" s="140" t="s">
        <v>13</v>
      </c>
      <c r="H26" s="181"/>
      <c r="I26" s="204"/>
      <c r="J26" s="204"/>
      <c r="K26" s="204"/>
      <c r="L26" s="204"/>
      <c r="M26" s="204"/>
      <c r="N26" s="204"/>
      <c r="O26" s="204"/>
      <c r="P26" s="204"/>
      <c r="Q26" s="182"/>
      <c r="R26" s="178" t="str">
        <f>IF(OR(D26=Sheet1!$D$36,D26=Sheet1!$E$36,D26=Sheet1!$F$36,D26=Sheet1!$G$36,D26=Sheet1!$H$36,D26=Sheet1!$I$36,D26=Sheet1!$J$36,D26=Sheet1!$K$36,D26=Sheet1!$L$36,D26=Sheet1!$M$36,D26=Sheet1!$D$37,D26=Sheet1!$E$37,D26=Sheet1!$F$37,D26=Sheet1!$G$37),"←資格情報を入力してください！","")</f>
        <v/>
      </c>
      <c r="S26" s="179"/>
      <c r="T26" s="179"/>
      <c r="U26" s="179"/>
      <c r="V26" s="179"/>
      <c r="W26" s="179"/>
      <c r="X26" s="179"/>
      <c r="Y26" s="180"/>
    </row>
    <row r="27" spans="2:40" s="121" customFormat="1" ht="30" customHeight="1" thickBot="1">
      <c r="B27" s="234"/>
      <c r="C27" s="211"/>
      <c r="D27" s="181" t="str">
        <f>IF($C$23="","",VLOOKUP($C$23,Sheet1!$D$2:$P$32,6,0))</f>
        <v/>
      </c>
      <c r="E27" s="182"/>
      <c r="F27" s="139"/>
      <c r="G27" s="140" t="s">
        <v>13</v>
      </c>
      <c r="H27" s="181"/>
      <c r="I27" s="204"/>
      <c r="J27" s="204"/>
      <c r="K27" s="204"/>
      <c r="L27" s="204"/>
      <c r="M27" s="204"/>
      <c r="N27" s="204"/>
      <c r="O27" s="204"/>
      <c r="P27" s="204"/>
      <c r="Q27" s="182"/>
      <c r="R27" s="178" t="str">
        <f>IF(OR(D27=Sheet1!$D$36,D27=Sheet1!$E$36,D27=Sheet1!$F$36,D27=Sheet1!$G$36,D27=Sheet1!$H$36,D27=Sheet1!$I$36,D27=Sheet1!$J$36,D27=Sheet1!$K$36,D27=Sheet1!$L$36,D27=Sheet1!$M$36,D27=Sheet1!$D$37,D27=Sheet1!$E$37,D27=Sheet1!$F$37,D27=Sheet1!$G$37),"←資格情報を入力してください！","")</f>
        <v/>
      </c>
      <c r="S27" s="179"/>
      <c r="T27" s="179"/>
      <c r="U27" s="179"/>
      <c r="V27" s="179"/>
      <c r="W27" s="179"/>
      <c r="X27" s="179"/>
      <c r="Y27" s="180"/>
    </row>
    <row r="28" spans="2:40" s="121" customFormat="1" ht="30" customHeight="1" thickBot="1">
      <c r="B28" s="234"/>
      <c r="C28" s="211"/>
      <c r="D28" s="181" t="str">
        <f>IF($C$23="","",VLOOKUP($C$23,Sheet1!$D$2:$P$32,7,0))</f>
        <v/>
      </c>
      <c r="E28" s="182"/>
      <c r="F28" s="139"/>
      <c r="G28" s="140" t="s">
        <v>13</v>
      </c>
      <c r="H28" s="181"/>
      <c r="I28" s="204"/>
      <c r="J28" s="204"/>
      <c r="K28" s="204"/>
      <c r="L28" s="204"/>
      <c r="M28" s="204"/>
      <c r="N28" s="204"/>
      <c r="O28" s="204"/>
      <c r="P28" s="204"/>
      <c r="Q28" s="182"/>
      <c r="R28" s="178" t="str">
        <f>IF(OR(D28=Sheet1!$D$36,D28=Sheet1!$E$36,D28=Sheet1!$F$36,D28=Sheet1!$G$36,D28=Sheet1!$H$36,D28=Sheet1!$I$36,D28=Sheet1!$J$36,D28=Sheet1!$K$36,D28=Sheet1!$L$36,D28=Sheet1!$M$36,D28=Sheet1!$D$37,D28=Sheet1!$E$37,D28=Sheet1!$F$37,D28=Sheet1!$G$37),"←資格情報を入力してください！","")</f>
        <v/>
      </c>
      <c r="S28" s="179"/>
      <c r="T28" s="179"/>
      <c r="U28" s="179"/>
      <c r="V28" s="179"/>
      <c r="W28" s="179"/>
      <c r="X28" s="179"/>
      <c r="Y28" s="180"/>
    </row>
    <row r="29" spans="2:40" s="121" customFormat="1" ht="30" customHeight="1" thickBot="1">
      <c r="B29" s="234"/>
      <c r="C29" s="211"/>
      <c r="D29" s="181" t="str">
        <f>IF($C$23="","",VLOOKUP($C$23,Sheet1!$D$2:$P$32,8,0))</f>
        <v/>
      </c>
      <c r="E29" s="182"/>
      <c r="F29" s="139"/>
      <c r="G29" s="140" t="s">
        <v>13</v>
      </c>
      <c r="H29" s="181"/>
      <c r="I29" s="204"/>
      <c r="J29" s="204"/>
      <c r="K29" s="204"/>
      <c r="L29" s="204"/>
      <c r="M29" s="204"/>
      <c r="N29" s="204"/>
      <c r="O29" s="204"/>
      <c r="P29" s="204"/>
      <c r="Q29" s="182"/>
      <c r="R29" s="178" t="str">
        <f>IF(OR(D29=Sheet1!$D$36,D29=Sheet1!$E$36,D29=Sheet1!$F$36,D29=Sheet1!$G$36,D29=Sheet1!$H$36,D29=Sheet1!$I$36,D29=Sheet1!$J$36,D29=Sheet1!$K$36,D29=Sheet1!$L$36,D29=Sheet1!$M$36,D29=Sheet1!$D$37,D29=Sheet1!$E$37,D29=Sheet1!$F$37,D29=Sheet1!$G$37),"←資格情報を入力してください！","")</f>
        <v/>
      </c>
      <c r="S29" s="179"/>
      <c r="T29" s="179"/>
      <c r="U29" s="179"/>
      <c r="V29" s="179"/>
      <c r="W29" s="179"/>
      <c r="X29" s="179"/>
      <c r="Y29" s="180"/>
    </row>
    <row r="30" spans="2:40" s="121" customFormat="1" ht="30" customHeight="1" thickBot="1">
      <c r="B30" s="234"/>
      <c r="C30" s="211"/>
      <c r="D30" s="181" t="str">
        <f>IF($C$23="","",VLOOKUP($C$23,Sheet1!$D$2:$P$32,9,0))</f>
        <v/>
      </c>
      <c r="E30" s="182"/>
      <c r="F30" s="139"/>
      <c r="G30" s="140" t="s">
        <v>13</v>
      </c>
      <c r="H30" s="181"/>
      <c r="I30" s="204"/>
      <c r="J30" s="204"/>
      <c r="K30" s="204"/>
      <c r="L30" s="204"/>
      <c r="M30" s="204"/>
      <c r="N30" s="204"/>
      <c r="O30" s="204"/>
      <c r="P30" s="204"/>
      <c r="Q30" s="182"/>
      <c r="R30" s="178" t="str">
        <f>IF(OR(D30=Sheet1!$D$36,D30=Sheet1!$E$36,D30=Sheet1!$F$36,D30=Sheet1!$G$36,D30=Sheet1!$H$36,D30=Sheet1!$I$36,D30=Sheet1!$J$36,D30=Sheet1!$K$36,D30=Sheet1!$L$36,D30=Sheet1!$M$36,D30=Sheet1!$D$37,D30=Sheet1!$E$37,D30=Sheet1!$F$37,D30=Sheet1!$G$37),"←資格情報を入力してください！","")</f>
        <v/>
      </c>
      <c r="S30" s="179"/>
      <c r="T30" s="179"/>
      <c r="U30" s="179"/>
      <c r="V30" s="179"/>
      <c r="W30" s="179"/>
      <c r="X30" s="179"/>
      <c r="Y30" s="180"/>
    </row>
    <row r="31" spans="2:40" s="121" customFormat="1" ht="30" customHeight="1" thickBot="1">
      <c r="B31" s="234"/>
      <c r="C31" s="211"/>
      <c r="D31" s="181" t="str">
        <f>IF($C$23="","",VLOOKUP($C$23,Sheet1!$D$2:$P$32,10,0))</f>
        <v/>
      </c>
      <c r="E31" s="182"/>
      <c r="F31" s="139"/>
      <c r="G31" s="140" t="s">
        <v>13</v>
      </c>
      <c r="H31" s="181"/>
      <c r="I31" s="204"/>
      <c r="J31" s="204"/>
      <c r="K31" s="204"/>
      <c r="L31" s="204"/>
      <c r="M31" s="204"/>
      <c r="N31" s="204"/>
      <c r="O31" s="204"/>
      <c r="P31" s="204"/>
      <c r="Q31" s="182"/>
      <c r="R31" s="178" t="str">
        <f>IF(OR(D31=Sheet1!$D$36,D31=Sheet1!$E$36,D31=Sheet1!$F$36,D31=Sheet1!$G$36,D31=Sheet1!$H$36,D31=Sheet1!$I$36,D31=Sheet1!$J$36,D31=Sheet1!$K$36,D31=Sheet1!$L$36,D31=Sheet1!$M$36,D31=Sheet1!$D$37,D31=Sheet1!$E$37,D31=Sheet1!$F$37,D31=Sheet1!$G$37),"←資格情報を入力してください！","")</f>
        <v/>
      </c>
      <c r="S31" s="179"/>
      <c r="T31" s="179"/>
      <c r="U31" s="179"/>
      <c r="V31" s="179"/>
      <c r="W31" s="179"/>
      <c r="X31" s="179"/>
      <c r="Y31" s="180"/>
    </row>
    <row r="32" spans="2:40" s="121" customFormat="1" ht="30" customHeight="1" thickBot="1">
      <c r="B32" s="234"/>
      <c r="C32" s="211"/>
      <c r="D32" s="181" t="str">
        <f>IF($C$23="","",VLOOKUP($C$23,Sheet1!$D$2:$P$32,11,0))</f>
        <v/>
      </c>
      <c r="E32" s="182"/>
      <c r="F32" s="139"/>
      <c r="G32" s="140" t="s">
        <v>13</v>
      </c>
      <c r="H32" s="181"/>
      <c r="I32" s="204"/>
      <c r="J32" s="204"/>
      <c r="K32" s="204"/>
      <c r="L32" s="204"/>
      <c r="M32" s="204"/>
      <c r="N32" s="204"/>
      <c r="O32" s="204"/>
      <c r="P32" s="204"/>
      <c r="Q32" s="182"/>
      <c r="R32" s="178" t="str">
        <f>IF(OR(D32=Sheet1!$D$36,D32=Sheet1!$E$36,D32=Sheet1!$F$36,D32=Sheet1!$G$36,D32=Sheet1!$H$36,D32=Sheet1!$I$36,D32=Sheet1!$J$36,D32=Sheet1!$K$36,D32=Sheet1!$L$36,D32=Sheet1!$M$36,D32=Sheet1!$D$37,D32=Sheet1!$E$37,D32=Sheet1!$F$37,D32=Sheet1!$G$37),"←資格情報を入力してください！","")</f>
        <v/>
      </c>
      <c r="S32" s="179"/>
      <c r="T32" s="179"/>
      <c r="U32" s="179"/>
      <c r="V32" s="179"/>
      <c r="W32" s="179"/>
      <c r="X32" s="179"/>
      <c r="Y32" s="180"/>
    </row>
    <row r="33" spans="2:25" s="121" customFormat="1" ht="30" customHeight="1" thickBot="1">
      <c r="B33" s="234"/>
      <c r="C33" s="211"/>
      <c r="D33" s="181" t="str">
        <f>IF($C$23="","",VLOOKUP($C$23,Sheet1!$D$2:$P$32,12,0))</f>
        <v/>
      </c>
      <c r="E33" s="182"/>
      <c r="F33" s="139"/>
      <c r="G33" s="140" t="s">
        <v>13</v>
      </c>
      <c r="H33" s="181"/>
      <c r="I33" s="204"/>
      <c r="J33" s="204"/>
      <c r="K33" s="204"/>
      <c r="L33" s="204"/>
      <c r="M33" s="204"/>
      <c r="N33" s="204"/>
      <c r="O33" s="204"/>
      <c r="P33" s="204"/>
      <c r="Q33" s="182"/>
      <c r="R33" s="178" t="str">
        <f>IF(OR(D33=Sheet1!$D$36,D33=Sheet1!$E$36,D33=Sheet1!$F$36,D33=Sheet1!$G$36,D33=Sheet1!$H$36,D33=Sheet1!$I$36,D33=Sheet1!$J$36,D33=Sheet1!$K$36,D33=Sheet1!$L$36,D33=Sheet1!$M$36,D33=Sheet1!$D$37,D33=Sheet1!$E$37,D33=Sheet1!$F$37,D33=Sheet1!$G$37),"←資格情報を入力してください！","")</f>
        <v/>
      </c>
      <c r="S33" s="179"/>
      <c r="T33" s="179"/>
      <c r="U33" s="179"/>
      <c r="V33" s="179"/>
      <c r="W33" s="179"/>
      <c r="X33" s="179"/>
      <c r="Y33" s="180"/>
    </row>
    <row r="34" spans="2:25" s="121" customFormat="1" ht="30" customHeight="1" thickBot="1">
      <c r="B34" s="234"/>
      <c r="C34" s="211"/>
      <c r="D34" s="220" t="str">
        <f>IF($C$23="","",VLOOKUP($C$23,Sheet1!$D$2:$P$32,13,0))</f>
        <v/>
      </c>
      <c r="E34" s="222"/>
      <c r="F34" s="141"/>
      <c r="G34" s="142" t="s">
        <v>13</v>
      </c>
      <c r="H34" s="220"/>
      <c r="I34" s="221"/>
      <c r="J34" s="221"/>
      <c r="K34" s="221"/>
      <c r="L34" s="221"/>
      <c r="M34" s="221"/>
      <c r="N34" s="221"/>
      <c r="O34" s="221"/>
      <c r="P34" s="221"/>
      <c r="Q34" s="222"/>
      <c r="R34" s="178" t="str">
        <f>IF(OR(D34=Sheet1!$D$36,D34=Sheet1!$E$36,D34=Sheet1!$F$36,D34=Sheet1!$G$36,D34=Sheet1!$H$36,D34=Sheet1!$I$36,D34=Sheet1!$J$36,D34=Sheet1!$K$36,D34=Sheet1!$L$36,D34=Sheet1!$M$36,D34=Sheet1!$D$37,D34=Sheet1!$E$37,D34=Sheet1!$F$37,D34=Sheet1!$G$37),"←資格情報を入力してください！","")</f>
        <v/>
      </c>
      <c r="S34" s="179"/>
      <c r="T34" s="179"/>
      <c r="U34" s="179"/>
      <c r="V34" s="179"/>
      <c r="W34" s="179"/>
      <c r="X34" s="179"/>
      <c r="Y34" s="180"/>
    </row>
    <row r="35" spans="2:25" s="121" customFormat="1" ht="30" customHeight="1" thickBot="1">
      <c r="B35" s="234"/>
      <c r="C35" s="211"/>
      <c r="D35" s="223" t="s">
        <v>218</v>
      </c>
      <c r="E35" s="224"/>
      <c r="F35" s="137"/>
      <c r="G35" s="143" t="s">
        <v>13</v>
      </c>
      <c r="H35" s="225"/>
      <c r="I35" s="226"/>
      <c r="J35" s="226"/>
      <c r="K35" s="226"/>
      <c r="L35" s="226"/>
      <c r="M35" s="226"/>
      <c r="N35" s="226"/>
      <c r="O35" s="226"/>
      <c r="P35" s="226"/>
      <c r="Q35" s="227"/>
      <c r="R35" s="178" t="str">
        <f>IF(OR(D35=Sheet1!$D$36,D35=Sheet1!$E$36,D35=Sheet1!$F$36,D35=Sheet1!$G$36,D35=Sheet1!$H$36,D35=Sheet1!$I$36,D35=Sheet1!$J$36,D35=Sheet1!$K$36,D35=Sheet1!$L$36,D35=Sheet1!$M$36,D35=Sheet1!$D$37,D35=Sheet1!$E$37,D35=Sheet1!$F$37,D35=Sheet1!$G$37),"←資格情報を入力してください！","")</f>
        <v/>
      </c>
      <c r="S35" s="179"/>
      <c r="T35" s="179"/>
      <c r="U35" s="179"/>
      <c r="V35" s="179"/>
      <c r="W35" s="179"/>
      <c r="X35" s="179"/>
      <c r="Y35" s="180"/>
    </row>
    <row r="36" spans="2:25" s="121" customFormat="1" ht="30" customHeight="1" thickBot="1">
      <c r="B36" s="235"/>
      <c r="C36" s="212"/>
      <c r="D36" s="228" t="s">
        <v>14</v>
      </c>
      <c r="E36" s="229"/>
      <c r="F36" s="153">
        <f>SUM(F23:F35)</f>
        <v>0</v>
      </c>
      <c r="G36" s="142" t="s">
        <v>13</v>
      </c>
      <c r="H36" s="230" t="str">
        <f>IF(OR(F36=100,F36=0),"","←０か１００になるようにしてください")</f>
        <v/>
      </c>
      <c r="I36" s="231"/>
      <c r="J36" s="231"/>
      <c r="K36" s="231"/>
      <c r="L36" s="231"/>
      <c r="M36" s="231"/>
      <c r="N36" s="231"/>
      <c r="O36" s="231"/>
      <c r="P36" s="231"/>
      <c r="Q36" s="232"/>
      <c r="R36" s="178" t="str">
        <f>IF(OR(D36=Sheet1!$D$36,D36=Sheet1!$E$36,D36=Sheet1!$F$36,D36=Sheet1!$G$36,D36=Sheet1!$H$36,D36=Sheet1!$I$36,D36=Sheet1!$J$36,D36=Sheet1!$K$36,D36=Sheet1!$L$36,D36=Sheet1!$M$36,D36=Sheet1!$D$37,D36=Sheet1!$E$37,D36=Sheet1!$F$37,D36=Sheet1!$G$37),"←資格情報を入力してください！","")</f>
        <v/>
      </c>
      <c r="S36" s="179"/>
      <c r="T36" s="179"/>
      <c r="U36" s="179"/>
      <c r="V36" s="179"/>
      <c r="W36" s="179"/>
      <c r="X36" s="179"/>
      <c r="Y36" s="180"/>
    </row>
    <row r="37" spans="2:25" s="121" customFormat="1" ht="30" customHeight="1" thickBot="1">
      <c r="B37" s="233" t="s">
        <v>2</v>
      </c>
      <c r="C37" s="210"/>
      <c r="D37" s="213" t="str">
        <f>IF($C$37="","",VLOOKUP(C37,Sheet1!$D$2:$P$32,2,0))</f>
        <v/>
      </c>
      <c r="E37" s="214"/>
      <c r="F37" s="137"/>
      <c r="G37" s="144" t="s">
        <v>13</v>
      </c>
      <c r="H37" s="215"/>
      <c r="I37" s="216"/>
      <c r="J37" s="216"/>
      <c r="K37" s="216"/>
      <c r="L37" s="216"/>
      <c r="M37" s="216"/>
      <c r="N37" s="216"/>
      <c r="O37" s="216"/>
      <c r="P37" s="216"/>
      <c r="Q37" s="217"/>
      <c r="R37" s="178" t="str">
        <f>IF(OR(D37=Sheet1!$D$36,D37=Sheet1!$E$36,D37=Sheet1!$F$36,D37=Sheet1!$G$36,D37=Sheet1!$H$36,D37=Sheet1!$I$36,D37=Sheet1!$J$36,D37=Sheet1!$K$36,D37=Sheet1!$L$36,D37=Sheet1!$M$36,D37=Sheet1!$D$37,D37=Sheet1!$E$37,D37=Sheet1!$F$37,D37=Sheet1!$G$37),"←資格情報を入力してください！","")</f>
        <v/>
      </c>
      <c r="S37" s="179"/>
      <c r="T37" s="179"/>
      <c r="U37" s="179"/>
      <c r="V37" s="179"/>
      <c r="W37" s="179"/>
      <c r="X37" s="179"/>
      <c r="Y37" s="180"/>
    </row>
    <row r="38" spans="2:25" s="121" customFormat="1" ht="30" customHeight="1" thickBot="1">
      <c r="B38" s="234"/>
      <c r="C38" s="211"/>
      <c r="D38" s="205" t="str">
        <f>IF($C$37="","",VLOOKUP(C37,Sheet1!$D$2:$P$32,3,0))</f>
        <v/>
      </c>
      <c r="E38" s="206"/>
      <c r="F38" s="139"/>
      <c r="G38" s="140" t="s">
        <v>13</v>
      </c>
      <c r="H38" s="181"/>
      <c r="I38" s="204"/>
      <c r="J38" s="204"/>
      <c r="K38" s="204"/>
      <c r="L38" s="204"/>
      <c r="M38" s="204"/>
      <c r="N38" s="204"/>
      <c r="O38" s="204"/>
      <c r="P38" s="204"/>
      <c r="Q38" s="182"/>
      <c r="R38" s="178" t="str">
        <f>IF(OR(D38=Sheet1!$D$36,D38=Sheet1!$E$36,D38=Sheet1!$F$36,D38=Sheet1!$G$36,D38=Sheet1!$H$36,D38=Sheet1!$I$36,D38=Sheet1!$J$36,D38=Sheet1!$K$36,D38=Sheet1!$L$36,D38=Sheet1!$M$36,D38=Sheet1!$D$37,D38=Sheet1!$E$37,D38=Sheet1!$F$37,D38=Sheet1!$G$37),"←資格情報を入力してください！","")</f>
        <v/>
      </c>
      <c r="S38" s="179"/>
      <c r="T38" s="179"/>
      <c r="U38" s="179"/>
      <c r="V38" s="179"/>
      <c r="W38" s="179"/>
      <c r="X38" s="179"/>
      <c r="Y38" s="180"/>
    </row>
    <row r="39" spans="2:25" s="121" customFormat="1" ht="30" customHeight="1" thickBot="1">
      <c r="B39" s="234"/>
      <c r="C39" s="211"/>
      <c r="D39" s="205" t="str">
        <f>IF($C$37="","",VLOOKUP(C37,Sheet1!$D$2:$P$32,4,0))</f>
        <v/>
      </c>
      <c r="E39" s="206"/>
      <c r="F39" s="139"/>
      <c r="G39" s="140" t="s">
        <v>13</v>
      </c>
      <c r="H39" s="181"/>
      <c r="I39" s="204"/>
      <c r="J39" s="204"/>
      <c r="K39" s="204"/>
      <c r="L39" s="204"/>
      <c r="M39" s="204"/>
      <c r="N39" s="204"/>
      <c r="O39" s="204"/>
      <c r="P39" s="204"/>
      <c r="Q39" s="182"/>
      <c r="R39" s="178" t="str">
        <f>IF(OR(D39=Sheet1!$D$36,D39=Sheet1!$E$36,D39=Sheet1!$F$36,D39=Sheet1!$G$36,D39=Sheet1!$H$36,D39=Sheet1!$I$36,D39=Sheet1!$J$36,D39=Sheet1!$K$36,D39=Sheet1!$L$36,D39=Sheet1!$M$36,D39=Sheet1!$D$37,D39=Sheet1!$E$37,D39=Sheet1!$F$37,D39=Sheet1!$G$37),"←資格情報を入力してください！","")</f>
        <v/>
      </c>
      <c r="S39" s="179"/>
      <c r="T39" s="179"/>
      <c r="U39" s="179"/>
      <c r="V39" s="179"/>
      <c r="W39" s="179"/>
      <c r="X39" s="179"/>
      <c r="Y39" s="180"/>
    </row>
    <row r="40" spans="2:25" s="121" customFormat="1" ht="30" customHeight="1" thickBot="1">
      <c r="B40" s="234"/>
      <c r="C40" s="211"/>
      <c r="D40" s="205" t="str">
        <f>IF($C$37="","",VLOOKUP(C37,Sheet1!$D$2:$P$32,5,0))</f>
        <v/>
      </c>
      <c r="E40" s="206"/>
      <c r="F40" s="139"/>
      <c r="G40" s="140" t="s">
        <v>13</v>
      </c>
      <c r="H40" s="181"/>
      <c r="I40" s="204"/>
      <c r="J40" s="204"/>
      <c r="K40" s="204"/>
      <c r="L40" s="204"/>
      <c r="M40" s="204"/>
      <c r="N40" s="204"/>
      <c r="O40" s="204"/>
      <c r="P40" s="204"/>
      <c r="Q40" s="182"/>
      <c r="R40" s="178" t="str">
        <f>IF(OR(D40=Sheet1!$D$36,D40=Sheet1!$E$36,D40=Sheet1!$F$36,D40=Sheet1!$G$36,D40=Sheet1!$H$36,D40=Sheet1!$I$36,D40=Sheet1!$J$36,D40=Sheet1!$K$36,D40=Sheet1!$L$36,D40=Sheet1!$M$36,D40=Sheet1!$D$37,D40=Sheet1!$E$37,D40=Sheet1!$F$37,D40=Sheet1!$G$37),"←資格情報を入力してください！","")</f>
        <v/>
      </c>
      <c r="S40" s="179"/>
      <c r="T40" s="179"/>
      <c r="U40" s="179"/>
      <c r="V40" s="179"/>
      <c r="W40" s="179"/>
      <c r="X40" s="179"/>
      <c r="Y40" s="180"/>
    </row>
    <row r="41" spans="2:25" s="121" customFormat="1" ht="30" customHeight="1" thickBot="1">
      <c r="B41" s="234"/>
      <c r="C41" s="211"/>
      <c r="D41" s="205" t="str">
        <f>IF($C$37="","",VLOOKUP(C37,Sheet1!$D$2:$P$32,6,0))</f>
        <v/>
      </c>
      <c r="E41" s="206"/>
      <c r="F41" s="139"/>
      <c r="G41" s="140" t="s">
        <v>13</v>
      </c>
      <c r="H41" s="181"/>
      <c r="I41" s="204"/>
      <c r="J41" s="204"/>
      <c r="K41" s="204"/>
      <c r="L41" s="204"/>
      <c r="M41" s="204"/>
      <c r="N41" s="204"/>
      <c r="O41" s="204"/>
      <c r="P41" s="204"/>
      <c r="Q41" s="182"/>
      <c r="R41" s="178" t="str">
        <f>IF(OR(D41=Sheet1!$D$36,D41=Sheet1!$E$36,D41=Sheet1!$F$36,D41=Sheet1!$G$36,D41=Sheet1!$H$36,D41=Sheet1!$I$36,D41=Sheet1!$J$36,D41=Sheet1!$K$36,D41=Sheet1!$L$36,D41=Sheet1!$M$36,D41=Sheet1!$D$37,D41=Sheet1!$E$37,D41=Sheet1!$F$37,D41=Sheet1!$G$37),"←資格情報を入力してください！","")</f>
        <v/>
      </c>
      <c r="S41" s="179"/>
      <c r="T41" s="179"/>
      <c r="U41" s="179"/>
      <c r="V41" s="179"/>
      <c r="W41" s="179"/>
      <c r="X41" s="179"/>
      <c r="Y41" s="180"/>
    </row>
    <row r="42" spans="2:25" s="121" customFormat="1" ht="30" customHeight="1" thickBot="1">
      <c r="B42" s="234"/>
      <c r="C42" s="211"/>
      <c r="D42" s="181" t="str">
        <f>IF($C$37="","",VLOOKUP(C37,Sheet1!$D$2:$P$32,7,0))</f>
        <v/>
      </c>
      <c r="E42" s="182"/>
      <c r="F42" s="139"/>
      <c r="G42" s="140" t="s">
        <v>13</v>
      </c>
      <c r="H42" s="181"/>
      <c r="I42" s="204"/>
      <c r="J42" s="204"/>
      <c r="K42" s="204"/>
      <c r="L42" s="204"/>
      <c r="M42" s="204"/>
      <c r="N42" s="204"/>
      <c r="O42" s="204"/>
      <c r="P42" s="204"/>
      <c r="Q42" s="182"/>
      <c r="R42" s="178" t="str">
        <f>IF(OR(D42=Sheet1!$D$36,D42=Sheet1!$E$36,D42=Sheet1!$F$36,D42=Sheet1!$G$36,D42=Sheet1!$H$36,D42=Sheet1!$I$36,D42=Sheet1!$J$36,D42=Sheet1!$K$36,D42=Sheet1!$L$36,D42=Sheet1!$M$36,D42=Sheet1!$D$37,D42=Sheet1!$E$37,D42=Sheet1!$F$37,D42=Sheet1!$G$37),"←資格情報を入力してください！","")</f>
        <v/>
      </c>
      <c r="S42" s="179"/>
      <c r="T42" s="179"/>
      <c r="U42" s="179"/>
      <c r="V42" s="179"/>
      <c r="W42" s="179"/>
      <c r="X42" s="179"/>
      <c r="Y42" s="180"/>
    </row>
    <row r="43" spans="2:25" s="121" customFormat="1" ht="30" customHeight="1" thickBot="1">
      <c r="B43" s="234"/>
      <c r="C43" s="211"/>
      <c r="D43" s="181" t="str">
        <f>IF($C$37="","",VLOOKUP(C37,Sheet1!$D$2:$P$32,8,0))</f>
        <v/>
      </c>
      <c r="E43" s="182"/>
      <c r="F43" s="139"/>
      <c r="G43" s="140" t="s">
        <v>13</v>
      </c>
      <c r="H43" s="181"/>
      <c r="I43" s="204"/>
      <c r="J43" s="204"/>
      <c r="K43" s="204"/>
      <c r="L43" s="204"/>
      <c r="M43" s="204"/>
      <c r="N43" s="204"/>
      <c r="O43" s="204"/>
      <c r="P43" s="204"/>
      <c r="Q43" s="182"/>
      <c r="R43" s="178" t="str">
        <f>IF(OR(D43=Sheet1!$D$36,D43=Sheet1!$E$36,D43=Sheet1!$F$36,D43=Sheet1!$G$36,D43=Sheet1!$H$36,D43=Sheet1!$I$36,D43=Sheet1!$J$36,D43=Sheet1!$K$36,D43=Sheet1!$L$36,D43=Sheet1!$M$36,D43=Sheet1!$D$37,D43=Sheet1!$E$37,D43=Sheet1!$F$37,D43=Sheet1!$G$37),"←資格情報を入力してください！","")</f>
        <v/>
      </c>
      <c r="S43" s="179"/>
      <c r="T43" s="179"/>
      <c r="U43" s="179"/>
      <c r="V43" s="179"/>
      <c r="W43" s="179"/>
      <c r="X43" s="179"/>
      <c r="Y43" s="180"/>
    </row>
    <row r="44" spans="2:25" s="121" customFormat="1" ht="30" customHeight="1" thickBot="1">
      <c r="B44" s="234"/>
      <c r="C44" s="211"/>
      <c r="D44" s="205" t="str">
        <f>IF($C$37="","",VLOOKUP(C37,Sheet1!$D$2:$P$32,9,0))</f>
        <v/>
      </c>
      <c r="E44" s="206"/>
      <c r="F44" s="139"/>
      <c r="G44" s="140" t="s">
        <v>13</v>
      </c>
      <c r="H44" s="181"/>
      <c r="I44" s="204"/>
      <c r="J44" s="204"/>
      <c r="K44" s="204"/>
      <c r="L44" s="204"/>
      <c r="M44" s="204"/>
      <c r="N44" s="204"/>
      <c r="O44" s="204"/>
      <c r="P44" s="204"/>
      <c r="Q44" s="182"/>
      <c r="R44" s="178" t="str">
        <f>IF(OR(D44=Sheet1!$D$36,D44=Sheet1!$E$36,D44=Sheet1!$F$36,D44=Sheet1!$G$36,D44=Sheet1!$H$36,D44=Sheet1!$I$36,D44=Sheet1!$J$36,D44=Sheet1!$K$36,D44=Sheet1!$L$36,D44=Sheet1!$M$36,D44=Sheet1!$D$37,D44=Sheet1!$E$37,D44=Sheet1!$F$37,D44=Sheet1!$G$37),"←資格情報を入力してください！","")</f>
        <v/>
      </c>
      <c r="S44" s="179"/>
      <c r="T44" s="179"/>
      <c r="U44" s="179"/>
      <c r="V44" s="179"/>
      <c r="W44" s="179"/>
      <c r="X44" s="179"/>
      <c r="Y44" s="180"/>
    </row>
    <row r="45" spans="2:25" s="121" customFormat="1" ht="30" customHeight="1" thickBot="1">
      <c r="B45" s="234"/>
      <c r="C45" s="211"/>
      <c r="D45" s="205" t="str">
        <f>IF($C$37="","",VLOOKUP(C37,Sheet1!$D$2:$P$32,10,0))</f>
        <v/>
      </c>
      <c r="E45" s="206"/>
      <c r="F45" s="139"/>
      <c r="G45" s="140" t="s">
        <v>13</v>
      </c>
      <c r="H45" s="181"/>
      <c r="I45" s="204"/>
      <c r="J45" s="204"/>
      <c r="K45" s="204"/>
      <c r="L45" s="204"/>
      <c r="M45" s="204"/>
      <c r="N45" s="204"/>
      <c r="O45" s="204"/>
      <c r="P45" s="204"/>
      <c r="Q45" s="182"/>
      <c r="R45" s="178" t="str">
        <f>IF(OR(D45=Sheet1!$D$36,D45=Sheet1!$E$36,D45=Sheet1!$F$36,D45=Sheet1!$G$36,D45=Sheet1!$H$36,D45=Sheet1!$I$36,D45=Sheet1!$J$36,D45=Sheet1!$K$36,D45=Sheet1!$L$36,D45=Sheet1!$M$36,D45=Sheet1!$D$37,D45=Sheet1!$E$37,D45=Sheet1!$F$37,D45=Sheet1!$G$37),"←資格情報を入力してください！","")</f>
        <v/>
      </c>
      <c r="S45" s="179"/>
      <c r="T45" s="179"/>
      <c r="U45" s="179"/>
      <c r="V45" s="179"/>
      <c r="W45" s="179"/>
      <c r="X45" s="179"/>
      <c r="Y45" s="180"/>
    </row>
    <row r="46" spans="2:25" s="121" customFormat="1" ht="30" customHeight="1" thickBot="1">
      <c r="B46" s="234"/>
      <c r="C46" s="211"/>
      <c r="D46" s="205" t="str">
        <f>IF($C$37="","",VLOOKUP(C37,Sheet1!$D$2:$P$32,11,0))</f>
        <v/>
      </c>
      <c r="E46" s="206"/>
      <c r="F46" s="139"/>
      <c r="G46" s="140" t="s">
        <v>13</v>
      </c>
      <c r="H46" s="181"/>
      <c r="I46" s="204"/>
      <c r="J46" s="204"/>
      <c r="K46" s="204"/>
      <c r="L46" s="204"/>
      <c r="M46" s="204"/>
      <c r="N46" s="204"/>
      <c r="O46" s="204"/>
      <c r="P46" s="204"/>
      <c r="Q46" s="182"/>
      <c r="R46" s="178" t="str">
        <f>IF(OR(D46=Sheet1!$D$36,D46=Sheet1!$E$36,D46=Sheet1!$F$36,D46=Sheet1!$G$36,D46=Sheet1!$H$36,D46=Sheet1!$I$36,D46=Sheet1!$J$36,D46=Sheet1!$K$36,D46=Sheet1!$L$36,D46=Sheet1!$M$36,D46=Sheet1!$D$37,D46=Sheet1!$E$37,D46=Sheet1!$F$37,D46=Sheet1!$G$37),"←資格情報を入力してください！","")</f>
        <v/>
      </c>
      <c r="S46" s="179"/>
      <c r="T46" s="179"/>
      <c r="U46" s="179"/>
      <c r="V46" s="179"/>
      <c r="W46" s="179"/>
      <c r="X46" s="179"/>
      <c r="Y46" s="180"/>
    </row>
    <row r="47" spans="2:25" s="121" customFormat="1" ht="30" customHeight="1" thickBot="1">
      <c r="B47" s="234"/>
      <c r="C47" s="211"/>
      <c r="D47" s="205" t="str">
        <f>IF($C$37="","",VLOOKUP(C37,Sheet1!$D$2:$P$32,12,0))</f>
        <v/>
      </c>
      <c r="E47" s="206"/>
      <c r="F47" s="139"/>
      <c r="G47" s="140" t="s">
        <v>13</v>
      </c>
      <c r="H47" s="181"/>
      <c r="I47" s="204"/>
      <c r="J47" s="204"/>
      <c r="K47" s="204"/>
      <c r="L47" s="204"/>
      <c r="M47" s="204"/>
      <c r="N47" s="204"/>
      <c r="O47" s="204"/>
      <c r="P47" s="204"/>
      <c r="Q47" s="182"/>
      <c r="R47" s="178" t="str">
        <f>IF(OR(D47=Sheet1!$D$36,D47=Sheet1!$E$36,D47=Sheet1!$F$36,D47=Sheet1!$G$36,D47=Sheet1!$H$36,D47=Sheet1!$I$36,D47=Sheet1!$J$36,D47=Sheet1!$K$36,D47=Sheet1!$L$36,D47=Sheet1!$M$36,D47=Sheet1!$D$37,D47=Sheet1!$E$37,D47=Sheet1!$F$37,D47=Sheet1!$G$37),"←資格情報を入力してください！","")</f>
        <v/>
      </c>
      <c r="S47" s="179"/>
      <c r="T47" s="179"/>
      <c r="U47" s="179"/>
      <c r="V47" s="179"/>
      <c r="W47" s="179"/>
      <c r="X47" s="179"/>
      <c r="Y47" s="180"/>
    </row>
    <row r="48" spans="2:25" s="121" customFormat="1" ht="30" customHeight="1" thickBot="1">
      <c r="B48" s="234"/>
      <c r="C48" s="211"/>
      <c r="D48" s="218" t="str">
        <f>IF($C$37="","",VLOOKUP(C37,Sheet1!$D$2:$P$32,13,0))</f>
        <v/>
      </c>
      <c r="E48" s="219"/>
      <c r="F48" s="141"/>
      <c r="G48" s="142" t="s">
        <v>13</v>
      </c>
      <c r="H48" s="220"/>
      <c r="I48" s="221"/>
      <c r="J48" s="221"/>
      <c r="K48" s="221"/>
      <c r="L48" s="221"/>
      <c r="M48" s="221"/>
      <c r="N48" s="221"/>
      <c r="O48" s="221"/>
      <c r="P48" s="221"/>
      <c r="Q48" s="222"/>
      <c r="R48" s="178" t="str">
        <f>IF(OR(D48=Sheet1!$D$36,D48=Sheet1!$E$36,D48=Sheet1!$F$36,D48=Sheet1!$G$36,D48=Sheet1!$H$36,D48=Sheet1!$I$36,D48=Sheet1!$J$36,D48=Sheet1!$K$36,D48=Sheet1!$L$36,D48=Sheet1!$M$36,D48=Sheet1!$D$37,D48=Sheet1!$E$37,D48=Sheet1!$F$37,D48=Sheet1!$G$37),"←資格情報を入力してください！","")</f>
        <v/>
      </c>
      <c r="S48" s="179"/>
      <c r="T48" s="179"/>
      <c r="U48" s="179"/>
      <c r="V48" s="179"/>
      <c r="W48" s="179"/>
      <c r="X48" s="179"/>
      <c r="Y48" s="180"/>
    </row>
    <row r="49" spans="2:25" s="121" customFormat="1" ht="30" customHeight="1" thickBot="1">
      <c r="B49" s="234"/>
      <c r="C49" s="211"/>
      <c r="D49" s="223" t="s">
        <v>218</v>
      </c>
      <c r="E49" s="224"/>
      <c r="F49" s="137"/>
      <c r="G49" s="143" t="s">
        <v>13</v>
      </c>
      <c r="H49" s="225"/>
      <c r="I49" s="226"/>
      <c r="J49" s="226"/>
      <c r="K49" s="226"/>
      <c r="L49" s="226"/>
      <c r="M49" s="226"/>
      <c r="N49" s="226"/>
      <c r="O49" s="226"/>
      <c r="P49" s="226"/>
      <c r="Q49" s="227"/>
      <c r="R49" s="178" t="str">
        <f>IF(OR(D49=Sheet1!$D$36,D49=Sheet1!$E$36,D49=Sheet1!$F$36,D49=Sheet1!$G$36,D49=Sheet1!$H$36,D49=Sheet1!$I$36,D49=Sheet1!$J$36,D49=Sheet1!$K$36,D49=Sheet1!$L$36,D49=Sheet1!$M$36,D49=Sheet1!$D$37,D49=Sheet1!$E$37,D49=Sheet1!$F$37,D49=Sheet1!$G$37),"←資格情報を入力してください！","")</f>
        <v/>
      </c>
      <c r="S49" s="179"/>
      <c r="T49" s="179"/>
      <c r="U49" s="179"/>
      <c r="V49" s="179"/>
      <c r="W49" s="179"/>
      <c r="X49" s="179"/>
      <c r="Y49" s="180"/>
    </row>
    <row r="50" spans="2:25" s="121" customFormat="1" ht="30" customHeight="1" thickBot="1">
      <c r="B50" s="235"/>
      <c r="C50" s="212"/>
      <c r="D50" s="228" t="s">
        <v>14</v>
      </c>
      <c r="E50" s="229"/>
      <c r="F50" s="141">
        <f>SUM(F37:F48)</f>
        <v>0</v>
      </c>
      <c r="G50" s="142" t="s">
        <v>13</v>
      </c>
      <c r="H50" s="230" t="str">
        <f>IF(OR(F50=100,F50=0),"","←０か１００になるようにしてください")</f>
        <v/>
      </c>
      <c r="I50" s="231"/>
      <c r="J50" s="231"/>
      <c r="K50" s="231"/>
      <c r="L50" s="231"/>
      <c r="M50" s="231"/>
      <c r="N50" s="231"/>
      <c r="O50" s="231"/>
      <c r="P50" s="231"/>
      <c r="Q50" s="232"/>
      <c r="R50" s="178" t="str">
        <f>IF(OR(D50=Sheet1!$D$36,D50=Sheet1!$E$36,D50=Sheet1!$F$36,D50=Sheet1!$G$36,D50=Sheet1!$H$36,D50=Sheet1!$I$36,D50=Sheet1!$J$36,D50=Sheet1!$K$36,D50=Sheet1!$L$36,D50=Sheet1!$M$36,D50=Sheet1!$D$37,D50=Sheet1!$E$37,D50=Sheet1!$F$37,D50=Sheet1!$G$37),"←資格情報を入力してください！","")</f>
        <v/>
      </c>
      <c r="S50" s="179"/>
      <c r="T50" s="179"/>
      <c r="U50" s="179"/>
      <c r="V50" s="179"/>
      <c r="W50" s="179"/>
      <c r="X50" s="179"/>
      <c r="Y50" s="180"/>
    </row>
    <row r="51" spans="2:25" s="121" customFormat="1" ht="30" customHeight="1" thickBot="1">
      <c r="B51" s="233" t="s">
        <v>15</v>
      </c>
      <c r="C51" s="210"/>
      <c r="D51" s="213" t="str">
        <f>IF($C$51="","",VLOOKUP(C51,Sheet1!$D$2:$P$32,2,0))</f>
        <v/>
      </c>
      <c r="E51" s="214"/>
      <c r="F51" s="137"/>
      <c r="G51" s="144" t="s">
        <v>13</v>
      </c>
      <c r="H51" s="215"/>
      <c r="I51" s="216"/>
      <c r="J51" s="216"/>
      <c r="K51" s="216"/>
      <c r="L51" s="216"/>
      <c r="M51" s="216"/>
      <c r="N51" s="216"/>
      <c r="O51" s="216"/>
      <c r="P51" s="216"/>
      <c r="Q51" s="217"/>
      <c r="R51" s="178" t="str">
        <f>IF(OR(D51=Sheet1!$D$36,D51=Sheet1!$E$36,D51=Sheet1!$F$36,D51=Sheet1!$G$36,D51=Sheet1!$H$36,D51=Sheet1!$I$36,D51=Sheet1!$J$36,D51=Sheet1!$K$36,D51=Sheet1!$L$36,D51=Sheet1!$M$36,D51=Sheet1!$D$37,D51=Sheet1!$E$37,D51=Sheet1!$F$37,D51=Sheet1!$G$37),"←資格情報を入力してください！","")</f>
        <v/>
      </c>
      <c r="S51" s="179"/>
      <c r="T51" s="179"/>
      <c r="U51" s="179"/>
      <c r="V51" s="179"/>
      <c r="W51" s="179"/>
      <c r="X51" s="179"/>
      <c r="Y51" s="180"/>
    </row>
    <row r="52" spans="2:25" s="121" customFormat="1" ht="30" customHeight="1" thickBot="1">
      <c r="B52" s="234"/>
      <c r="C52" s="211"/>
      <c r="D52" s="205" t="str">
        <f>IF($C$51="","",VLOOKUP(C51,Sheet1!$D$2:$P$32,3,0))</f>
        <v/>
      </c>
      <c r="E52" s="206"/>
      <c r="F52" s="139"/>
      <c r="G52" s="140" t="s">
        <v>13</v>
      </c>
      <c r="H52" s="181"/>
      <c r="I52" s="204"/>
      <c r="J52" s="204"/>
      <c r="K52" s="204"/>
      <c r="L52" s="204"/>
      <c r="M52" s="204"/>
      <c r="N52" s="204"/>
      <c r="O52" s="204"/>
      <c r="P52" s="204"/>
      <c r="Q52" s="182"/>
      <c r="R52" s="178" t="str">
        <f>IF(OR(D52=Sheet1!$D$36,D52=Sheet1!$E$36,D52=Sheet1!$F$36,D52=Sheet1!$G$36,D52=Sheet1!$H$36,D52=Sheet1!$I$36,D52=Sheet1!$J$36,D52=Sheet1!$K$36,D52=Sheet1!$L$36,D52=Sheet1!$M$36,D52=Sheet1!$D$37,D52=Sheet1!$E$37,D52=Sheet1!$F$37,D52=Sheet1!$G$37),"←資格情報を入力してください！","")</f>
        <v/>
      </c>
      <c r="S52" s="179"/>
      <c r="T52" s="179"/>
      <c r="U52" s="179"/>
      <c r="V52" s="179"/>
      <c r="W52" s="179"/>
      <c r="X52" s="179"/>
      <c r="Y52" s="180"/>
    </row>
    <row r="53" spans="2:25" s="121" customFormat="1" ht="30" customHeight="1" thickBot="1">
      <c r="B53" s="234"/>
      <c r="C53" s="211"/>
      <c r="D53" s="205" t="str">
        <f>IF($C$51="","",VLOOKUP(C51,Sheet1!$D$2:$P$32,4,0))</f>
        <v/>
      </c>
      <c r="E53" s="206"/>
      <c r="F53" s="139"/>
      <c r="G53" s="140" t="s">
        <v>13</v>
      </c>
      <c r="H53" s="181"/>
      <c r="I53" s="204"/>
      <c r="J53" s="204"/>
      <c r="K53" s="204"/>
      <c r="L53" s="204"/>
      <c r="M53" s="204"/>
      <c r="N53" s="204"/>
      <c r="O53" s="204"/>
      <c r="P53" s="204"/>
      <c r="Q53" s="182"/>
      <c r="R53" s="178" t="str">
        <f>IF(OR(D53=Sheet1!$D$36,D53=Sheet1!$E$36,D53=Sheet1!$F$36,D53=Sheet1!$G$36,D53=Sheet1!$H$36,D53=Sheet1!$I$36,D53=Sheet1!$J$36,D53=Sheet1!$K$36,D53=Sheet1!$L$36,D53=Sheet1!$M$36,D53=Sheet1!$D$37,D53=Sheet1!$E$37,D53=Sheet1!$F$37,D53=Sheet1!$G$37),"←資格情報を入力してください！","")</f>
        <v/>
      </c>
      <c r="S53" s="179"/>
      <c r="T53" s="179"/>
      <c r="U53" s="179"/>
      <c r="V53" s="179"/>
      <c r="W53" s="179"/>
      <c r="X53" s="179"/>
      <c r="Y53" s="180"/>
    </row>
    <row r="54" spans="2:25" s="121" customFormat="1" ht="30" customHeight="1" thickBot="1">
      <c r="B54" s="234"/>
      <c r="C54" s="211"/>
      <c r="D54" s="205" t="str">
        <f>IF($C$51="","",VLOOKUP(C51,Sheet1!$D$2:$P$32,5,0))</f>
        <v/>
      </c>
      <c r="E54" s="206"/>
      <c r="F54" s="139"/>
      <c r="G54" s="140" t="s">
        <v>13</v>
      </c>
      <c r="H54" s="181"/>
      <c r="I54" s="204"/>
      <c r="J54" s="204"/>
      <c r="K54" s="204"/>
      <c r="L54" s="204"/>
      <c r="M54" s="204"/>
      <c r="N54" s="204"/>
      <c r="O54" s="204"/>
      <c r="P54" s="204"/>
      <c r="Q54" s="182"/>
      <c r="R54" s="178" t="str">
        <f>IF(OR(D54=Sheet1!$D$36,D54=Sheet1!$E$36,D54=Sheet1!$F$36,D54=Sheet1!$G$36,D54=Sheet1!$H$36,D54=Sheet1!$I$36,D54=Sheet1!$J$36,D54=Sheet1!$K$36,D54=Sheet1!$L$36,D54=Sheet1!$M$36,D54=Sheet1!$D$37,D54=Sheet1!$E$37,D54=Sheet1!$F$37,D54=Sheet1!$G$37),"←資格情報を入力してください！","")</f>
        <v/>
      </c>
      <c r="S54" s="179"/>
      <c r="T54" s="179"/>
      <c r="U54" s="179"/>
      <c r="V54" s="179"/>
      <c r="W54" s="179"/>
      <c r="X54" s="179"/>
      <c r="Y54" s="180"/>
    </row>
    <row r="55" spans="2:25" s="121" customFormat="1" ht="30" customHeight="1" thickBot="1">
      <c r="B55" s="234"/>
      <c r="C55" s="211"/>
      <c r="D55" s="205" t="str">
        <f>IF($C$51="","",VLOOKUP(C51,Sheet1!$D$2:$P$32,6,0))</f>
        <v/>
      </c>
      <c r="E55" s="206"/>
      <c r="F55" s="139"/>
      <c r="G55" s="140" t="s">
        <v>13</v>
      </c>
      <c r="H55" s="181"/>
      <c r="I55" s="204"/>
      <c r="J55" s="204"/>
      <c r="K55" s="204"/>
      <c r="L55" s="204"/>
      <c r="M55" s="204"/>
      <c r="N55" s="204"/>
      <c r="O55" s="204"/>
      <c r="P55" s="204"/>
      <c r="Q55" s="182"/>
      <c r="R55" s="178" t="str">
        <f>IF(OR(D55=Sheet1!$D$36,D55=Sheet1!$E$36,D55=Sheet1!$F$36,D55=Sheet1!$G$36,D55=Sheet1!$H$36,D55=Sheet1!$I$36,D55=Sheet1!$J$36,D55=Sheet1!$K$36,D55=Sheet1!$L$36,D55=Sheet1!$M$36,D55=Sheet1!$D$37,D55=Sheet1!$E$37,D55=Sheet1!$F$37,D55=Sheet1!$G$37),"←資格情報を入力してください！","")</f>
        <v/>
      </c>
      <c r="S55" s="179"/>
      <c r="T55" s="179"/>
      <c r="U55" s="179"/>
      <c r="V55" s="179"/>
      <c r="W55" s="179"/>
      <c r="X55" s="179"/>
      <c r="Y55" s="180"/>
    </row>
    <row r="56" spans="2:25" s="121" customFormat="1" ht="30" customHeight="1" thickBot="1">
      <c r="B56" s="234"/>
      <c r="C56" s="211"/>
      <c r="D56" s="205" t="str">
        <f>IF($C$51="","",VLOOKUP(C51,Sheet1!$D$2:$P$32,7,0))</f>
        <v/>
      </c>
      <c r="E56" s="206"/>
      <c r="F56" s="139"/>
      <c r="G56" s="140" t="s">
        <v>13</v>
      </c>
      <c r="H56" s="181"/>
      <c r="I56" s="204"/>
      <c r="J56" s="204"/>
      <c r="K56" s="204"/>
      <c r="L56" s="204"/>
      <c r="M56" s="204"/>
      <c r="N56" s="204"/>
      <c r="O56" s="204"/>
      <c r="P56" s="204"/>
      <c r="Q56" s="182"/>
      <c r="R56" s="178" t="str">
        <f>IF(OR(D56=Sheet1!$D$36,D56=Sheet1!$E$36,D56=Sheet1!$F$36,D56=Sheet1!$G$36,D56=Sheet1!$H$36,D56=Sheet1!$I$36,D56=Sheet1!$J$36,D56=Sheet1!$K$36,D56=Sheet1!$L$36,D56=Sheet1!$M$36,D56=Sheet1!$D$37,D56=Sheet1!$E$37,D56=Sheet1!$F$37,D56=Sheet1!$G$37),"←資格情報を入力してください！","")</f>
        <v/>
      </c>
      <c r="S56" s="179"/>
      <c r="T56" s="179"/>
      <c r="U56" s="179"/>
      <c r="V56" s="179"/>
      <c r="W56" s="179"/>
      <c r="X56" s="179"/>
      <c r="Y56" s="180"/>
    </row>
    <row r="57" spans="2:25" s="121" customFormat="1" ht="30" customHeight="1" thickBot="1">
      <c r="B57" s="234"/>
      <c r="C57" s="211"/>
      <c r="D57" s="205" t="str">
        <f>IF($C$51="","",VLOOKUP(C51,Sheet1!$D$2:$P$32,8,0))</f>
        <v/>
      </c>
      <c r="E57" s="206"/>
      <c r="F57" s="139"/>
      <c r="G57" s="140" t="s">
        <v>13</v>
      </c>
      <c r="H57" s="181"/>
      <c r="I57" s="204"/>
      <c r="J57" s="204"/>
      <c r="K57" s="204"/>
      <c r="L57" s="204"/>
      <c r="M57" s="204"/>
      <c r="N57" s="204"/>
      <c r="O57" s="204"/>
      <c r="P57" s="204"/>
      <c r="Q57" s="182"/>
      <c r="R57" s="178" t="str">
        <f>IF(OR(D57=Sheet1!$D$36,D57=Sheet1!$E$36,D57=Sheet1!$F$36,D57=Sheet1!$G$36,D57=Sheet1!$H$36,D57=Sheet1!$I$36,D57=Sheet1!$J$36,D57=Sheet1!$K$36,D57=Sheet1!$L$36,D57=Sheet1!$M$36,D57=Sheet1!$D$37,D57=Sheet1!$E$37,D57=Sheet1!$F$37,D57=Sheet1!$G$37),"←資格情報を入力してください！","")</f>
        <v/>
      </c>
      <c r="S57" s="179"/>
      <c r="T57" s="179"/>
      <c r="U57" s="179"/>
      <c r="V57" s="179"/>
      <c r="W57" s="179"/>
      <c r="X57" s="179"/>
      <c r="Y57" s="180"/>
    </row>
    <row r="58" spans="2:25" s="121" customFormat="1" ht="30" customHeight="1" thickBot="1">
      <c r="B58" s="234"/>
      <c r="C58" s="211"/>
      <c r="D58" s="205" t="str">
        <f>IF($C$51="","",VLOOKUP($C$51,Sheet1!$D$2:$P$32,9,0))</f>
        <v/>
      </c>
      <c r="E58" s="206"/>
      <c r="F58" s="139"/>
      <c r="G58" s="140" t="s">
        <v>13</v>
      </c>
      <c r="H58" s="181"/>
      <c r="I58" s="204"/>
      <c r="J58" s="204"/>
      <c r="K58" s="204"/>
      <c r="L58" s="204"/>
      <c r="M58" s="204"/>
      <c r="N58" s="204"/>
      <c r="O58" s="204"/>
      <c r="P58" s="204"/>
      <c r="Q58" s="182"/>
      <c r="R58" s="178" t="str">
        <f>IF(OR(D58=Sheet1!$D$36,D58=Sheet1!$E$36,D58=Sheet1!$F$36,D58=Sheet1!$G$36,D58=Sheet1!$H$36,D58=Sheet1!$I$36,D58=Sheet1!$J$36,D58=Sheet1!$K$36,D58=Sheet1!$L$36,D58=Sheet1!$M$36,D58=Sheet1!$D$37,D58=Sheet1!$E$37,D58=Sheet1!$F$37,D58=Sheet1!$G$37),"←資格情報を入力してください！","")</f>
        <v/>
      </c>
      <c r="S58" s="179"/>
      <c r="T58" s="179"/>
      <c r="U58" s="179"/>
      <c r="V58" s="179"/>
      <c r="W58" s="179"/>
      <c r="X58" s="179"/>
      <c r="Y58" s="180"/>
    </row>
    <row r="59" spans="2:25" s="121" customFormat="1" ht="30" customHeight="1" thickBot="1">
      <c r="B59" s="234"/>
      <c r="C59" s="211"/>
      <c r="D59" s="205" t="str">
        <f>IF($C$51="","",VLOOKUP($C$51,Sheet1!$D$2:$P$32,10,0))</f>
        <v/>
      </c>
      <c r="E59" s="206"/>
      <c r="F59" s="139"/>
      <c r="G59" s="140" t="s">
        <v>13</v>
      </c>
      <c r="H59" s="181"/>
      <c r="I59" s="204"/>
      <c r="J59" s="204"/>
      <c r="K59" s="204"/>
      <c r="L59" s="204"/>
      <c r="M59" s="204"/>
      <c r="N59" s="204"/>
      <c r="O59" s="204"/>
      <c r="P59" s="204"/>
      <c r="Q59" s="182"/>
      <c r="R59" s="178" t="str">
        <f>IF(OR(D59=Sheet1!$D$36,D59=Sheet1!$E$36,D59=Sheet1!$F$36,D59=Sheet1!$G$36,D59=Sheet1!$H$36,D59=Sheet1!$I$36,D59=Sheet1!$J$36,D59=Sheet1!$K$36,D59=Sheet1!$L$36,D59=Sheet1!$M$36,D59=Sheet1!$D$37,D59=Sheet1!$E$37,D59=Sheet1!$F$37,D59=Sheet1!$G$37),"←資格情報を入力してください！","")</f>
        <v/>
      </c>
      <c r="S59" s="179"/>
      <c r="T59" s="179"/>
      <c r="U59" s="179"/>
      <c r="V59" s="179"/>
      <c r="W59" s="179"/>
      <c r="X59" s="179"/>
      <c r="Y59" s="180"/>
    </row>
    <row r="60" spans="2:25" s="121" customFormat="1" ht="30" customHeight="1" thickBot="1">
      <c r="B60" s="234"/>
      <c r="C60" s="211"/>
      <c r="D60" s="205" t="str">
        <f>IF($C$51="","",VLOOKUP($C$51,Sheet1!$D$2:$P$32,11,0))</f>
        <v/>
      </c>
      <c r="E60" s="206"/>
      <c r="F60" s="139"/>
      <c r="G60" s="140" t="s">
        <v>13</v>
      </c>
      <c r="H60" s="181"/>
      <c r="I60" s="204"/>
      <c r="J60" s="204"/>
      <c r="K60" s="204"/>
      <c r="L60" s="204"/>
      <c r="M60" s="204"/>
      <c r="N60" s="204"/>
      <c r="O60" s="204"/>
      <c r="P60" s="204"/>
      <c r="Q60" s="182"/>
      <c r="R60" s="178" t="str">
        <f>IF(OR(D60=Sheet1!$D$36,D60=Sheet1!$E$36,D60=Sheet1!$F$36,D60=Sheet1!$G$36,D60=Sheet1!$H$36,D60=Sheet1!$I$36,D60=Sheet1!$J$36,D60=Sheet1!$K$36,D60=Sheet1!$L$36,D60=Sheet1!$M$36,D60=Sheet1!$D$37,D60=Sheet1!$E$37,D60=Sheet1!$F$37,D60=Sheet1!$G$37),"←資格情報を入力してください！","")</f>
        <v/>
      </c>
      <c r="S60" s="179"/>
      <c r="T60" s="179"/>
      <c r="U60" s="179"/>
      <c r="V60" s="179"/>
      <c r="W60" s="179"/>
      <c r="X60" s="179"/>
      <c r="Y60" s="180"/>
    </row>
    <row r="61" spans="2:25" s="121" customFormat="1" ht="30" customHeight="1" thickBot="1">
      <c r="B61" s="234"/>
      <c r="C61" s="211"/>
      <c r="D61" s="205" t="str">
        <f>IF($C$51="","",VLOOKUP($C$51,Sheet1!$D$2:$P$32,12,0))</f>
        <v/>
      </c>
      <c r="E61" s="206"/>
      <c r="F61" s="139"/>
      <c r="G61" s="140" t="s">
        <v>13</v>
      </c>
      <c r="H61" s="181"/>
      <c r="I61" s="204"/>
      <c r="J61" s="204"/>
      <c r="K61" s="204"/>
      <c r="L61" s="204"/>
      <c r="M61" s="204"/>
      <c r="N61" s="204"/>
      <c r="O61" s="204"/>
      <c r="P61" s="204"/>
      <c r="Q61" s="182"/>
      <c r="R61" s="178" t="str">
        <f>IF(OR(D61=Sheet1!$D$36,D61=Sheet1!$E$36,D61=Sheet1!$F$36,D61=Sheet1!$G$36,D61=Sheet1!$H$36,D61=Sheet1!$I$36,D61=Sheet1!$J$36,D61=Sheet1!$K$36,D61=Sheet1!$L$36,D61=Sheet1!$M$36,D61=Sheet1!$D$37,D61=Sheet1!$E$37,D61=Sheet1!$F$37,D61=Sheet1!$G$37),"←資格情報を入力してください！","")</f>
        <v/>
      </c>
      <c r="S61" s="179"/>
      <c r="T61" s="179"/>
      <c r="U61" s="179"/>
      <c r="V61" s="179"/>
      <c r="W61" s="179"/>
      <c r="X61" s="179"/>
      <c r="Y61" s="180"/>
    </row>
    <row r="62" spans="2:25" s="121" customFormat="1" ht="30" customHeight="1" thickBot="1">
      <c r="B62" s="234"/>
      <c r="C62" s="211"/>
      <c r="D62" s="218" t="str">
        <f>IF($C$51="","",VLOOKUP(C51,Sheet1!$D$2:$P$32,13,0))</f>
        <v/>
      </c>
      <c r="E62" s="219"/>
      <c r="F62" s="141"/>
      <c r="G62" s="142" t="s">
        <v>13</v>
      </c>
      <c r="H62" s="220"/>
      <c r="I62" s="221"/>
      <c r="J62" s="221"/>
      <c r="K62" s="221"/>
      <c r="L62" s="221"/>
      <c r="M62" s="221"/>
      <c r="N62" s="221"/>
      <c r="O62" s="221"/>
      <c r="P62" s="221"/>
      <c r="Q62" s="222"/>
      <c r="R62" s="178" t="str">
        <f>IF(OR(D62=Sheet1!$D$36,D62=Sheet1!$E$36,D62=Sheet1!$F$36,D62=Sheet1!$G$36,D62=Sheet1!$H$36,D62=Sheet1!$I$36,D62=Sheet1!$J$36,D62=Sheet1!$K$36,D62=Sheet1!$L$36,D62=Sheet1!$M$36,D62=Sheet1!$D$37,D62=Sheet1!$E$37,D62=Sheet1!$F$37,D62=Sheet1!$G$37),"←資格情報を入力してください！","")</f>
        <v/>
      </c>
      <c r="S62" s="179"/>
      <c r="T62" s="179"/>
      <c r="U62" s="179"/>
      <c r="V62" s="179"/>
      <c r="W62" s="179"/>
      <c r="X62" s="179"/>
      <c r="Y62" s="180"/>
    </row>
    <row r="63" spans="2:25" s="121" customFormat="1" ht="30" customHeight="1" thickBot="1">
      <c r="B63" s="234"/>
      <c r="C63" s="211"/>
      <c r="D63" s="223" t="s">
        <v>218</v>
      </c>
      <c r="E63" s="224"/>
      <c r="F63" s="137"/>
      <c r="G63" s="143" t="s">
        <v>13</v>
      </c>
      <c r="H63" s="225"/>
      <c r="I63" s="226"/>
      <c r="J63" s="226"/>
      <c r="K63" s="226"/>
      <c r="L63" s="226"/>
      <c r="M63" s="226"/>
      <c r="N63" s="226"/>
      <c r="O63" s="226"/>
      <c r="P63" s="226"/>
      <c r="Q63" s="227"/>
      <c r="R63" s="178" t="str">
        <f>IF(OR(D63=Sheet1!$D$36,D63=Sheet1!$E$36,D63=Sheet1!$F$36,D63=Sheet1!$G$36,D63=Sheet1!$H$36,D63=Sheet1!$I$36,D63=Sheet1!$J$36,D63=Sheet1!$K$36,D63=Sheet1!$L$36,D63=Sheet1!$M$36,D63=Sheet1!$D$37,D63=Sheet1!$E$37,D63=Sheet1!$F$37,D63=Sheet1!$G$37),"←資格情報を入力してください！","")</f>
        <v/>
      </c>
      <c r="S63" s="179"/>
      <c r="T63" s="179"/>
      <c r="U63" s="179"/>
      <c r="V63" s="179"/>
      <c r="W63" s="179"/>
      <c r="X63" s="179"/>
      <c r="Y63" s="180"/>
    </row>
    <row r="64" spans="2:25" s="121" customFormat="1" ht="30" customHeight="1" thickBot="1">
      <c r="B64" s="235"/>
      <c r="C64" s="212"/>
      <c r="D64" s="228" t="s">
        <v>14</v>
      </c>
      <c r="E64" s="229"/>
      <c r="F64" s="141">
        <f>SUM(F51:F63)</f>
        <v>0</v>
      </c>
      <c r="G64" s="142" t="s">
        <v>13</v>
      </c>
      <c r="H64" s="230" t="str">
        <f>IF(OR(F64=100,F64=0),"","←０か１００になるようにしてください")</f>
        <v/>
      </c>
      <c r="I64" s="231"/>
      <c r="J64" s="231"/>
      <c r="K64" s="231"/>
      <c r="L64" s="231"/>
      <c r="M64" s="231"/>
      <c r="N64" s="231"/>
      <c r="O64" s="231"/>
      <c r="P64" s="231"/>
      <c r="Q64" s="232"/>
      <c r="R64" s="178" t="str">
        <f>IF(OR(D64=Sheet1!$D$36,D64=Sheet1!$E$36,D64=Sheet1!$F$36,D64=Sheet1!$G$36,D64=Sheet1!$H$36,D64=Sheet1!$I$36,D64=Sheet1!$J$36,D64=Sheet1!$K$36,D64=Sheet1!$L$36,D64=Sheet1!$M$36,D64=Sheet1!$D$37,D64=Sheet1!$E$37,D64=Sheet1!$F$37,D64=Sheet1!$G$37),"←資格情報を入力してください！","")</f>
        <v/>
      </c>
      <c r="S64" s="179"/>
      <c r="T64" s="179"/>
      <c r="U64" s="179"/>
      <c r="V64" s="179"/>
      <c r="W64" s="179"/>
      <c r="X64" s="179"/>
      <c r="Y64" s="180"/>
    </row>
    <row r="65" spans="1:28" s="121" customFormat="1" ht="30" customHeight="1" thickBot="1">
      <c r="B65" s="233" t="s">
        <v>16</v>
      </c>
      <c r="C65" s="210"/>
      <c r="D65" s="213" t="str">
        <f>IF($C$65="","",VLOOKUP(C65,Sheet1!$D$2:$P$32,2,0))</f>
        <v/>
      </c>
      <c r="E65" s="214"/>
      <c r="F65" s="137"/>
      <c r="G65" s="144" t="s">
        <v>13</v>
      </c>
      <c r="H65" s="215"/>
      <c r="I65" s="216"/>
      <c r="J65" s="216"/>
      <c r="K65" s="216"/>
      <c r="L65" s="216"/>
      <c r="M65" s="216"/>
      <c r="N65" s="216"/>
      <c r="O65" s="216"/>
      <c r="P65" s="216"/>
      <c r="Q65" s="217"/>
      <c r="R65" s="178" t="str">
        <f>IF(OR(D65=Sheet1!$D$36,D65=Sheet1!$E$36,D65=Sheet1!$F$36,D65=Sheet1!$G$36,D65=Sheet1!$H$36,D65=Sheet1!$I$36,D65=Sheet1!$J$36,D65=Sheet1!$K$36,D65=Sheet1!$L$36,D65=Sheet1!$M$36,D65=Sheet1!$D$37,D65=Sheet1!$E$37,D65=Sheet1!$F$37,D65=Sheet1!$G$37),"←資格情報を入力してください！","")</f>
        <v/>
      </c>
      <c r="S65" s="179"/>
      <c r="T65" s="179"/>
      <c r="U65" s="179"/>
      <c r="V65" s="179"/>
      <c r="W65" s="179"/>
      <c r="X65" s="179"/>
      <c r="Y65" s="180"/>
    </row>
    <row r="66" spans="1:28" s="121" customFormat="1" ht="30" customHeight="1" thickBot="1">
      <c r="B66" s="234"/>
      <c r="C66" s="211"/>
      <c r="D66" s="205" t="str">
        <f>IF($C$65="","",VLOOKUP(C65,Sheet1!$D$2:$P$32,3,0))</f>
        <v/>
      </c>
      <c r="E66" s="206"/>
      <c r="F66" s="139"/>
      <c r="G66" s="140" t="s">
        <v>13</v>
      </c>
      <c r="H66" s="181"/>
      <c r="I66" s="204"/>
      <c r="J66" s="204"/>
      <c r="K66" s="204"/>
      <c r="L66" s="204"/>
      <c r="M66" s="204"/>
      <c r="N66" s="204"/>
      <c r="O66" s="204"/>
      <c r="P66" s="204"/>
      <c r="Q66" s="182"/>
      <c r="R66" s="178" t="str">
        <f>IF(OR(D66=Sheet1!$D$36,D66=Sheet1!$E$36,D66=Sheet1!$F$36,D66=Sheet1!$G$36,D66=Sheet1!$H$36,D66=Sheet1!$I$36,D66=Sheet1!$J$36,D66=Sheet1!$K$36,D66=Sheet1!$L$36,D66=Sheet1!$M$36,D66=Sheet1!$D$37,D66=Sheet1!$E$37,D66=Sheet1!$F$37,D66=Sheet1!$G$37),"←資格情報を入力してください！","")</f>
        <v/>
      </c>
      <c r="S66" s="179"/>
      <c r="T66" s="179"/>
      <c r="U66" s="179"/>
      <c r="V66" s="179"/>
      <c r="W66" s="179"/>
      <c r="X66" s="179"/>
      <c r="Y66" s="180"/>
    </row>
    <row r="67" spans="1:28" s="121" customFormat="1" ht="30" customHeight="1" thickBot="1">
      <c r="B67" s="234"/>
      <c r="C67" s="211"/>
      <c r="D67" s="205" t="str">
        <f>IF($C$65="","",VLOOKUP(C65,Sheet1!$D$2:$P$32,4,0))</f>
        <v/>
      </c>
      <c r="E67" s="206"/>
      <c r="F67" s="139"/>
      <c r="G67" s="140" t="s">
        <v>13</v>
      </c>
      <c r="H67" s="181"/>
      <c r="I67" s="204"/>
      <c r="J67" s="204"/>
      <c r="K67" s="204"/>
      <c r="L67" s="204"/>
      <c r="M67" s="204"/>
      <c r="N67" s="204"/>
      <c r="O67" s="204"/>
      <c r="P67" s="204"/>
      <c r="Q67" s="182"/>
      <c r="R67" s="178" t="str">
        <f>IF(OR(D67=Sheet1!$D$36,D67=Sheet1!$E$36,D67=Sheet1!$F$36,D67=Sheet1!$G$36,D67=Sheet1!$H$36,D67=Sheet1!$I$36,D67=Sheet1!$J$36,D67=Sheet1!$K$36,D67=Sheet1!$L$36,D67=Sheet1!$M$36,D67=Sheet1!$D$37,D67=Sheet1!$E$37,D67=Sheet1!$F$37,D67=Sheet1!$G$37),"←資格情報を入力してください！","")</f>
        <v/>
      </c>
      <c r="S67" s="179"/>
      <c r="T67" s="179"/>
      <c r="U67" s="179"/>
      <c r="V67" s="179"/>
      <c r="W67" s="179"/>
      <c r="X67" s="179"/>
      <c r="Y67" s="180"/>
    </row>
    <row r="68" spans="1:28" s="121" customFormat="1" ht="30" customHeight="1" thickBot="1">
      <c r="B68" s="234"/>
      <c r="C68" s="211"/>
      <c r="D68" s="205" t="str">
        <f>IF($C$65="","",VLOOKUP(C65,Sheet1!$D$2:$P$32,5,0))</f>
        <v/>
      </c>
      <c r="E68" s="206"/>
      <c r="F68" s="139"/>
      <c r="G68" s="140" t="s">
        <v>13</v>
      </c>
      <c r="H68" s="181"/>
      <c r="I68" s="204"/>
      <c r="J68" s="204"/>
      <c r="K68" s="204"/>
      <c r="L68" s="204"/>
      <c r="M68" s="204"/>
      <c r="N68" s="204"/>
      <c r="O68" s="204"/>
      <c r="P68" s="204"/>
      <c r="Q68" s="182"/>
      <c r="R68" s="178" t="str">
        <f>IF(OR(D68=Sheet1!$D$36,D68=Sheet1!$E$36,D68=Sheet1!$F$36,D68=Sheet1!$G$36,D68=Sheet1!$H$36,D68=Sheet1!$I$36,D68=Sheet1!$J$36,D68=Sheet1!$K$36,D68=Sheet1!$L$36,D68=Sheet1!$M$36,D68=Sheet1!$D$37,D68=Sheet1!$E$37,D68=Sheet1!$F$37,D68=Sheet1!$G$37),"←資格情報を入力してください！","")</f>
        <v/>
      </c>
      <c r="S68" s="179"/>
      <c r="T68" s="179"/>
      <c r="U68" s="179"/>
      <c r="V68" s="179"/>
      <c r="W68" s="179"/>
      <c r="X68" s="179"/>
      <c r="Y68" s="180"/>
    </row>
    <row r="69" spans="1:28" s="121" customFormat="1" ht="30" customHeight="1" thickBot="1">
      <c r="B69" s="234"/>
      <c r="C69" s="211"/>
      <c r="D69" s="205" t="str">
        <f>IF($C$65="","",VLOOKUP(C65,Sheet1!$D$2:$P$32,6,0))</f>
        <v/>
      </c>
      <c r="E69" s="206"/>
      <c r="F69" s="139"/>
      <c r="G69" s="140" t="s">
        <v>13</v>
      </c>
      <c r="H69" s="181"/>
      <c r="I69" s="204"/>
      <c r="J69" s="204"/>
      <c r="K69" s="204"/>
      <c r="L69" s="204"/>
      <c r="M69" s="204"/>
      <c r="N69" s="204"/>
      <c r="O69" s="204"/>
      <c r="P69" s="204"/>
      <c r="Q69" s="182"/>
      <c r="R69" s="178" t="str">
        <f>IF(OR(D69=Sheet1!$D$36,D69=Sheet1!$E$36,D69=Sheet1!$F$36,D69=Sheet1!$G$36,D69=Sheet1!$H$36,D69=Sheet1!$I$36,D69=Sheet1!$J$36,D69=Sheet1!$K$36,D69=Sheet1!$L$36,D69=Sheet1!$M$36,D69=Sheet1!$D$37,D69=Sheet1!$E$37,D69=Sheet1!$F$37,D69=Sheet1!$G$37),"←資格情報を入力してください！","")</f>
        <v/>
      </c>
      <c r="S69" s="179"/>
      <c r="T69" s="179"/>
      <c r="U69" s="179"/>
      <c r="V69" s="179"/>
      <c r="W69" s="179"/>
      <c r="X69" s="179"/>
      <c r="Y69" s="180"/>
    </row>
    <row r="70" spans="1:28" s="121" customFormat="1" ht="30" customHeight="1" thickBot="1">
      <c r="B70" s="234"/>
      <c r="C70" s="211"/>
      <c r="D70" s="205" t="str">
        <f>IF($C$65="","",VLOOKUP(C65,Sheet1!$D$2:$P$32,7,0))</f>
        <v/>
      </c>
      <c r="E70" s="206"/>
      <c r="F70" s="139"/>
      <c r="G70" s="140" t="s">
        <v>13</v>
      </c>
      <c r="H70" s="181"/>
      <c r="I70" s="204"/>
      <c r="J70" s="204"/>
      <c r="K70" s="204"/>
      <c r="L70" s="204"/>
      <c r="M70" s="204"/>
      <c r="N70" s="204"/>
      <c r="O70" s="204"/>
      <c r="P70" s="204"/>
      <c r="Q70" s="182"/>
      <c r="R70" s="178" t="str">
        <f>IF(OR(D70=Sheet1!$D$36,D70=Sheet1!$E$36,D70=Sheet1!$F$36,D70=Sheet1!$G$36,D70=Sheet1!$H$36,D70=Sheet1!$I$36,D70=Sheet1!$J$36,D70=Sheet1!$K$36,D70=Sheet1!$L$36,D70=Sheet1!$M$36,D70=Sheet1!$D$37,D70=Sheet1!$E$37,D70=Sheet1!$F$37,D70=Sheet1!$G$37),"←資格情報を入力してください！","")</f>
        <v/>
      </c>
      <c r="S70" s="179"/>
      <c r="T70" s="179"/>
      <c r="U70" s="179"/>
      <c r="V70" s="179"/>
      <c r="W70" s="179"/>
      <c r="X70" s="179"/>
      <c r="Y70" s="180"/>
    </row>
    <row r="71" spans="1:28" s="121" customFormat="1" ht="30" customHeight="1" thickBot="1">
      <c r="B71" s="234"/>
      <c r="C71" s="211"/>
      <c r="D71" s="205" t="str">
        <f>IF($C$65="","",VLOOKUP(C65,Sheet1!$D$2:$P$32,8,0))</f>
        <v/>
      </c>
      <c r="E71" s="206"/>
      <c r="F71" s="139"/>
      <c r="G71" s="140" t="s">
        <v>13</v>
      </c>
      <c r="H71" s="181"/>
      <c r="I71" s="204"/>
      <c r="J71" s="204"/>
      <c r="K71" s="204"/>
      <c r="L71" s="204"/>
      <c r="M71" s="204"/>
      <c r="N71" s="204"/>
      <c r="O71" s="204"/>
      <c r="P71" s="204"/>
      <c r="Q71" s="182"/>
      <c r="R71" s="178" t="str">
        <f>IF(OR(D71=Sheet1!$D$36,D71=Sheet1!$E$36,D71=Sheet1!$F$36,D71=Sheet1!$G$36,D71=Sheet1!$H$36,D71=Sheet1!$I$36,D71=Sheet1!$J$36,D71=Sheet1!$K$36,D71=Sheet1!$L$36,D71=Sheet1!$M$36,D71=Sheet1!$D$37,D71=Sheet1!$E$37,D71=Sheet1!$F$37,D71=Sheet1!$G$37),"←資格情報を入力してください！","")</f>
        <v/>
      </c>
      <c r="S71" s="179"/>
      <c r="T71" s="179"/>
      <c r="U71" s="179"/>
      <c r="V71" s="179"/>
      <c r="W71" s="179"/>
      <c r="X71" s="179"/>
      <c r="Y71" s="180"/>
    </row>
    <row r="72" spans="1:28" s="121" customFormat="1" ht="30" customHeight="1" thickBot="1">
      <c r="B72" s="234"/>
      <c r="C72" s="211"/>
      <c r="D72" s="205" t="str">
        <f>IF($C$65="","",VLOOKUP($C$65,Sheet1!$D$2:$P$32,9,0))</f>
        <v/>
      </c>
      <c r="E72" s="206"/>
      <c r="F72" s="139"/>
      <c r="G72" s="140" t="s">
        <v>13</v>
      </c>
      <c r="H72" s="181"/>
      <c r="I72" s="204"/>
      <c r="J72" s="204"/>
      <c r="K72" s="204"/>
      <c r="L72" s="204"/>
      <c r="M72" s="204"/>
      <c r="N72" s="204"/>
      <c r="O72" s="204"/>
      <c r="P72" s="204"/>
      <c r="Q72" s="182"/>
      <c r="R72" s="178" t="str">
        <f>IF(OR(D72=Sheet1!$D$36,D72=Sheet1!$E$36,D72=Sheet1!$F$36,D72=Sheet1!$G$36,D72=Sheet1!$H$36,D72=Sheet1!$I$36,D72=Sheet1!$J$36,D72=Sheet1!$K$36,D72=Sheet1!$L$36,D72=Sheet1!$M$36,D72=Sheet1!$D$37,D72=Sheet1!$E$37,D72=Sheet1!$F$37,D72=Sheet1!$G$37),"←資格情報を入力してください！","")</f>
        <v/>
      </c>
      <c r="S72" s="179"/>
      <c r="T72" s="179"/>
      <c r="U72" s="179"/>
      <c r="V72" s="179"/>
      <c r="W72" s="179"/>
      <c r="X72" s="179"/>
      <c r="Y72" s="180"/>
    </row>
    <row r="73" spans="1:28" s="121" customFormat="1" ht="30" customHeight="1" thickBot="1">
      <c r="B73" s="234"/>
      <c r="C73" s="211"/>
      <c r="D73" s="205" t="str">
        <f>IF($C$65="","",VLOOKUP($C$65,Sheet1!$D$2:$P$32,10,0))</f>
        <v/>
      </c>
      <c r="E73" s="206"/>
      <c r="F73" s="139"/>
      <c r="G73" s="140" t="s">
        <v>13</v>
      </c>
      <c r="H73" s="181"/>
      <c r="I73" s="204"/>
      <c r="J73" s="204"/>
      <c r="K73" s="204"/>
      <c r="L73" s="204"/>
      <c r="M73" s="204"/>
      <c r="N73" s="204"/>
      <c r="O73" s="204"/>
      <c r="P73" s="204"/>
      <c r="Q73" s="182"/>
      <c r="R73" s="178" t="str">
        <f>IF(OR(D73=Sheet1!$D$36,D73=Sheet1!$E$36,D73=Sheet1!$F$36,D73=Sheet1!$G$36,D73=Sheet1!$H$36,D73=Sheet1!$I$36,D73=Sheet1!$J$36,D73=Sheet1!$K$36,D73=Sheet1!$L$36,D73=Sheet1!$M$36,D73=Sheet1!$D$37,D73=Sheet1!$E$37,D73=Sheet1!$F$37,D73=Sheet1!$G$37),"←資格情報を入力してください！","")</f>
        <v/>
      </c>
      <c r="S73" s="179"/>
      <c r="T73" s="179"/>
      <c r="U73" s="179"/>
      <c r="V73" s="179"/>
      <c r="W73" s="179"/>
      <c r="X73" s="179"/>
      <c r="Y73" s="180"/>
    </row>
    <row r="74" spans="1:28" s="121" customFormat="1" ht="30" customHeight="1" thickBot="1">
      <c r="B74" s="234"/>
      <c r="C74" s="211"/>
      <c r="D74" s="205" t="str">
        <f>IF($C$65="","",VLOOKUP($C$65,Sheet1!$D$2:$P$32,11,0))</f>
        <v/>
      </c>
      <c r="E74" s="206"/>
      <c r="F74" s="139"/>
      <c r="G74" s="140" t="s">
        <v>13</v>
      </c>
      <c r="H74" s="181"/>
      <c r="I74" s="204"/>
      <c r="J74" s="204"/>
      <c r="K74" s="204"/>
      <c r="L74" s="204"/>
      <c r="M74" s="204"/>
      <c r="N74" s="204"/>
      <c r="O74" s="204"/>
      <c r="P74" s="204"/>
      <c r="Q74" s="182"/>
      <c r="R74" s="178" t="str">
        <f>IF(OR(D74=Sheet1!$D$36,D74=Sheet1!$E$36,D74=Sheet1!$F$36,D74=Sheet1!$G$36,D74=Sheet1!$H$36,D74=Sheet1!$I$36,D74=Sheet1!$J$36,D74=Sheet1!$K$36,D74=Sheet1!$L$36,D74=Sheet1!$M$36,D74=Sheet1!$D$37,D74=Sheet1!$E$37,D74=Sheet1!$F$37,D74=Sheet1!$G$37),"←資格情報を入力してください！","")</f>
        <v/>
      </c>
      <c r="S74" s="179"/>
      <c r="T74" s="179"/>
      <c r="U74" s="179"/>
      <c r="V74" s="179"/>
      <c r="W74" s="179"/>
      <c r="X74" s="179"/>
      <c r="Y74" s="180"/>
    </row>
    <row r="75" spans="1:28" s="121" customFormat="1" ht="30" customHeight="1" thickBot="1">
      <c r="B75" s="234"/>
      <c r="C75" s="211"/>
      <c r="D75" s="205" t="str">
        <f>IF($C$65="","",VLOOKUP($C$65,Sheet1!$D$2:$P$32,12,0))</f>
        <v/>
      </c>
      <c r="E75" s="206"/>
      <c r="F75" s="139"/>
      <c r="G75" s="140" t="s">
        <v>13</v>
      </c>
      <c r="H75" s="181"/>
      <c r="I75" s="204"/>
      <c r="J75" s="204"/>
      <c r="K75" s="204"/>
      <c r="L75" s="204"/>
      <c r="M75" s="204"/>
      <c r="N75" s="204"/>
      <c r="O75" s="204"/>
      <c r="P75" s="204"/>
      <c r="Q75" s="182"/>
      <c r="R75" s="178" t="str">
        <f>IF(OR(D75=Sheet1!$D$36,D75=Sheet1!$E$36,D75=Sheet1!$F$36,D75=Sheet1!$G$36,D75=Sheet1!$H$36,D75=Sheet1!$I$36,D75=Sheet1!$J$36,D75=Sheet1!$K$36,D75=Sheet1!$L$36,D75=Sheet1!$M$36,D75=Sheet1!$D$37,D75=Sheet1!$E$37,D75=Sheet1!$F$37,D75=Sheet1!$G$37),"←資格情報を入力してください！","")</f>
        <v/>
      </c>
      <c r="S75" s="179"/>
      <c r="T75" s="179"/>
      <c r="U75" s="179"/>
      <c r="V75" s="179"/>
      <c r="W75" s="179"/>
      <c r="X75" s="179"/>
      <c r="Y75" s="180"/>
    </row>
    <row r="76" spans="1:28" s="121" customFormat="1" ht="30" customHeight="1" thickBot="1">
      <c r="B76" s="234"/>
      <c r="C76" s="211"/>
      <c r="D76" s="220" t="str">
        <f>IF($C$65="","",VLOOKUP(C65,Sheet1!$D$2:$P$32,13,0))</f>
        <v/>
      </c>
      <c r="E76" s="222"/>
      <c r="F76" s="141"/>
      <c r="G76" s="142" t="s">
        <v>13</v>
      </c>
      <c r="H76" s="220"/>
      <c r="I76" s="221"/>
      <c r="J76" s="221"/>
      <c r="K76" s="221"/>
      <c r="L76" s="221"/>
      <c r="M76" s="221"/>
      <c r="N76" s="221"/>
      <c r="O76" s="221"/>
      <c r="P76" s="221"/>
      <c r="Q76" s="222"/>
      <c r="R76" s="190" t="str">
        <f>IF(OR(D76=Sheet1!$D$36,D76=Sheet1!$E$36,D76=Sheet1!$F$36,D76=Sheet1!$G$36,D76=Sheet1!$H$36,D76=Sheet1!$I$36,D76=Sheet1!$J$36,D76=Sheet1!$K$36,D76=Sheet1!$L$36,D76=Sheet1!$M$36,D76=Sheet1!$D$37,D76=Sheet1!$E$37,D76=Sheet1!$F$37,D76=Sheet1!$G$37),"←資格情報を入力してください！","")</f>
        <v/>
      </c>
      <c r="S76" s="241"/>
      <c r="T76" s="241"/>
      <c r="U76" s="241"/>
      <c r="V76" s="241"/>
      <c r="W76" s="241"/>
      <c r="X76" s="241"/>
      <c r="Y76" s="191"/>
    </row>
    <row r="77" spans="1:28" s="121" customFormat="1" ht="30" customHeight="1" thickBot="1">
      <c r="B77" s="234"/>
      <c r="C77" s="211"/>
      <c r="D77" s="223" t="s">
        <v>218</v>
      </c>
      <c r="E77" s="224"/>
      <c r="F77" s="137"/>
      <c r="G77" s="143" t="s">
        <v>13</v>
      </c>
      <c r="H77" s="225"/>
      <c r="I77" s="226"/>
      <c r="J77" s="226"/>
      <c r="K77" s="226"/>
      <c r="L77" s="226"/>
      <c r="M77" s="226"/>
      <c r="N77" s="226"/>
      <c r="O77" s="226"/>
      <c r="P77" s="226"/>
      <c r="Q77" s="227"/>
      <c r="R77" s="178" t="str">
        <f>IF(OR(D77=Sheet1!$D$36,D77=Sheet1!$E$36,D77=Sheet1!$F$36,D77=Sheet1!$G$36,D77=Sheet1!$H$36,D77=Sheet1!$I$36,D77=Sheet1!$J$36,D77=Sheet1!$K$36,D77=Sheet1!$L$36,D77=Sheet1!$M$36,D77=Sheet1!$D$37,D77=Sheet1!$E$37,D77=Sheet1!$F$37,D77=Sheet1!$G$37),"←資格情報を入力してください！","")</f>
        <v/>
      </c>
      <c r="S77" s="179"/>
      <c r="T77" s="179"/>
      <c r="U77" s="179"/>
      <c r="V77" s="179"/>
      <c r="W77" s="179"/>
      <c r="X77" s="179"/>
      <c r="Y77" s="180"/>
    </row>
    <row r="78" spans="1:28" s="121" customFormat="1" ht="30" customHeight="1" thickBot="1">
      <c r="B78" s="235"/>
      <c r="C78" s="212"/>
      <c r="D78" s="228" t="s">
        <v>14</v>
      </c>
      <c r="E78" s="229"/>
      <c r="F78" s="145">
        <f>SUM(F65:F77)</f>
        <v>0</v>
      </c>
      <c r="G78" s="142" t="s">
        <v>13</v>
      </c>
      <c r="H78" s="238" t="str">
        <f>IF(OR(F78=100,F78=0),"","←０か１００になるようにしてください")</f>
        <v/>
      </c>
      <c r="I78" s="239"/>
      <c r="J78" s="239"/>
      <c r="K78" s="239"/>
      <c r="L78" s="239"/>
      <c r="M78" s="239"/>
      <c r="N78" s="239"/>
      <c r="O78" s="239"/>
      <c r="P78" s="239"/>
      <c r="Q78" s="240"/>
      <c r="R78" s="178" t="str">
        <f>IF(OR(D78=Sheet1!$D$36,D78=Sheet1!$E$36,D78=Sheet1!$F$36,D78=Sheet1!$G$36,D78=Sheet1!$H$36,D78=Sheet1!$I$36,D78=Sheet1!$J$36,D78=Sheet1!$K$36,D78=Sheet1!$L$36,D78=Sheet1!$M$36,D78=Sheet1!$D$37,D78=Sheet1!$E$37,D78=Sheet1!$F$37,D78=Sheet1!$G$37),"←資格情報を入力してください！","")</f>
        <v/>
      </c>
      <c r="S78" s="179"/>
      <c r="T78" s="179"/>
      <c r="U78" s="179"/>
      <c r="V78" s="179"/>
      <c r="W78" s="179"/>
      <c r="X78" s="179"/>
      <c r="Y78" s="180"/>
    </row>
    <row r="79" spans="1:28">
      <c r="A79" s="121"/>
      <c r="B79" s="134"/>
      <c r="C79" s="121"/>
      <c r="D79" s="127"/>
      <c r="E79" s="127"/>
      <c r="F79" s="121"/>
      <c r="G79" s="122"/>
      <c r="H79" s="121"/>
      <c r="I79" s="121"/>
      <c r="J79" s="121"/>
      <c r="K79" s="121"/>
      <c r="L79" s="121"/>
      <c r="M79" s="121"/>
      <c r="N79" s="121"/>
      <c r="O79" s="121"/>
      <c r="P79" s="121"/>
      <c r="Q79" s="121"/>
      <c r="R79" s="121"/>
      <c r="S79" s="121"/>
      <c r="T79" s="121"/>
      <c r="U79" s="121"/>
      <c r="V79" s="121"/>
      <c r="W79" s="121"/>
      <c r="X79" s="121"/>
      <c r="Y79" s="121"/>
    </row>
    <row r="80" spans="1:28" s="124" customFormat="1" ht="24.75" customHeight="1">
      <c r="B80" s="236" t="s">
        <v>21</v>
      </c>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AB80" s="123"/>
    </row>
    <row r="81" spans="2:28" s="124" customFormat="1" ht="24.75" customHeight="1">
      <c r="B81" s="236" t="s">
        <v>17</v>
      </c>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2:28" s="124" customFormat="1" ht="24.75" customHeight="1">
      <c r="B82" s="237" t="s">
        <v>18</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row>
    <row r="83" spans="2:28" s="124" customFormat="1" ht="24.75" customHeight="1">
      <c r="B83" s="237" t="s">
        <v>19</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row>
    <row r="84" spans="2:28" s="121" customFormat="1" ht="23.25" customHeight="1">
      <c r="B84" s="236" t="s">
        <v>20</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AB84" s="122"/>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53" priority="9">
      <formula>LEN(TRIM(C9))=0</formula>
    </cfRule>
  </conditionalFormatting>
  <conditionalFormatting sqref="D1:E3 D4 D5:E41 D42:D43 D44:E1048576">
    <cfRule type="cellIs" dxfId="952" priority="14" operator="equal">
      <formula>0</formula>
    </cfRule>
  </conditionalFormatting>
  <conditionalFormatting sqref="D23:E34">
    <cfRule type="expression" dxfId="951" priority="18">
      <formula>$C$23=""</formula>
    </cfRule>
  </conditionalFormatting>
  <conditionalFormatting sqref="D37:E41 D42:D43 D44:E48">
    <cfRule type="expression" dxfId="950" priority="17">
      <formula>$C$37=""</formula>
    </cfRule>
  </conditionalFormatting>
  <conditionalFormatting sqref="D51:E62">
    <cfRule type="expression" dxfId="949" priority="16">
      <formula>$C$51=""</formula>
    </cfRule>
  </conditionalFormatting>
  <conditionalFormatting sqref="D65:E76">
    <cfRule type="expression" dxfId="948" priority="15">
      <formula>$C$65=""</formula>
    </cfRule>
  </conditionalFormatting>
  <conditionalFormatting sqref="F22">
    <cfRule type="cellIs" dxfId="947" priority="7" operator="greaterThan">
      <formula>100</formula>
    </cfRule>
    <cfRule type="cellIs" dxfId="946" priority="8" operator="between">
      <formula>1</formula>
      <formula>99</formula>
    </cfRule>
    <cfRule type="expression" dxfId="945" priority="23">
      <formula>AND($F$9:$F$21="")</formula>
    </cfRule>
    <cfRule type="cellIs" priority="24" stopIfTrue="1" operator="equal">
      <formula>"0,100"</formula>
    </cfRule>
  </conditionalFormatting>
  <conditionalFormatting sqref="F36 F50 F64 F78">
    <cfRule type="cellIs" dxfId="944" priority="5" operator="greaterThan">
      <formula>100</formula>
    </cfRule>
    <cfRule type="cellIs" dxfId="943" priority="6" operator="between">
      <formula>1</formula>
      <formula>99</formula>
    </cfRule>
  </conditionalFormatting>
  <conditionalFormatting sqref="F36">
    <cfRule type="cellIs" dxfId="942" priority="1" operator="greaterThan">
      <formula>100</formula>
    </cfRule>
    <cfRule type="cellIs" dxfId="941" priority="2" operator="between">
      <formula>1</formula>
      <formula>99</formula>
    </cfRule>
    <cfRule type="expression" dxfId="940" priority="3">
      <formula>AND($F$23:$F$35="")</formula>
    </cfRule>
    <cfRule type="cellIs" priority="4" stopIfTrue="1" operator="equal">
      <formula>"0,100"</formula>
    </cfRule>
    <cfRule type="expression" dxfId="939" priority="13">
      <formula>AND($F$23:$F$35="")</formula>
    </cfRule>
    <cfRule type="cellIs" priority="22" stopIfTrue="1" operator="equal">
      <formula>"0,100"</formula>
    </cfRule>
  </conditionalFormatting>
  <conditionalFormatting sqref="F50">
    <cfRule type="expression" dxfId="938" priority="12">
      <formula>AND($F$37:$F$49="")</formula>
    </cfRule>
    <cfRule type="cellIs" priority="21" stopIfTrue="1" operator="equal">
      <formula>"0,100"</formula>
    </cfRule>
  </conditionalFormatting>
  <conditionalFormatting sqref="F64">
    <cfRule type="expression" dxfId="937" priority="11">
      <formula>AND($F$51:$F$63="")</formula>
    </cfRule>
    <cfRule type="cellIs" priority="20" stopIfTrue="1" operator="equal">
      <formula>"0,100"</formula>
    </cfRule>
  </conditionalFormatting>
  <conditionalFormatting sqref="F78">
    <cfRule type="expression" dxfId="93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72</vt:i4>
      </vt:variant>
    </vt:vector>
  </HeadingPairs>
  <TitlesOfParts>
    <vt:vector size="144" baseType="lpstr">
      <vt:lpstr>表紙</vt:lpstr>
      <vt:lpstr>Sheet1</vt:lpstr>
      <vt:lpstr>C-2(申請内容共通)</vt:lpstr>
      <vt:lpstr>（参考） 業種コード</vt:lpstr>
      <vt:lpstr>C-2(1.埼玉県)</vt:lpstr>
      <vt:lpstr>C-2(2.さいたま市)</vt:lpstr>
      <vt:lpstr>C-2(3.川越市)</vt:lpstr>
      <vt:lpstr>C-2(4.熊谷市)</vt:lpstr>
      <vt:lpstr>C-2(5.川口市)</vt:lpstr>
      <vt:lpstr>C-2(6.行田市)</vt:lpstr>
      <vt:lpstr>C-2(7.秩父市)</vt:lpstr>
      <vt:lpstr>C-2(8.所沢市)</vt:lpstr>
      <vt:lpstr>C-2(9.飯能市)</vt:lpstr>
      <vt:lpstr>C-2(10.加須市)</vt:lpstr>
      <vt:lpstr>C-2(11.本庄市)</vt:lpstr>
      <vt:lpstr>C-2(12.東松山市)</vt:lpstr>
      <vt:lpstr>C-2(13.春日部市)</vt:lpstr>
      <vt:lpstr>C-2(14.狭山市)</vt:lpstr>
      <vt:lpstr>C-2(15.羽生市)</vt:lpstr>
      <vt:lpstr>C-2(16.鴻巣市)</vt:lpstr>
      <vt:lpstr>C-2(17.深谷市)</vt:lpstr>
      <vt:lpstr>C-2(18.上尾市)</vt:lpstr>
      <vt:lpstr>C-2(19.草加市)</vt:lpstr>
      <vt:lpstr>C-2(20.越谷市)</vt:lpstr>
      <vt:lpstr>C-2(21.蕨市)</vt:lpstr>
      <vt:lpstr>C-2(22.戸田市)</vt:lpstr>
      <vt:lpstr>C-2(23.入間市)</vt:lpstr>
      <vt:lpstr>C-2(24.朝霞市)</vt:lpstr>
      <vt:lpstr>C-2(25.志木市)</vt:lpstr>
      <vt:lpstr>C-2(26.和光市)</vt:lpstr>
      <vt:lpstr>C-2(27.新座市)</vt:lpstr>
      <vt:lpstr>C-2(28.桶川市)</vt:lpstr>
      <vt:lpstr>C-2(29.久喜市)</vt:lpstr>
      <vt:lpstr>C-2(30.北本市)</vt:lpstr>
      <vt:lpstr>C-2(31.八潮市)</vt:lpstr>
      <vt:lpstr>C-2(32.富士見市)</vt:lpstr>
      <vt:lpstr>C-2(33.三郷市)</vt:lpstr>
      <vt:lpstr>C-2(34.蓮田市)</vt:lpstr>
      <vt:lpstr>C-2(35.坂戸市)</vt:lpstr>
      <vt:lpstr>C-2(36.幸手市)</vt:lpstr>
      <vt:lpstr>C-2(37.鶴ヶ島市)</vt:lpstr>
      <vt:lpstr>C-2(38.日高市)</vt:lpstr>
      <vt:lpstr>C-2(39.吉川市)</vt:lpstr>
      <vt:lpstr>C-2(40.ふじみ野市)</vt:lpstr>
      <vt:lpstr>C-2(41.白岡市)</vt:lpstr>
      <vt:lpstr>C-2(42.伊奈町)</vt:lpstr>
      <vt:lpstr>C-2(43.三芳町)</vt:lpstr>
      <vt:lpstr>C-2(44.毛呂山町)</vt:lpstr>
      <vt:lpstr>C-2(45.滑川町)</vt:lpstr>
      <vt:lpstr>C-2(46.嵐山町)</vt:lpstr>
      <vt:lpstr>C-2(47.小川町)</vt:lpstr>
      <vt:lpstr>C-2(48.川島町)</vt:lpstr>
      <vt:lpstr>C-2(49.吉見町)</vt:lpstr>
      <vt:lpstr>C-2(50.鳩山町)</vt:lpstr>
      <vt:lpstr>C-2(51.ときがわ町)</vt:lpstr>
      <vt:lpstr>C-2(52.横瀬町)</vt:lpstr>
      <vt:lpstr>C-2(53.皆野町)</vt:lpstr>
      <vt:lpstr>C-2(54.長瀞町)</vt:lpstr>
      <vt:lpstr>C-2(55.小鹿野町)</vt:lpstr>
      <vt:lpstr>C-2(56.東秩父村)</vt:lpstr>
      <vt:lpstr>C-2(57.美里町)</vt:lpstr>
      <vt:lpstr>C-2(58.神川町)</vt:lpstr>
      <vt:lpstr>C-2(59.上里町)</vt:lpstr>
      <vt:lpstr>C-2(60.寄居町)</vt:lpstr>
      <vt:lpstr>C-2(61.宮代町)</vt:lpstr>
      <vt:lpstr>C-2(62.杉戸町)</vt:lpstr>
      <vt:lpstr>C-2(63.松伏町)</vt:lpstr>
      <vt:lpstr>C-2(64.越谷･松伏水道企業団)</vt:lpstr>
      <vt:lpstr>C-2(65.戸田ボートレース企業団)</vt:lpstr>
      <vt:lpstr>C-2(66.秩父広域市町村圏組合)</vt:lpstr>
      <vt:lpstr>C-2(67.児玉郡市広域市町村圏組合)</vt:lpstr>
      <vt:lpstr>C-2(68.埼玉西部消防組合)</vt:lpstr>
      <vt:lpstr>'（参考） 業種コード'!Print_Area</vt:lpstr>
      <vt:lpstr>'C-2(1.埼玉県)'!Print_Area</vt:lpstr>
      <vt:lpstr>'C-2(10.加須市)'!Print_Area</vt:lpstr>
      <vt:lpstr>'C-2(11.本庄市)'!Print_Area</vt:lpstr>
      <vt:lpstr>'C-2(12.東松山市)'!Print_Area</vt:lpstr>
      <vt:lpstr>'C-2(13.春日部市)'!Print_Area</vt:lpstr>
      <vt:lpstr>'C-2(14.狭山市)'!Print_Area</vt:lpstr>
      <vt:lpstr>'C-2(15.羽生市)'!Print_Area</vt:lpstr>
      <vt:lpstr>'C-2(16.鴻巣市)'!Print_Area</vt:lpstr>
      <vt:lpstr>'C-2(17.深谷市)'!Print_Area</vt:lpstr>
      <vt:lpstr>'C-2(18.上尾市)'!Print_Area</vt:lpstr>
      <vt:lpstr>'C-2(19.草加市)'!Print_Area</vt:lpstr>
      <vt:lpstr>'C-2(2.さいたま市)'!Print_Area</vt:lpstr>
      <vt:lpstr>'C-2(20.越谷市)'!Print_Area</vt:lpstr>
      <vt:lpstr>'C-2(21.蕨市)'!Print_Area</vt:lpstr>
      <vt:lpstr>'C-2(22.戸田市)'!Print_Area</vt:lpstr>
      <vt:lpstr>'C-2(23.入間市)'!Print_Area</vt:lpstr>
      <vt:lpstr>'C-2(24.朝霞市)'!Print_Area</vt:lpstr>
      <vt:lpstr>'C-2(25.志木市)'!Print_Area</vt:lpstr>
      <vt:lpstr>'C-2(26.和光市)'!Print_Area</vt:lpstr>
      <vt:lpstr>'C-2(27.新座市)'!Print_Area</vt:lpstr>
      <vt:lpstr>'C-2(28.桶川市)'!Print_Area</vt:lpstr>
      <vt:lpstr>'C-2(29.久喜市)'!Print_Area</vt:lpstr>
      <vt:lpstr>'C-2(3.川越市)'!Print_Area</vt:lpstr>
      <vt:lpstr>'C-2(30.北本市)'!Print_Area</vt:lpstr>
      <vt:lpstr>'C-2(31.八潮市)'!Print_Area</vt:lpstr>
      <vt:lpstr>'C-2(32.富士見市)'!Print_Area</vt:lpstr>
      <vt:lpstr>'C-2(33.三郷市)'!Print_Area</vt:lpstr>
      <vt:lpstr>'C-2(34.蓮田市)'!Print_Area</vt:lpstr>
      <vt:lpstr>'C-2(35.坂戸市)'!Print_Area</vt:lpstr>
      <vt:lpstr>'C-2(36.幸手市)'!Print_Area</vt:lpstr>
      <vt:lpstr>'C-2(37.鶴ヶ島市)'!Print_Area</vt:lpstr>
      <vt:lpstr>'C-2(38.日高市)'!Print_Area</vt:lpstr>
      <vt:lpstr>'C-2(39.吉川市)'!Print_Area</vt:lpstr>
      <vt:lpstr>'C-2(4.熊谷市)'!Print_Area</vt:lpstr>
      <vt:lpstr>'C-2(40.ふじみ野市)'!Print_Area</vt:lpstr>
      <vt:lpstr>'C-2(41.白岡市)'!Print_Area</vt:lpstr>
      <vt:lpstr>'C-2(42.伊奈町)'!Print_Area</vt:lpstr>
      <vt:lpstr>'C-2(43.三芳町)'!Print_Area</vt:lpstr>
      <vt:lpstr>'C-2(44.毛呂山町)'!Print_Area</vt:lpstr>
      <vt:lpstr>'C-2(45.滑川町)'!Print_Area</vt:lpstr>
      <vt:lpstr>'C-2(46.嵐山町)'!Print_Area</vt:lpstr>
      <vt:lpstr>'C-2(47.小川町)'!Print_Area</vt:lpstr>
      <vt:lpstr>'C-2(48.川島町)'!Print_Area</vt:lpstr>
      <vt:lpstr>'C-2(49.吉見町)'!Print_Area</vt:lpstr>
      <vt:lpstr>'C-2(5.川口市)'!Print_Area</vt:lpstr>
      <vt:lpstr>'C-2(50.鳩山町)'!Print_Area</vt:lpstr>
      <vt:lpstr>'C-2(51.ときがわ町)'!Print_Area</vt:lpstr>
      <vt:lpstr>'C-2(52.横瀬町)'!Print_Area</vt:lpstr>
      <vt:lpstr>'C-2(53.皆野町)'!Print_Area</vt:lpstr>
      <vt:lpstr>'C-2(54.長瀞町)'!Print_Area</vt:lpstr>
      <vt:lpstr>'C-2(55.小鹿野町)'!Print_Area</vt:lpstr>
      <vt:lpstr>'C-2(56.東秩父村)'!Print_Area</vt:lpstr>
      <vt:lpstr>'C-2(57.美里町)'!Print_Area</vt:lpstr>
      <vt:lpstr>'C-2(58.神川町)'!Print_Area</vt:lpstr>
      <vt:lpstr>'C-2(59.上里町)'!Print_Area</vt:lpstr>
      <vt:lpstr>'C-2(6.行田市)'!Print_Area</vt:lpstr>
      <vt:lpstr>'C-2(60.寄居町)'!Print_Area</vt:lpstr>
      <vt:lpstr>'C-2(61.宮代町)'!Print_Area</vt:lpstr>
      <vt:lpstr>'C-2(62.杉戸町)'!Print_Area</vt:lpstr>
      <vt:lpstr>'C-2(63.松伏町)'!Print_Area</vt:lpstr>
      <vt:lpstr>'C-2(64.越谷･松伏水道企業団)'!Print_Area</vt:lpstr>
      <vt:lpstr>'C-2(65.戸田ボートレース企業団)'!Print_Area</vt:lpstr>
      <vt:lpstr>'C-2(66.秩父広域市町村圏組合)'!Print_Area</vt:lpstr>
      <vt:lpstr>'C-2(67.児玉郡市広域市町村圏組合)'!Print_Area</vt:lpstr>
      <vt:lpstr>'C-2(68.埼玉西部消防組合)'!Print_Area</vt:lpstr>
      <vt:lpstr>'C-2(7.秩父市)'!Print_Area</vt:lpstr>
      <vt:lpstr>'C-2(8.所沢市)'!Print_Area</vt:lpstr>
      <vt:lpstr>'C-2(9.飯能市)'!Print_Area</vt:lpstr>
      <vt:lpstr>'C-2(申請内容共通)'!Print_Area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2025-03-19T05:56:39Z</dcterms:modified>
</cp:coreProperties>
</file>