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2316\Box\【02_課所共有】06_04_高齢者福祉課\R06年度\02_施設・事業者指導担当\34_予算・決算\34_02_補正予算\34_02_030_12月補正予算\01物価高騰\06要綱\"/>
    </mc:Choice>
  </mc:AlternateContent>
  <xr:revisionPtr revIDLastSave="0" documentId="13_ncr:1_{88B9BFBF-CA87-45B6-8F17-010DF43B22C3}" xr6:coauthVersionLast="47" xr6:coauthVersionMax="47" xr10:uidLastSave="{00000000-0000-0000-0000-000000000000}"/>
  <bookViews>
    <workbookView xWindow="-28920" yWindow="-120" windowWidth="29040" windowHeight="15990" tabRatio="898" xr2:uid="{9805D730-52DB-470A-98C2-25C99E9ADAA7}"/>
  </bookViews>
  <sheets>
    <sheet name="交付申請書（様式第１号）" sheetId="1" r:id="rId1"/>
    <sheet name="申請額算出内訳（別紙1-1）入所系" sheetId="6" r:id="rId2"/>
    <sheet name="申請額算出内訳（別紙1-2）通所系 " sheetId="7" r:id="rId3"/>
    <sheet name="申請額算出内訳（別紙1-3）訪問系" sheetId="2" r:id="rId4"/>
    <sheet name="訪問系のガソリン区分計算表（別紙1-4）" sheetId="8" r:id="rId5"/>
    <sheet name="（別紙1-4参考）介護職員等の範囲" sheetId="9" r:id="rId6"/>
    <sheet name="口座振替申出書（別紙２）" sheetId="3" r:id="rId7"/>
    <sheet name="光熱費に係る種別の申出書（別紙３）" sheetId="5" r:id="rId8"/>
    <sheet name="Sheet1" sheetId="4" state="hidden" r:id="rId9"/>
  </sheets>
  <definedNames>
    <definedName name="_xlnm.Print_Area" localSheetId="0">'交付申請書（様式第１号）'!$A$1:$H$38</definedName>
    <definedName name="_xlnm.Print_Area" localSheetId="7">'光熱費に係る種別の申出書（別紙３）'!$A$1:$H$46</definedName>
    <definedName name="_xlnm.Print_Area" localSheetId="4">'訪問系のガソリン区分計算表（別紙1-4）'!$A$1:$G$58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8" l="1"/>
  <c r="C52" i="8"/>
  <c r="D52" i="8"/>
  <c r="E52" i="8"/>
  <c r="I22" i="2"/>
  <c r="I6" i="2"/>
  <c r="I7" i="2"/>
  <c r="I8" i="2"/>
  <c r="I9" i="2"/>
  <c r="I10" i="2"/>
  <c r="I11" i="2"/>
  <c r="I12" i="2"/>
  <c r="I13" i="2"/>
  <c r="I14" i="2"/>
  <c r="I15" i="2"/>
  <c r="I16" i="2"/>
  <c r="I17" i="2"/>
  <c r="I18" i="2"/>
  <c r="I19" i="2"/>
  <c r="I20" i="2"/>
  <c r="I21" i="2"/>
  <c r="I5" i="2"/>
  <c r="E22" i="8"/>
  <c r="I5" i="6"/>
  <c r="E23" i="8" l="1"/>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I6" i="7"/>
  <c r="I7" i="7"/>
  <c r="I8" i="7"/>
  <c r="I9" i="7"/>
  <c r="I10" i="7"/>
  <c r="I11" i="7"/>
  <c r="I12" i="7"/>
  <c r="I13" i="7"/>
  <c r="I14" i="7"/>
  <c r="I15" i="7"/>
  <c r="I16" i="7"/>
  <c r="I17" i="7"/>
  <c r="I18" i="7"/>
  <c r="I19" i="7"/>
  <c r="I20" i="7"/>
  <c r="I21" i="7"/>
  <c r="I22" i="7"/>
  <c r="I5" i="7"/>
  <c r="J5" i="7" s="1"/>
  <c r="J22" i="6"/>
  <c r="J6" i="6"/>
  <c r="J7" i="6"/>
  <c r="J8" i="6"/>
  <c r="J9" i="6"/>
  <c r="J10" i="6"/>
  <c r="J11" i="6"/>
  <c r="J12" i="6"/>
  <c r="J13" i="6"/>
  <c r="J14" i="6"/>
  <c r="J15" i="6"/>
  <c r="J16" i="6"/>
  <c r="J17" i="6"/>
  <c r="J18" i="6"/>
  <c r="J19" i="6"/>
  <c r="J20" i="6"/>
  <c r="J21" i="6"/>
  <c r="J5" i="6"/>
  <c r="I15" i="6"/>
  <c r="I6" i="6"/>
  <c r="I7" i="6"/>
  <c r="I8" i="6"/>
  <c r="I9" i="6"/>
  <c r="I10" i="6"/>
  <c r="I11" i="6"/>
  <c r="I12" i="6"/>
  <c r="I13" i="6"/>
  <c r="I14" i="6"/>
  <c r="I16" i="6"/>
  <c r="I17" i="6"/>
  <c r="I18" i="6"/>
  <c r="I19" i="6"/>
  <c r="I20" i="6"/>
  <c r="I21" i="6"/>
  <c r="I22" i="6"/>
  <c r="A16" i="8" l="1"/>
  <c r="B16" i="8" s="1"/>
  <c r="K6" i="6"/>
  <c r="J19" i="7"/>
  <c r="J20" i="7"/>
  <c r="J21" i="7"/>
  <c r="J22" i="7"/>
  <c r="J6" i="7"/>
  <c r="J7" i="7"/>
  <c r="J8" i="7"/>
  <c r="J9" i="7"/>
  <c r="J10" i="7"/>
  <c r="J11" i="7"/>
  <c r="J12" i="7"/>
  <c r="J13" i="7"/>
  <c r="J14" i="7"/>
  <c r="J15" i="7"/>
  <c r="J16" i="7"/>
  <c r="J17" i="7"/>
  <c r="J18" i="7"/>
  <c r="K7" i="6"/>
  <c r="K8" i="6"/>
  <c r="K9" i="6"/>
  <c r="K10" i="6"/>
  <c r="K11" i="6"/>
  <c r="K12" i="6"/>
  <c r="K13" i="6"/>
  <c r="K14" i="6"/>
  <c r="K15" i="6"/>
  <c r="K16" i="6"/>
  <c r="K17" i="6"/>
  <c r="K18" i="6"/>
  <c r="K19" i="6"/>
  <c r="K20" i="6"/>
  <c r="K21" i="6"/>
  <c r="K22" i="6"/>
  <c r="K5" i="6"/>
  <c r="J23" i="7" l="1"/>
  <c r="K23" i="6"/>
  <c r="J6" i="2"/>
  <c r="J7" i="2"/>
  <c r="J8" i="2"/>
  <c r="J9" i="2"/>
  <c r="J10" i="2"/>
  <c r="J11" i="2"/>
  <c r="J12" i="2"/>
  <c r="J13" i="2"/>
  <c r="J14" i="2"/>
  <c r="J15" i="2"/>
  <c r="J16" i="2"/>
  <c r="J17" i="2"/>
  <c r="J18" i="2"/>
  <c r="J19" i="2"/>
  <c r="J20" i="2"/>
  <c r="J21" i="2"/>
  <c r="J22" i="2"/>
  <c r="J5" i="2"/>
  <c r="J23" i="2" l="1"/>
</calcChain>
</file>

<file path=xl/sharedStrings.xml><?xml version="1.0" encoding="utf-8"?>
<sst xmlns="http://schemas.openxmlformats.org/spreadsheetml/2006/main" count="281" uniqueCount="227">
  <si>
    <t>交付申請書</t>
  </si>
  <si>
    <t>年　　月　　日</t>
    <phoneticPr fontId="2"/>
  </si>
  <si>
    <t>第　　　　　号</t>
    <phoneticPr fontId="2"/>
  </si>
  <si>
    <t>（宛先）</t>
    <phoneticPr fontId="2"/>
  </si>
  <si>
    <t xml:space="preserve">  埼玉県知事</t>
    <phoneticPr fontId="2"/>
  </si>
  <si>
    <t>所　 在 　地</t>
    <phoneticPr fontId="2"/>
  </si>
  <si>
    <t>法人等の名称</t>
    <phoneticPr fontId="2"/>
  </si>
  <si>
    <t>代表者職氏名</t>
    <phoneticPr fontId="2"/>
  </si>
  <si>
    <t>記</t>
    <rPh sb="0" eb="1">
      <t>キ</t>
    </rPh>
    <phoneticPr fontId="2"/>
  </si>
  <si>
    <t>１　補助金交付申請額</t>
    <phoneticPr fontId="2"/>
  </si>
  <si>
    <t>金</t>
    <rPh sb="0" eb="1">
      <t>キン</t>
    </rPh>
    <phoneticPr fontId="2"/>
  </si>
  <si>
    <t>円</t>
    <rPh sb="0" eb="1">
      <t>エン</t>
    </rPh>
    <phoneticPr fontId="2"/>
  </si>
  <si>
    <t>２　申請額算出内訳</t>
    <phoneticPr fontId="2"/>
  </si>
  <si>
    <t>３　口座振込申出書</t>
    <phoneticPr fontId="2"/>
  </si>
  <si>
    <t>別紙１のとおり</t>
    <rPh sb="0" eb="2">
      <t>ベッシ</t>
    </rPh>
    <phoneticPr fontId="2"/>
  </si>
  <si>
    <t>別紙２のとおり</t>
    <rPh sb="0" eb="2">
      <t>ベッシ</t>
    </rPh>
    <phoneticPr fontId="2"/>
  </si>
  <si>
    <t>部署名</t>
    <rPh sb="0" eb="3">
      <t>ブショメイ</t>
    </rPh>
    <phoneticPr fontId="2"/>
  </si>
  <si>
    <t>担当者氏名</t>
    <rPh sb="0" eb="3">
      <t>タントウシャ</t>
    </rPh>
    <rPh sb="3" eb="5">
      <t>シメイ</t>
    </rPh>
    <phoneticPr fontId="2"/>
  </si>
  <si>
    <t>電話番号</t>
    <rPh sb="0" eb="4">
      <t>デンワバンゴウ</t>
    </rPh>
    <phoneticPr fontId="2"/>
  </si>
  <si>
    <t>e-mail</t>
    <phoneticPr fontId="2"/>
  </si>
  <si>
    <t>【連絡先】</t>
    <phoneticPr fontId="2"/>
  </si>
  <si>
    <t>事業開始日</t>
    <rPh sb="0" eb="2">
      <t>ジギョウ</t>
    </rPh>
    <rPh sb="2" eb="5">
      <t>カイシビ</t>
    </rPh>
    <phoneticPr fontId="2"/>
  </si>
  <si>
    <t>サービス種別</t>
    <rPh sb="4" eb="6">
      <t>シュベツ</t>
    </rPh>
    <phoneticPr fontId="2"/>
  </si>
  <si>
    <t>住所</t>
    <rPh sb="0" eb="2">
      <t>ジュウショ</t>
    </rPh>
    <phoneticPr fontId="2"/>
  </si>
  <si>
    <t>施設・事業所名</t>
    <rPh sb="0" eb="2">
      <t>シセツ</t>
    </rPh>
    <rPh sb="3" eb="6">
      <t>ジギョウショ</t>
    </rPh>
    <rPh sb="6" eb="7">
      <t>メイ</t>
    </rPh>
    <phoneticPr fontId="2"/>
  </si>
  <si>
    <t>介護保険
事業所番号</t>
    <rPh sb="0" eb="4">
      <t>カイゴホケン</t>
    </rPh>
    <rPh sb="5" eb="8">
      <t>ジギョウショ</t>
    </rPh>
    <rPh sb="8" eb="10">
      <t>バンゴウ</t>
    </rPh>
    <phoneticPr fontId="2"/>
  </si>
  <si>
    <t>№</t>
    <phoneticPr fontId="2"/>
  </si>
  <si>
    <t>申請者名：　　　　　　　　　　　　　　　　　　　　</t>
    <rPh sb="0" eb="3">
      <t>シンセイシャ</t>
    </rPh>
    <rPh sb="3" eb="4">
      <t>メイ</t>
    </rPh>
    <phoneticPr fontId="2"/>
  </si>
  <si>
    <t>口座名義(カナ)</t>
    <rPh sb="0" eb="4">
      <t>コウザメイギ</t>
    </rPh>
    <phoneticPr fontId="2"/>
  </si>
  <si>
    <t>口座名義(漢字)</t>
    <rPh sb="0" eb="4">
      <t>コウザメイギ</t>
    </rPh>
    <rPh sb="5" eb="7">
      <t>カンジ</t>
    </rPh>
    <phoneticPr fontId="2"/>
  </si>
  <si>
    <t>口座番号</t>
    <rPh sb="0" eb="4">
      <t>コウザバンゴウ</t>
    </rPh>
    <phoneticPr fontId="2"/>
  </si>
  <si>
    <t>口座種別</t>
    <rPh sb="0" eb="4">
      <t>コウザシュベツ</t>
    </rPh>
    <phoneticPr fontId="2"/>
  </si>
  <si>
    <t>支店コード</t>
    <rPh sb="0" eb="2">
      <t>シテン</t>
    </rPh>
    <phoneticPr fontId="2"/>
  </si>
  <si>
    <t>支店名</t>
    <rPh sb="0" eb="3">
      <t>シテンメイ</t>
    </rPh>
    <phoneticPr fontId="2"/>
  </si>
  <si>
    <t>金融機関コード</t>
    <rPh sb="0" eb="4">
      <t>キンユウキカン</t>
    </rPh>
    <phoneticPr fontId="2"/>
  </si>
  <si>
    <t>金融機関名</t>
    <rPh sb="0" eb="5">
      <t>キンユウキカンメイ</t>
    </rPh>
    <phoneticPr fontId="2"/>
  </si>
  <si>
    <t>場合、下記口座に振り込んでください。</t>
    <phoneticPr fontId="2"/>
  </si>
  <si>
    <t>代表者職氏名</t>
    <rPh sb="0" eb="3">
      <t>ダイヒョウシャ</t>
    </rPh>
    <rPh sb="3" eb="4">
      <t>ショク</t>
    </rPh>
    <rPh sb="4" eb="6">
      <t>シメイ</t>
    </rPh>
    <phoneticPr fontId="2"/>
  </si>
  <si>
    <t>法人等の名称</t>
    <rPh sb="0" eb="3">
      <t>ホウジントウ</t>
    </rPh>
    <rPh sb="4" eb="6">
      <t>メイショウ</t>
    </rPh>
    <phoneticPr fontId="2"/>
  </si>
  <si>
    <t>住　　　　所</t>
    <rPh sb="0" eb="1">
      <t>ジュウ</t>
    </rPh>
    <rPh sb="5" eb="6">
      <t>ショ</t>
    </rPh>
    <phoneticPr fontId="2"/>
  </si>
  <si>
    <t>埼玉県知事　大野　元裕</t>
    <rPh sb="0" eb="5">
      <t>サイタマケンチジ</t>
    </rPh>
    <rPh sb="6" eb="8">
      <t>オオノ</t>
    </rPh>
    <rPh sb="9" eb="10">
      <t>ゲン</t>
    </rPh>
    <rPh sb="10" eb="11">
      <t>ユウ</t>
    </rPh>
    <phoneticPr fontId="2"/>
  </si>
  <si>
    <t>（宛先）</t>
  </si>
  <si>
    <t>口座振込申出書</t>
    <phoneticPr fontId="2"/>
  </si>
  <si>
    <t>別紙２</t>
    <phoneticPr fontId="2"/>
  </si>
  <si>
    <t>※補助金の振込を希望する金融機関の口座名義、金融機関名、支店名、及び口座
　番号等を確認できる通帳等の写しを添付すること。</t>
    <rPh sb="54" eb="56">
      <t>テンプ</t>
    </rPh>
    <phoneticPr fontId="2"/>
  </si>
  <si>
    <t>※介護保険法の規定に基づく指定・許可の対象でない施設・事業所については、「介護保険事業所番号」欄は空欄とすること。</t>
    <rPh sb="1" eb="5">
      <t>カイゴホケン</t>
    </rPh>
    <rPh sb="5" eb="6">
      <t>ホウ</t>
    </rPh>
    <rPh sb="7" eb="9">
      <t>キテイ</t>
    </rPh>
    <rPh sb="10" eb="11">
      <t>モト</t>
    </rPh>
    <rPh sb="13" eb="15">
      <t>シテイ</t>
    </rPh>
    <rPh sb="16" eb="18">
      <t>キョカ</t>
    </rPh>
    <rPh sb="19" eb="21">
      <t>タイショウ</t>
    </rPh>
    <rPh sb="24" eb="26">
      <t>シセツ</t>
    </rPh>
    <rPh sb="27" eb="30">
      <t>ジギョウショ</t>
    </rPh>
    <rPh sb="37" eb="41">
      <t>カイゴホケン</t>
    </rPh>
    <rPh sb="41" eb="46">
      <t>ジギョウショバンゴウ</t>
    </rPh>
    <rPh sb="47" eb="48">
      <t>ラン</t>
    </rPh>
    <rPh sb="49" eb="51">
      <t>クウラン</t>
    </rPh>
    <phoneticPr fontId="2"/>
  </si>
  <si>
    <t>補助単価
(B)</t>
    <rPh sb="0" eb="4">
      <t>ホジョタンカ</t>
    </rPh>
    <phoneticPr fontId="2"/>
  </si>
  <si>
    <t>申請額
(A×B)</t>
    <rPh sb="0" eb="3">
      <t>シンセイガク</t>
    </rPh>
    <phoneticPr fontId="2"/>
  </si>
  <si>
    <t>様式第１号（第６条関係）</t>
    <phoneticPr fontId="2"/>
  </si>
  <si>
    <t xml:space="preserve">    （申請者）</t>
    <phoneticPr fontId="2"/>
  </si>
  <si>
    <t>介護老人福祉施設</t>
  </si>
  <si>
    <t>介護老人保健施設</t>
  </si>
  <si>
    <t>介護医療院</t>
  </si>
  <si>
    <t>認知症対応型共同生活介護</t>
  </si>
  <si>
    <t>地域密着型介護老人福祉施設</t>
  </si>
  <si>
    <t>養護老人ホーム</t>
  </si>
  <si>
    <t>軽費老人ホーム</t>
  </si>
  <si>
    <t>有料老人ホーム</t>
  </si>
  <si>
    <t>サービス付き高齢者向け住宅</t>
  </si>
  <si>
    <t>短期入所生活介護</t>
  </si>
  <si>
    <t>通所介護</t>
  </si>
  <si>
    <t>通所リハビリテーション</t>
  </si>
  <si>
    <t>地域密着型通所介護</t>
  </si>
  <si>
    <t>認知症対応型通所介護</t>
  </si>
  <si>
    <t>訪問介護</t>
  </si>
  <si>
    <t>訪問入浴介護</t>
  </si>
  <si>
    <t>訪問看護</t>
  </si>
  <si>
    <t>訪問リハビリテーション</t>
  </si>
  <si>
    <t>定期巡回・随時対応型訪問介護看護</t>
  </si>
  <si>
    <t>夜間対応型訪問介護</t>
  </si>
  <si>
    <t>小規模多機能型居宅介護</t>
  </si>
  <si>
    <t>複合型サービス（看護小規模多機能型居宅介護）</t>
  </si>
  <si>
    <t>居宅介護支援</t>
  </si>
  <si>
    <t>福祉用具貸与</t>
  </si>
  <si>
    <t>合計</t>
    <rPh sb="0" eb="2">
      <t>ゴウケイ</t>
    </rPh>
    <phoneticPr fontId="2"/>
  </si>
  <si>
    <t>４　光熱費に係る種別の申出書</t>
    <rPh sb="2" eb="5">
      <t>コウネツヒ</t>
    </rPh>
    <rPh sb="6" eb="7">
      <t>カカ</t>
    </rPh>
    <rPh sb="8" eb="10">
      <t>シュベツ</t>
    </rPh>
    <rPh sb="11" eb="14">
      <t>モウシデショ</t>
    </rPh>
    <phoneticPr fontId="2"/>
  </si>
  <si>
    <t>別紙３のとおり</t>
    <rPh sb="0" eb="2">
      <t>ベッシ</t>
    </rPh>
    <phoneticPr fontId="2"/>
  </si>
  <si>
    <t>申　　請　　額　　算　　出　　内　　訳（　　入　　所　　系　　）</t>
    <rPh sb="22" eb="23">
      <t>イ</t>
    </rPh>
    <rPh sb="25" eb="26">
      <t>ショ</t>
    </rPh>
    <rPh sb="28" eb="29">
      <t>ケイ</t>
    </rPh>
    <phoneticPr fontId="2"/>
  </si>
  <si>
    <t>別紙1-1</t>
    <rPh sb="0" eb="2">
      <t>ベッシ</t>
    </rPh>
    <phoneticPr fontId="2"/>
  </si>
  <si>
    <t>別紙1-2</t>
    <rPh sb="0" eb="2">
      <t>ベッシ</t>
    </rPh>
    <phoneticPr fontId="2"/>
  </si>
  <si>
    <t>定員数
（A)</t>
    <rPh sb="0" eb="2">
      <t>テイイン</t>
    </rPh>
    <rPh sb="2" eb="3">
      <t>スウ</t>
    </rPh>
    <phoneticPr fontId="2"/>
  </si>
  <si>
    <t>別事業補助額</t>
    <rPh sb="0" eb="3">
      <t>ベツジギョウ</t>
    </rPh>
    <rPh sb="3" eb="6">
      <t>ホジョガク</t>
    </rPh>
    <phoneticPr fontId="2"/>
  </si>
  <si>
    <t>ガス契約種別</t>
    <rPh sb="2" eb="4">
      <t>ケイヤク</t>
    </rPh>
    <rPh sb="4" eb="6">
      <t>シュベツ</t>
    </rPh>
    <phoneticPr fontId="2"/>
  </si>
  <si>
    <t>都市ガス</t>
    <rPh sb="0" eb="2">
      <t>トシ</t>
    </rPh>
    <phoneticPr fontId="2"/>
  </si>
  <si>
    <t>プロパンガス</t>
    <phoneticPr fontId="2"/>
  </si>
  <si>
    <t>入所系</t>
    <rPh sb="0" eb="3">
      <t>ニュウショケイ</t>
    </rPh>
    <phoneticPr fontId="2"/>
  </si>
  <si>
    <t>通所系</t>
    <rPh sb="0" eb="3">
      <t>ツウショケイ</t>
    </rPh>
    <phoneticPr fontId="2"/>
  </si>
  <si>
    <t>有</t>
    <rPh sb="0" eb="1">
      <t>アリ</t>
    </rPh>
    <phoneticPr fontId="2"/>
  </si>
  <si>
    <t>事業所数
（A)</t>
    <rPh sb="0" eb="3">
      <t>ジギョウショ</t>
    </rPh>
    <rPh sb="3" eb="4">
      <t>スウ</t>
    </rPh>
    <phoneticPr fontId="2"/>
  </si>
  <si>
    <t>電気（高圧）・プロパンガス・食事の提供有</t>
    <rPh sb="0" eb="2">
      <t>デンキ</t>
    </rPh>
    <rPh sb="3" eb="5">
      <t>コウアツ</t>
    </rPh>
    <rPh sb="14" eb="16">
      <t>ショクジ</t>
    </rPh>
    <rPh sb="17" eb="19">
      <t>テイキョウ</t>
    </rPh>
    <rPh sb="19" eb="20">
      <t>アリ</t>
    </rPh>
    <phoneticPr fontId="2"/>
  </si>
  <si>
    <t>電気（高圧）・プロパンガス・食事の提供無</t>
    <rPh sb="0" eb="2">
      <t>デンキ</t>
    </rPh>
    <rPh sb="3" eb="5">
      <t>コウアツ</t>
    </rPh>
    <rPh sb="14" eb="16">
      <t>ショクジ</t>
    </rPh>
    <rPh sb="17" eb="19">
      <t>テイキョウ</t>
    </rPh>
    <rPh sb="19" eb="20">
      <t>ム</t>
    </rPh>
    <phoneticPr fontId="2"/>
  </si>
  <si>
    <t>電気（低圧）・プロパンガス・食事の提供有</t>
    <rPh sb="0" eb="2">
      <t>デンキ</t>
    </rPh>
    <rPh sb="3" eb="5">
      <t>テイアツ</t>
    </rPh>
    <rPh sb="14" eb="16">
      <t>ショクジ</t>
    </rPh>
    <rPh sb="17" eb="19">
      <t>テイキョウ</t>
    </rPh>
    <rPh sb="19" eb="20">
      <t>アリ</t>
    </rPh>
    <phoneticPr fontId="2"/>
  </si>
  <si>
    <t>電気（低圧）・プロパンガス・食事の提供無</t>
    <rPh sb="0" eb="2">
      <t>デンキ</t>
    </rPh>
    <rPh sb="3" eb="5">
      <t>テイアツ</t>
    </rPh>
    <rPh sb="14" eb="16">
      <t>ショクジ</t>
    </rPh>
    <rPh sb="17" eb="19">
      <t>テイキョウ</t>
    </rPh>
    <rPh sb="19" eb="20">
      <t>ム</t>
    </rPh>
    <phoneticPr fontId="2"/>
  </si>
  <si>
    <t>電気・ガスの契約種別及び
食事の提供の有無</t>
    <rPh sb="0" eb="2">
      <t>デンキ</t>
    </rPh>
    <rPh sb="6" eb="10">
      <t>ケイヤクシュベツ</t>
    </rPh>
    <rPh sb="10" eb="11">
      <t>オヨ</t>
    </rPh>
    <rPh sb="13" eb="15">
      <t>ショクジ</t>
    </rPh>
    <rPh sb="16" eb="18">
      <t>テイキョウ</t>
    </rPh>
    <rPh sb="19" eb="21">
      <t>ウム</t>
    </rPh>
    <phoneticPr fontId="2"/>
  </si>
  <si>
    <t>訪問系</t>
    <rPh sb="0" eb="3">
      <t>ホウモンケイ</t>
    </rPh>
    <phoneticPr fontId="2"/>
  </si>
  <si>
    <t>別紙1-3</t>
    <rPh sb="0" eb="2">
      <t>ベッシ</t>
    </rPh>
    <phoneticPr fontId="2"/>
  </si>
  <si>
    <t>申　　請　　額　　算　　出　　内　　訳（　　通　　所　　系　　）</t>
    <phoneticPr fontId="2"/>
  </si>
  <si>
    <t>申　　請　　額　　算　　出　　内　　訳（　　訪　　問　　系　　）</t>
    <phoneticPr fontId="2"/>
  </si>
  <si>
    <t>※補助要綱別表１の「入所系」に区分される施設・事業所について、本様式に記載すること。</t>
    <rPh sb="1" eb="5">
      <t>ホジョヨウコウ</t>
    </rPh>
    <rPh sb="5" eb="7">
      <t>ベッピョウ</t>
    </rPh>
    <rPh sb="10" eb="13">
      <t>ニュウショケイ</t>
    </rPh>
    <rPh sb="15" eb="17">
      <t>クブン</t>
    </rPh>
    <rPh sb="20" eb="22">
      <t>シセツ</t>
    </rPh>
    <rPh sb="23" eb="26">
      <t>ジギョウショ</t>
    </rPh>
    <rPh sb="31" eb="34">
      <t>ホンヨウシキ</t>
    </rPh>
    <rPh sb="35" eb="37">
      <t>キサイ</t>
    </rPh>
    <phoneticPr fontId="2"/>
  </si>
  <si>
    <t>※補助要綱別表１の「通所系」に区分される施設・事業所について、本様式に記載すること。</t>
    <rPh sb="1" eb="5">
      <t>ホジョヨウコウ</t>
    </rPh>
    <rPh sb="5" eb="7">
      <t>ベッピョウ</t>
    </rPh>
    <rPh sb="10" eb="12">
      <t>ツウショ</t>
    </rPh>
    <rPh sb="12" eb="13">
      <t>ケイ</t>
    </rPh>
    <rPh sb="15" eb="17">
      <t>クブン</t>
    </rPh>
    <rPh sb="20" eb="22">
      <t>シセツ</t>
    </rPh>
    <rPh sb="23" eb="26">
      <t>ジギョウショ</t>
    </rPh>
    <rPh sb="31" eb="34">
      <t>ホンヨウシキ</t>
    </rPh>
    <rPh sb="35" eb="37">
      <t>キサイ</t>
    </rPh>
    <phoneticPr fontId="2"/>
  </si>
  <si>
    <t>※補助要綱別表１の「訪問系」に区分される施設・事業所について、本様式に記載すること。</t>
    <rPh sb="1" eb="5">
      <t>ホジョヨウコウ</t>
    </rPh>
    <rPh sb="5" eb="7">
      <t>ベッピョウ</t>
    </rPh>
    <rPh sb="10" eb="12">
      <t>ホウモン</t>
    </rPh>
    <rPh sb="12" eb="13">
      <t>ケイ</t>
    </rPh>
    <rPh sb="15" eb="17">
      <t>クブン</t>
    </rPh>
    <rPh sb="20" eb="22">
      <t>シセツ</t>
    </rPh>
    <rPh sb="23" eb="26">
      <t>ジギョウショ</t>
    </rPh>
    <rPh sb="31" eb="34">
      <t>ホンヨウシキ</t>
    </rPh>
    <rPh sb="35" eb="37">
      <t>キサイ</t>
    </rPh>
    <phoneticPr fontId="2"/>
  </si>
  <si>
    <t>光熱費に係る種別の申出書</t>
    <rPh sb="0" eb="3">
      <t>コウネツヒ</t>
    </rPh>
    <rPh sb="4" eb="5">
      <t>カカ</t>
    </rPh>
    <rPh sb="6" eb="8">
      <t>シュベツ</t>
    </rPh>
    <rPh sb="9" eb="12">
      <t>モウシデショ</t>
    </rPh>
    <phoneticPr fontId="2"/>
  </si>
  <si>
    <t>電気</t>
    <rPh sb="0" eb="2">
      <t>デンキ</t>
    </rPh>
    <phoneticPr fontId="2"/>
  </si>
  <si>
    <t>ガス</t>
    <phoneticPr fontId="2"/>
  </si>
  <si>
    <t>食事の提供</t>
    <rPh sb="0" eb="2">
      <t>ショクジ</t>
    </rPh>
    <rPh sb="3" eb="5">
      <t>テイキョウ</t>
    </rPh>
    <phoneticPr fontId="2"/>
  </si>
  <si>
    <t>の契約種別及び食事の提供の有無は下記のとおりです。</t>
    <rPh sb="1" eb="3">
      <t>ケイヤク</t>
    </rPh>
    <rPh sb="3" eb="5">
      <t>シュベツ</t>
    </rPh>
    <rPh sb="5" eb="6">
      <t>オヨ</t>
    </rPh>
    <rPh sb="7" eb="9">
      <t>ショクジ</t>
    </rPh>
    <rPh sb="10" eb="12">
      <t>テイキョウ</t>
    </rPh>
    <rPh sb="13" eb="15">
      <t>ウム</t>
    </rPh>
    <rPh sb="16" eb="18">
      <t>カキ</t>
    </rPh>
    <phoneticPr fontId="2"/>
  </si>
  <si>
    <t>別紙３</t>
    <rPh sb="0" eb="2">
      <t>ベッシ</t>
    </rPh>
    <phoneticPr fontId="2"/>
  </si>
  <si>
    <t>他事業補助分
(C)</t>
    <rPh sb="0" eb="3">
      <t>タジギョウ</t>
    </rPh>
    <rPh sb="3" eb="6">
      <t>ホジョブン</t>
    </rPh>
    <phoneticPr fontId="2"/>
  </si>
  <si>
    <t>申請額
(A×B-C)</t>
    <rPh sb="0" eb="3">
      <t>シンセイガク</t>
    </rPh>
    <phoneticPr fontId="2"/>
  </si>
  <si>
    <t>都市ガス・ガソリン区分①（12㎞未満）</t>
    <rPh sb="0" eb="2">
      <t>トシ</t>
    </rPh>
    <rPh sb="9" eb="11">
      <t>クブン</t>
    </rPh>
    <rPh sb="16" eb="18">
      <t>ミマン</t>
    </rPh>
    <phoneticPr fontId="2"/>
  </si>
  <si>
    <t>都市ガス・ガソリン区分②（12㎞以上22㎞未満）</t>
    <rPh sb="0" eb="2">
      <t>トシ</t>
    </rPh>
    <rPh sb="9" eb="11">
      <t>クブン</t>
    </rPh>
    <rPh sb="16" eb="18">
      <t>イジョウ</t>
    </rPh>
    <rPh sb="21" eb="23">
      <t>ミマン</t>
    </rPh>
    <phoneticPr fontId="2"/>
  </si>
  <si>
    <t>都市ガス・ガソリン区分③（22㎞以上）</t>
    <rPh sb="0" eb="2">
      <t>トシ</t>
    </rPh>
    <rPh sb="9" eb="11">
      <t>クブン</t>
    </rPh>
    <rPh sb="16" eb="18">
      <t>イジョウ</t>
    </rPh>
    <phoneticPr fontId="2"/>
  </si>
  <si>
    <t>プロパンガス等</t>
    <rPh sb="6" eb="7">
      <t>トウ</t>
    </rPh>
    <phoneticPr fontId="2"/>
  </si>
  <si>
    <t>プロパンガス等・ガソリン区分①（12㎞未満）</t>
    <rPh sb="6" eb="7">
      <t>トウ</t>
    </rPh>
    <rPh sb="12" eb="14">
      <t>クブン</t>
    </rPh>
    <rPh sb="19" eb="21">
      <t>ミマン</t>
    </rPh>
    <phoneticPr fontId="2"/>
  </si>
  <si>
    <t>プロパンガス等・ガソリン区分②（12㎞以上22㎞未満）</t>
    <rPh sb="6" eb="7">
      <t>トウ</t>
    </rPh>
    <rPh sb="12" eb="14">
      <t>クブン</t>
    </rPh>
    <rPh sb="19" eb="21">
      <t>イジョウ</t>
    </rPh>
    <rPh sb="24" eb="26">
      <t>ミマン</t>
    </rPh>
    <phoneticPr fontId="2"/>
  </si>
  <si>
    <t>プロパンガス等・ガソリン区分③（22㎞以上）</t>
    <rPh sb="6" eb="7">
      <t>トウ</t>
    </rPh>
    <rPh sb="12" eb="14">
      <t>クブン</t>
    </rPh>
    <rPh sb="19" eb="21">
      <t>イジョウ</t>
    </rPh>
    <phoneticPr fontId="2"/>
  </si>
  <si>
    <t>電気（低圧）</t>
    <rPh sb="0" eb="2">
      <t>デンキ</t>
    </rPh>
    <rPh sb="3" eb="5">
      <t>テイアツ</t>
    </rPh>
    <phoneticPr fontId="2"/>
  </si>
  <si>
    <t>電気（高圧）</t>
    <rPh sb="0" eb="2">
      <t>デンキ</t>
    </rPh>
    <rPh sb="3" eb="5">
      <t>コウアツ</t>
    </rPh>
    <phoneticPr fontId="2"/>
  </si>
  <si>
    <t>無</t>
    <rPh sb="0" eb="1">
      <t>ナシ</t>
    </rPh>
    <phoneticPr fontId="2"/>
  </si>
  <si>
    <t>※通所系は電気、ガスの契約種別及び食事の提供の有無を記載し、根拠資料をPDF</t>
    <rPh sb="1" eb="4">
      <t>ツウショケイ</t>
    </rPh>
    <rPh sb="5" eb="7">
      <t>デンキ</t>
    </rPh>
    <rPh sb="11" eb="15">
      <t>ケイヤクシュベツ</t>
    </rPh>
    <rPh sb="15" eb="16">
      <t>オヨ</t>
    </rPh>
    <rPh sb="17" eb="19">
      <t>ショクジ</t>
    </rPh>
    <rPh sb="20" eb="22">
      <t>テイキョウ</t>
    </rPh>
    <rPh sb="23" eb="25">
      <t>ウム</t>
    </rPh>
    <rPh sb="26" eb="28">
      <t>キサイ</t>
    </rPh>
    <rPh sb="30" eb="34">
      <t>コンキョシリョウ</t>
    </rPh>
    <phoneticPr fontId="2"/>
  </si>
  <si>
    <t>　なお、電気の種別が低圧の場合は根拠資料の添付は不要です。</t>
    <rPh sb="4" eb="6">
      <t>デンキ</t>
    </rPh>
    <rPh sb="7" eb="9">
      <t>シュベツ</t>
    </rPh>
    <rPh sb="10" eb="12">
      <t>テイアツ</t>
    </rPh>
    <rPh sb="13" eb="15">
      <t>バアイ</t>
    </rPh>
    <rPh sb="16" eb="20">
      <t>コンキョシリョウ</t>
    </rPh>
    <rPh sb="21" eb="23">
      <t>テンプ</t>
    </rPh>
    <rPh sb="24" eb="26">
      <t>フヨウ</t>
    </rPh>
    <phoneticPr fontId="2"/>
  </si>
  <si>
    <t>計</t>
    <rPh sb="0" eb="1">
      <t>ケイ</t>
    </rPh>
    <phoneticPr fontId="2"/>
  </si>
  <si>
    <t>1日あたりの
移動距離
（㎞）</t>
    <rPh sb="1" eb="2">
      <t>ニチ</t>
    </rPh>
    <rPh sb="7" eb="11">
      <t>イドウキョリ</t>
    </rPh>
    <phoneticPr fontId="2"/>
  </si>
  <si>
    <t>令和7年3月の
訪問に係る
総移動距離
（㎞）</t>
    <rPh sb="0" eb="2">
      <t>レイワ</t>
    </rPh>
    <rPh sb="3" eb="4">
      <t>ネン</t>
    </rPh>
    <rPh sb="5" eb="6">
      <t>ガツ</t>
    </rPh>
    <rPh sb="8" eb="10">
      <t>ホウモン</t>
    </rPh>
    <rPh sb="11" eb="12">
      <t>カカ</t>
    </rPh>
    <rPh sb="14" eb="15">
      <t>ソウ</t>
    </rPh>
    <rPh sb="15" eb="19">
      <t>イドウキョリ</t>
    </rPh>
    <phoneticPr fontId="2"/>
  </si>
  <si>
    <t>ガソリン区分</t>
    <rPh sb="4" eb="6">
      <t>クブン</t>
    </rPh>
    <phoneticPr fontId="2"/>
  </si>
  <si>
    <t>ガソリン区分①（12㎞未満）</t>
    <rPh sb="4" eb="6">
      <t>クブン</t>
    </rPh>
    <rPh sb="11" eb="13">
      <t>ミマン</t>
    </rPh>
    <phoneticPr fontId="2"/>
  </si>
  <si>
    <t>ガソリン区分②（12㎞以上22㎞未満）</t>
    <rPh sb="4" eb="6">
      <t>クブン</t>
    </rPh>
    <rPh sb="11" eb="13">
      <t>イジョウ</t>
    </rPh>
    <rPh sb="16" eb="18">
      <t>ミマン</t>
    </rPh>
    <phoneticPr fontId="2"/>
  </si>
  <si>
    <t>ガソリン区分③（22㎞以上）</t>
    <rPh sb="4" eb="6">
      <t>クブン</t>
    </rPh>
    <rPh sb="11" eb="13">
      <t>イジョウ</t>
    </rPh>
    <phoneticPr fontId="2"/>
  </si>
  <si>
    <t>令和7年3月
の勤務日数
（日）</t>
    <rPh sb="0" eb="2">
      <t>レイワ</t>
    </rPh>
    <rPh sb="3" eb="4">
      <t>ネン</t>
    </rPh>
    <rPh sb="5" eb="6">
      <t>ガツ</t>
    </rPh>
    <rPh sb="8" eb="12">
      <t>キンムニッスウ</t>
    </rPh>
    <rPh sb="14" eb="15">
      <t>ニチ</t>
    </rPh>
    <phoneticPr fontId="2"/>
  </si>
  <si>
    <t>１．事業所情報</t>
    <rPh sb="2" eb="5">
      <t>ジギョウショ</t>
    </rPh>
    <rPh sb="5" eb="7">
      <t>ジョウホウ</t>
    </rPh>
    <phoneticPr fontId="2"/>
  </si>
  <si>
    <t>事業所名</t>
    <rPh sb="0" eb="4">
      <t>ジギョウショメイ</t>
    </rPh>
    <phoneticPr fontId="2"/>
  </si>
  <si>
    <t>〇訪問系のガソリン区分計算表（別紙1-4）　※複数事業所がある場合はシートをコピーして使用してください。</t>
    <rPh sb="1" eb="3">
      <t>ホウモン</t>
    </rPh>
    <rPh sb="3" eb="4">
      <t>ケイ</t>
    </rPh>
    <rPh sb="9" eb="11">
      <t>クブン</t>
    </rPh>
    <rPh sb="11" eb="13">
      <t>ケイサン</t>
    </rPh>
    <rPh sb="13" eb="14">
      <t>ヒョウ</t>
    </rPh>
    <rPh sb="15" eb="17">
      <t>ベッシ</t>
    </rPh>
    <rPh sb="23" eb="25">
      <t>フクスウ</t>
    </rPh>
    <rPh sb="25" eb="28">
      <t>ジギョウショ</t>
    </rPh>
    <rPh sb="31" eb="33">
      <t>バアイ</t>
    </rPh>
    <rPh sb="43" eb="45">
      <t>シヨウ</t>
    </rPh>
    <phoneticPr fontId="2"/>
  </si>
  <si>
    <t>※自転車での移動に係る距離数も上記計算に含めてください。</t>
    <rPh sb="1" eb="4">
      <t>ジテンシャ</t>
    </rPh>
    <rPh sb="6" eb="8">
      <t>イドウ</t>
    </rPh>
    <rPh sb="9" eb="10">
      <t>カカ</t>
    </rPh>
    <rPh sb="11" eb="14">
      <t>キョリスウ</t>
    </rPh>
    <rPh sb="15" eb="17">
      <t>ジョウキ</t>
    </rPh>
    <rPh sb="17" eb="19">
      <t>ケイサン</t>
    </rPh>
    <rPh sb="20" eb="21">
      <t>フク</t>
    </rPh>
    <phoneticPr fontId="2"/>
  </si>
  <si>
    <t>別紙1-4</t>
    <rPh sb="0" eb="2">
      <t>ベッシ</t>
    </rPh>
    <phoneticPr fontId="2"/>
  </si>
  <si>
    <t>５　申請に係る施設・事業所の事業開始を確認できる書類（指定書の写し等）</t>
    <rPh sb="27" eb="30">
      <t>シテイショ</t>
    </rPh>
    <rPh sb="31" eb="32">
      <t>ウツ</t>
    </rPh>
    <rPh sb="33" eb="34">
      <t>トウ</t>
    </rPh>
    <phoneticPr fontId="2"/>
  </si>
  <si>
    <t>令和７年度埼玉県高齢者施設等光熱費等高騰対策支援事業補助金</t>
    <rPh sb="0" eb="2">
      <t>レイワ</t>
    </rPh>
    <rPh sb="3" eb="5">
      <t>ネンド</t>
    </rPh>
    <phoneticPr fontId="2"/>
  </si>
  <si>
    <t>　下記により、令和７年度埼玉県高齢者施設等光熱費等高騰対策支援事業</t>
    <rPh sb="7" eb="9">
      <t>レイワ</t>
    </rPh>
    <rPh sb="10" eb="12">
      <t>ネンド</t>
    </rPh>
    <phoneticPr fontId="2"/>
  </si>
  <si>
    <t>補助金の交付を受けたいので、補助金等の交付手続等に関する規則第４条</t>
    <phoneticPr fontId="2"/>
  </si>
  <si>
    <t>の規定により、関係書類を添えて申請します。</t>
    <phoneticPr fontId="2"/>
  </si>
  <si>
    <t>※入所系・訪問系についてはガスの契約種別のみを記載し、根拠資料をPDF形式等で</t>
    <rPh sb="1" eb="3">
      <t>ニュウショ</t>
    </rPh>
    <rPh sb="3" eb="4">
      <t>ケイ</t>
    </rPh>
    <rPh sb="5" eb="8">
      <t>ホウモンケイ</t>
    </rPh>
    <rPh sb="16" eb="20">
      <t>ケイヤクシュベツ</t>
    </rPh>
    <rPh sb="23" eb="25">
      <t>キサイ</t>
    </rPh>
    <rPh sb="27" eb="31">
      <t>コンキョシリョウ</t>
    </rPh>
    <rPh sb="35" eb="37">
      <t>ケイシキ</t>
    </rPh>
    <rPh sb="37" eb="38">
      <t>トウ</t>
    </rPh>
    <phoneticPr fontId="2"/>
  </si>
  <si>
    <t>形式等で添付すること。</t>
    <rPh sb="0" eb="2">
      <t>ケイシキ</t>
    </rPh>
    <rPh sb="2" eb="3">
      <t>トウ</t>
    </rPh>
    <rPh sb="4" eb="6">
      <t>テンプ</t>
    </rPh>
    <phoneticPr fontId="2"/>
  </si>
  <si>
    <t>添付すること（電気の契約種別及び食事の提供の根拠資料は不要）。</t>
    <rPh sb="0" eb="2">
      <t>テンプ</t>
    </rPh>
    <rPh sb="7" eb="9">
      <t>デンキ</t>
    </rPh>
    <rPh sb="10" eb="12">
      <t>ケイヤク</t>
    </rPh>
    <rPh sb="12" eb="14">
      <t>シュベツ</t>
    </rPh>
    <rPh sb="14" eb="15">
      <t>オヨ</t>
    </rPh>
    <rPh sb="16" eb="18">
      <t>ショクジ</t>
    </rPh>
    <rPh sb="19" eb="21">
      <t>テイキョウ</t>
    </rPh>
    <rPh sb="22" eb="26">
      <t>コンキョシリョウ</t>
    </rPh>
    <rPh sb="27" eb="29">
      <t>フヨウ</t>
    </rPh>
    <phoneticPr fontId="2"/>
  </si>
  <si>
    <t>付けで申請した標記補助金について、交付決定を受けた</t>
    <phoneticPr fontId="2"/>
  </si>
  <si>
    <t>令和　　年　　月　　日</t>
    <phoneticPr fontId="2"/>
  </si>
  <si>
    <t xml:space="preserve"> 令和　　年　　月　　日</t>
    <phoneticPr fontId="2"/>
  </si>
  <si>
    <t>　</t>
    <phoneticPr fontId="2"/>
  </si>
  <si>
    <t>付で申請した標記補助金について、施設・事業所の光熱費</t>
    <phoneticPr fontId="2"/>
  </si>
  <si>
    <t>※「サービス種別」欄は、補助要綱別表１に掲げる種別を選択すること。</t>
    <rPh sb="6" eb="7">
      <t>タネ</t>
    </rPh>
    <rPh sb="7" eb="8">
      <t>ベツ</t>
    </rPh>
    <rPh sb="9" eb="10">
      <t>ラン</t>
    </rPh>
    <rPh sb="12" eb="16">
      <t>ホジョヨウコウ</t>
    </rPh>
    <rPh sb="16" eb="18">
      <t>ベッピョウ</t>
    </rPh>
    <rPh sb="20" eb="21">
      <t>カカ</t>
    </rPh>
    <rPh sb="23" eb="25">
      <t>シュベツ</t>
    </rPh>
    <rPh sb="26" eb="28">
      <t>センタク</t>
    </rPh>
    <phoneticPr fontId="2"/>
  </si>
  <si>
    <t>※申請額算出内訳（別紙1-1～1-4）のうち、使用しない様式については削除をして提出すること。</t>
    <rPh sb="1" eb="3">
      <t>シンセイ</t>
    </rPh>
    <rPh sb="3" eb="4">
      <t>ガク</t>
    </rPh>
    <rPh sb="4" eb="8">
      <t>サンシュツウチワケ</t>
    </rPh>
    <rPh sb="9" eb="11">
      <t>ベッシ</t>
    </rPh>
    <rPh sb="23" eb="25">
      <t>シヨウ</t>
    </rPh>
    <rPh sb="28" eb="30">
      <t>ヨウシキ</t>
    </rPh>
    <rPh sb="35" eb="37">
      <t>サクジョ</t>
    </rPh>
    <rPh sb="40" eb="42">
      <t>テイシュツ</t>
    </rPh>
    <phoneticPr fontId="2"/>
  </si>
  <si>
    <t>電気（高圧）・都市ガス等・食事の提供有</t>
    <rPh sb="0" eb="2">
      <t>デンキ</t>
    </rPh>
    <rPh sb="3" eb="5">
      <t>コウアツ</t>
    </rPh>
    <rPh sb="11" eb="12">
      <t>トウ</t>
    </rPh>
    <rPh sb="13" eb="15">
      <t>ショクジ</t>
    </rPh>
    <rPh sb="16" eb="18">
      <t>テイキョウ</t>
    </rPh>
    <rPh sb="18" eb="19">
      <t>アリ</t>
    </rPh>
    <phoneticPr fontId="2"/>
  </si>
  <si>
    <t>電気（高圧）・都市ガス等・食事の提供無</t>
    <rPh sb="0" eb="2">
      <t>デンキ</t>
    </rPh>
    <rPh sb="3" eb="5">
      <t>コウアツ</t>
    </rPh>
    <rPh sb="7" eb="9">
      <t>トシ</t>
    </rPh>
    <rPh sb="13" eb="15">
      <t>ショクジ</t>
    </rPh>
    <rPh sb="16" eb="18">
      <t>テイキョウ</t>
    </rPh>
    <rPh sb="18" eb="19">
      <t>ム</t>
    </rPh>
    <phoneticPr fontId="2"/>
  </si>
  <si>
    <t>電気（低圧）・都市ガス等・食事の提供有</t>
    <rPh sb="0" eb="2">
      <t>デンキ</t>
    </rPh>
    <rPh sb="3" eb="5">
      <t>テイアツ</t>
    </rPh>
    <rPh sb="13" eb="15">
      <t>ショクジ</t>
    </rPh>
    <rPh sb="16" eb="18">
      <t>テイキョウ</t>
    </rPh>
    <rPh sb="18" eb="19">
      <t>アリ</t>
    </rPh>
    <phoneticPr fontId="2"/>
  </si>
  <si>
    <t>電気（低圧）・都市ガス等・食事の提供無</t>
    <rPh sb="0" eb="2">
      <t>デンキ</t>
    </rPh>
    <rPh sb="3" eb="5">
      <t>テイアツ</t>
    </rPh>
    <rPh sb="7" eb="9">
      <t>トシ</t>
    </rPh>
    <rPh sb="13" eb="15">
      <t>ショクジ</t>
    </rPh>
    <rPh sb="16" eb="18">
      <t>テイキョウ</t>
    </rPh>
    <rPh sb="18" eb="19">
      <t>ム</t>
    </rPh>
    <phoneticPr fontId="2"/>
  </si>
  <si>
    <t>ガス契約種別・ガソリン区分別</t>
    <rPh sb="2" eb="4">
      <t>ケイヤク</t>
    </rPh>
    <rPh sb="4" eb="6">
      <t>シュベツ</t>
    </rPh>
    <rPh sb="11" eb="13">
      <t>クブン</t>
    </rPh>
    <rPh sb="13" eb="14">
      <t>ベツ</t>
    </rPh>
    <phoneticPr fontId="2"/>
  </si>
  <si>
    <t>1日の平均移動距離
（常勤換算1人あたり）
（㎞）</t>
    <rPh sb="1" eb="2">
      <t>ニチ</t>
    </rPh>
    <rPh sb="3" eb="5">
      <t>ヘイキン</t>
    </rPh>
    <rPh sb="5" eb="7">
      <t>イドウ</t>
    </rPh>
    <rPh sb="7" eb="9">
      <t>キョリ</t>
    </rPh>
    <rPh sb="11" eb="15">
      <t>ジョウキンカンサン</t>
    </rPh>
    <rPh sb="16" eb="17">
      <t>ヒト</t>
    </rPh>
    <phoneticPr fontId="2"/>
  </si>
  <si>
    <t>↑ここに記載されたガソリン区分により申請を行ってください。</t>
    <rPh sb="4" eb="6">
      <t>キサイ</t>
    </rPh>
    <rPh sb="13" eb="15">
      <t>クブン</t>
    </rPh>
    <rPh sb="18" eb="20">
      <t>シンセイ</t>
    </rPh>
    <rPh sb="21" eb="22">
      <t>オコナ</t>
    </rPh>
    <phoneticPr fontId="2"/>
  </si>
  <si>
    <t>２．ガソリン区分判定表</t>
    <rPh sb="6" eb="8">
      <t>クブン</t>
    </rPh>
    <rPh sb="8" eb="10">
      <t>ハンテイ</t>
    </rPh>
    <rPh sb="10" eb="11">
      <t>ヒョウ</t>
    </rPh>
    <phoneticPr fontId="2"/>
  </si>
  <si>
    <t>３．計算表</t>
    <rPh sb="2" eb="4">
      <t>ケイサン</t>
    </rPh>
    <rPh sb="4" eb="5">
      <t>ヒョウ</t>
    </rPh>
    <phoneticPr fontId="2"/>
  </si>
  <si>
    <t>※職員個人の積上げによる積算が困難な場合は、「計」の欄に総数のみを入力して移動距離を算出することも</t>
    <rPh sb="1" eb="3">
      <t>ショクイン</t>
    </rPh>
    <rPh sb="3" eb="5">
      <t>コジン</t>
    </rPh>
    <rPh sb="6" eb="8">
      <t>ツミア</t>
    </rPh>
    <rPh sb="12" eb="14">
      <t>セキサン</t>
    </rPh>
    <rPh sb="15" eb="17">
      <t>コンナン</t>
    </rPh>
    <rPh sb="18" eb="20">
      <t>バアイ</t>
    </rPh>
    <rPh sb="23" eb="24">
      <t>ケイ</t>
    </rPh>
    <rPh sb="26" eb="27">
      <t>ラン</t>
    </rPh>
    <rPh sb="28" eb="30">
      <t>ソウスウ</t>
    </rPh>
    <rPh sb="33" eb="35">
      <t>ニュウリョク</t>
    </rPh>
    <phoneticPr fontId="2"/>
  </si>
  <si>
    <t>可能です。</t>
    <phoneticPr fontId="2"/>
  </si>
  <si>
    <t>　以下の計算表に必要事項を入力してください。</t>
    <rPh sb="1" eb="3">
      <t>イカ</t>
    </rPh>
    <rPh sb="4" eb="6">
      <t>ケイサン</t>
    </rPh>
    <rPh sb="6" eb="7">
      <t>ヒョウ</t>
    </rPh>
    <rPh sb="8" eb="12">
      <t>ヒツヨウジコウ</t>
    </rPh>
    <rPh sb="13" eb="15">
      <t>ニュウリョク</t>
    </rPh>
    <phoneticPr fontId="2"/>
  </si>
  <si>
    <t>　「３．計算表」に必要事項を入力すると、以下の表に貴事業所が申請すべきガソリン区分が表示されます。</t>
    <rPh sb="4" eb="7">
      <t>ケイサンヒョウ</t>
    </rPh>
    <rPh sb="9" eb="13">
      <t>ヒツヨウジコウ</t>
    </rPh>
    <rPh sb="14" eb="16">
      <t>ニュウリョク</t>
    </rPh>
    <rPh sb="20" eb="22">
      <t>イカ</t>
    </rPh>
    <rPh sb="23" eb="24">
      <t>ヒョウ</t>
    </rPh>
    <rPh sb="25" eb="26">
      <t>キ</t>
    </rPh>
    <rPh sb="26" eb="28">
      <t>ジギョウ</t>
    </rPh>
    <rPh sb="28" eb="29">
      <t>ショ</t>
    </rPh>
    <rPh sb="30" eb="32">
      <t>シンセイ</t>
    </rPh>
    <rPh sb="39" eb="41">
      <t>クブン</t>
    </rPh>
    <rPh sb="42" eb="44">
      <t>ヒョウジ</t>
    </rPh>
    <phoneticPr fontId="2"/>
  </si>
  <si>
    <t>その区分に従い、別紙1-3により補助金額を申請してください。</t>
    <rPh sb="2" eb="4">
      <t>クブン</t>
    </rPh>
    <rPh sb="5" eb="6">
      <t>シタガ</t>
    </rPh>
    <rPh sb="8" eb="10">
      <t>ベッシ</t>
    </rPh>
    <rPh sb="16" eb="20">
      <t>ホジョキンガク</t>
    </rPh>
    <rPh sb="21" eb="23">
      <t>シンセイ</t>
    </rPh>
    <phoneticPr fontId="2"/>
  </si>
  <si>
    <t>常勤換算数</t>
    <rPh sb="0" eb="2">
      <t>ジョウキン</t>
    </rPh>
    <rPh sb="2" eb="4">
      <t>カンサン</t>
    </rPh>
    <rPh sb="4" eb="5">
      <t>スウ</t>
    </rPh>
    <phoneticPr fontId="2"/>
  </si>
  <si>
    <t>A</t>
    <phoneticPr fontId="2"/>
  </si>
  <si>
    <t>B</t>
    <phoneticPr fontId="2"/>
  </si>
  <si>
    <t>C</t>
    <phoneticPr fontId="2"/>
  </si>
  <si>
    <t>D
（B/C）</t>
    <phoneticPr fontId="2"/>
  </si>
  <si>
    <t>E
（Dの計/Aの計）</t>
    <rPh sb="5" eb="6">
      <t>ケイ</t>
    </rPh>
    <rPh sb="9" eb="10">
      <t>ケイ</t>
    </rPh>
    <phoneticPr fontId="2"/>
  </si>
  <si>
    <t>介護職員等1</t>
    <rPh sb="0" eb="2">
      <t>カイゴ</t>
    </rPh>
    <rPh sb="2" eb="4">
      <t>ショクイン</t>
    </rPh>
    <rPh sb="4" eb="5">
      <t>トウ</t>
    </rPh>
    <phoneticPr fontId="2"/>
  </si>
  <si>
    <t>介護職員等2</t>
    <rPh sb="0" eb="2">
      <t>カイゴ</t>
    </rPh>
    <rPh sb="2" eb="4">
      <t>ショクイン</t>
    </rPh>
    <rPh sb="4" eb="5">
      <t>トウ</t>
    </rPh>
    <phoneticPr fontId="2"/>
  </si>
  <si>
    <t>介護職員等3</t>
    <rPh sb="0" eb="2">
      <t>カイゴ</t>
    </rPh>
    <rPh sb="2" eb="4">
      <t>ショクイン</t>
    </rPh>
    <rPh sb="4" eb="5">
      <t>トウ</t>
    </rPh>
    <phoneticPr fontId="2"/>
  </si>
  <si>
    <t>介護職員等4</t>
    <rPh sb="0" eb="2">
      <t>カイゴ</t>
    </rPh>
    <rPh sb="2" eb="4">
      <t>ショクイン</t>
    </rPh>
    <rPh sb="4" eb="5">
      <t>トウ</t>
    </rPh>
    <phoneticPr fontId="2"/>
  </si>
  <si>
    <t>介護職員等5</t>
    <rPh sb="0" eb="2">
      <t>カイゴ</t>
    </rPh>
    <rPh sb="2" eb="4">
      <t>ショクイン</t>
    </rPh>
    <rPh sb="4" eb="5">
      <t>トウ</t>
    </rPh>
    <phoneticPr fontId="2"/>
  </si>
  <si>
    <t>介護職員等6</t>
    <rPh sb="0" eb="2">
      <t>カイゴ</t>
    </rPh>
    <rPh sb="2" eb="4">
      <t>ショクイン</t>
    </rPh>
    <rPh sb="4" eb="5">
      <t>トウ</t>
    </rPh>
    <phoneticPr fontId="2"/>
  </si>
  <si>
    <t>介護職員等7</t>
    <rPh sb="0" eb="2">
      <t>カイゴ</t>
    </rPh>
    <rPh sb="2" eb="4">
      <t>ショクイン</t>
    </rPh>
    <rPh sb="4" eb="5">
      <t>トウ</t>
    </rPh>
    <phoneticPr fontId="2"/>
  </si>
  <si>
    <t>介護職員等8</t>
    <rPh sb="0" eb="2">
      <t>カイゴ</t>
    </rPh>
    <rPh sb="2" eb="4">
      <t>ショクイン</t>
    </rPh>
    <rPh sb="4" eb="5">
      <t>トウ</t>
    </rPh>
    <phoneticPr fontId="2"/>
  </si>
  <si>
    <t>介護職員等9</t>
    <rPh sb="0" eb="2">
      <t>カイゴ</t>
    </rPh>
    <rPh sb="2" eb="4">
      <t>ショクイン</t>
    </rPh>
    <rPh sb="4" eb="5">
      <t>トウ</t>
    </rPh>
    <phoneticPr fontId="2"/>
  </si>
  <si>
    <t>介護職員等10</t>
    <rPh sb="0" eb="2">
      <t>カイゴ</t>
    </rPh>
    <rPh sb="2" eb="4">
      <t>ショクイン</t>
    </rPh>
    <rPh sb="4" eb="5">
      <t>トウ</t>
    </rPh>
    <phoneticPr fontId="2"/>
  </si>
  <si>
    <t>介護職員等11</t>
    <rPh sb="0" eb="2">
      <t>カイゴ</t>
    </rPh>
    <rPh sb="2" eb="4">
      <t>ショクイン</t>
    </rPh>
    <rPh sb="4" eb="5">
      <t>トウ</t>
    </rPh>
    <phoneticPr fontId="2"/>
  </si>
  <si>
    <t>介護職員等12</t>
    <rPh sb="0" eb="2">
      <t>カイゴ</t>
    </rPh>
    <rPh sb="2" eb="4">
      <t>ショクイン</t>
    </rPh>
    <rPh sb="4" eb="5">
      <t>トウ</t>
    </rPh>
    <phoneticPr fontId="2"/>
  </si>
  <si>
    <t>介護職員等13</t>
    <rPh sb="0" eb="2">
      <t>カイゴ</t>
    </rPh>
    <rPh sb="2" eb="4">
      <t>ショクイン</t>
    </rPh>
    <rPh sb="4" eb="5">
      <t>トウ</t>
    </rPh>
    <phoneticPr fontId="2"/>
  </si>
  <si>
    <t>介護職員等14</t>
    <rPh sb="0" eb="2">
      <t>カイゴ</t>
    </rPh>
    <rPh sb="2" eb="4">
      <t>ショクイン</t>
    </rPh>
    <rPh sb="4" eb="5">
      <t>トウ</t>
    </rPh>
    <phoneticPr fontId="2"/>
  </si>
  <si>
    <t>介護職員等15</t>
    <rPh sb="0" eb="2">
      <t>カイゴ</t>
    </rPh>
    <rPh sb="2" eb="4">
      <t>ショクイン</t>
    </rPh>
    <rPh sb="4" eb="5">
      <t>トウ</t>
    </rPh>
    <phoneticPr fontId="2"/>
  </si>
  <si>
    <t>介護職員等16</t>
    <rPh sb="0" eb="2">
      <t>カイゴ</t>
    </rPh>
    <rPh sb="2" eb="4">
      <t>ショクイン</t>
    </rPh>
    <rPh sb="4" eb="5">
      <t>トウ</t>
    </rPh>
    <phoneticPr fontId="2"/>
  </si>
  <si>
    <t>介護職員等17</t>
    <rPh sb="0" eb="2">
      <t>カイゴ</t>
    </rPh>
    <rPh sb="2" eb="4">
      <t>ショクイン</t>
    </rPh>
    <rPh sb="4" eb="5">
      <t>トウ</t>
    </rPh>
    <phoneticPr fontId="2"/>
  </si>
  <si>
    <t>介護職員等18</t>
    <rPh sb="0" eb="2">
      <t>カイゴ</t>
    </rPh>
    <rPh sb="2" eb="4">
      <t>ショクイン</t>
    </rPh>
    <rPh sb="4" eb="5">
      <t>トウ</t>
    </rPh>
    <phoneticPr fontId="2"/>
  </si>
  <si>
    <t>介護職員等19</t>
    <rPh sb="0" eb="2">
      <t>カイゴ</t>
    </rPh>
    <rPh sb="2" eb="4">
      <t>ショクイン</t>
    </rPh>
    <rPh sb="4" eb="5">
      <t>トウ</t>
    </rPh>
    <phoneticPr fontId="2"/>
  </si>
  <si>
    <t>介護職員等20</t>
    <rPh sb="0" eb="2">
      <t>カイゴ</t>
    </rPh>
    <rPh sb="2" eb="4">
      <t>ショクイン</t>
    </rPh>
    <rPh sb="4" eb="5">
      <t>トウ</t>
    </rPh>
    <phoneticPr fontId="2"/>
  </si>
  <si>
    <t>介護職員等21</t>
    <rPh sb="0" eb="2">
      <t>カイゴ</t>
    </rPh>
    <rPh sb="2" eb="4">
      <t>ショクイン</t>
    </rPh>
    <rPh sb="4" eb="5">
      <t>トウ</t>
    </rPh>
    <phoneticPr fontId="2"/>
  </si>
  <si>
    <t>介護職員等22</t>
    <rPh sb="0" eb="2">
      <t>カイゴ</t>
    </rPh>
    <rPh sb="2" eb="4">
      <t>ショクイン</t>
    </rPh>
    <rPh sb="4" eb="5">
      <t>トウ</t>
    </rPh>
    <phoneticPr fontId="2"/>
  </si>
  <si>
    <t>介護職員等23</t>
    <rPh sb="0" eb="2">
      <t>カイゴ</t>
    </rPh>
    <rPh sb="2" eb="4">
      <t>ショクイン</t>
    </rPh>
    <rPh sb="4" eb="5">
      <t>トウ</t>
    </rPh>
    <phoneticPr fontId="2"/>
  </si>
  <si>
    <t>介護職員等24</t>
    <rPh sb="0" eb="2">
      <t>カイゴ</t>
    </rPh>
    <rPh sb="2" eb="4">
      <t>ショクイン</t>
    </rPh>
    <rPh sb="4" eb="5">
      <t>トウ</t>
    </rPh>
    <phoneticPr fontId="2"/>
  </si>
  <si>
    <t>介護職員等25</t>
    <rPh sb="0" eb="2">
      <t>カイゴ</t>
    </rPh>
    <rPh sb="2" eb="4">
      <t>ショクイン</t>
    </rPh>
    <rPh sb="4" eb="5">
      <t>トウ</t>
    </rPh>
    <phoneticPr fontId="2"/>
  </si>
  <si>
    <t>介護職員等26</t>
    <rPh sb="0" eb="2">
      <t>カイゴ</t>
    </rPh>
    <rPh sb="2" eb="4">
      <t>ショクイン</t>
    </rPh>
    <rPh sb="4" eb="5">
      <t>トウ</t>
    </rPh>
    <phoneticPr fontId="2"/>
  </si>
  <si>
    <t>介護職員等27</t>
    <rPh sb="0" eb="2">
      <t>カイゴ</t>
    </rPh>
    <rPh sb="2" eb="4">
      <t>ショクイン</t>
    </rPh>
    <rPh sb="4" eb="5">
      <t>トウ</t>
    </rPh>
    <phoneticPr fontId="2"/>
  </si>
  <si>
    <t>介護職員等28</t>
    <rPh sb="0" eb="2">
      <t>カイゴ</t>
    </rPh>
    <rPh sb="2" eb="4">
      <t>ショクイン</t>
    </rPh>
    <rPh sb="4" eb="5">
      <t>トウ</t>
    </rPh>
    <phoneticPr fontId="2"/>
  </si>
  <si>
    <t>介護職員等29</t>
    <rPh sb="0" eb="2">
      <t>カイゴ</t>
    </rPh>
    <rPh sb="2" eb="4">
      <t>ショクイン</t>
    </rPh>
    <rPh sb="4" eb="5">
      <t>トウ</t>
    </rPh>
    <phoneticPr fontId="2"/>
  </si>
  <si>
    <t>介護職員等30</t>
    <rPh sb="0" eb="2">
      <t>カイゴ</t>
    </rPh>
    <rPh sb="2" eb="4">
      <t>ショクイン</t>
    </rPh>
    <rPh sb="4" eb="5">
      <t>トウ</t>
    </rPh>
    <phoneticPr fontId="2"/>
  </si>
  <si>
    <t>別紙1-4の「3　計算表」における「介護職員等」とは、介護サービスを提供するために利用者を</t>
    <rPh sb="0" eb="2">
      <t>ベッシ</t>
    </rPh>
    <rPh sb="9" eb="12">
      <t>ケイサンヒョウ</t>
    </rPh>
    <rPh sb="18" eb="22">
      <t>カイゴショクイン</t>
    </rPh>
    <rPh sb="22" eb="23">
      <t>トウ</t>
    </rPh>
    <rPh sb="27" eb="29">
      <t>カイゴ</t>
    </rPh>
    <rPh sb="34" eb="36">
      <t>テイキョウ</t>
    </rPh>
    <rPh sb="41" eb="44">
      <t>リヨウシャ</t>
    </rPh>
    <phoneticPr fontId="2"/>
  </si>
  <si>
    <t>サービス名</t>
    <rPh sb="4" eb="5">
      <t>メイ</t>
    </rPh>
    <phoneticPr fontId="2"/>
  </si>
  <si>
    <t>訪問介護</t>
    <rPh sb="0" eb="4">
      <t>ホウモンカイゴ</t>
    </rPh>
    <phoneticPr fontId="2"/>
  </si>
  <si>
    <t>訪問入浴介護</t>
    <rPh sb="0" eb="6">
      <t>ホウモンニュウヨクカイゴ</t>
    </rPh>
    <phoneticPr fontId="2"/>
  </si>
  <si>
    <t>訪問看護</t>
    <rPh sb="0" eb="4">
      <t>ホウモンカンゴ</t>
    </rPh>
    <phoneticPr fontId="2"/>
  </si>
  <si>
    <t>訪問リハビリテーション</t>
    <rPh sb="0" eb="2">
      <t>ホウモン</t>
    </rPh>
    <phoneticPr fontId="2"/>
  </si>
  <si>
    <t>定期巡回・随時対応型訪問介護看護</t>
    <rPh sb="0" eb="4">
      <t>テイキジュンカイ</t>
    </rPh>
    <rPh sb="5" eb="7">
      <t>ズイジ</t>
    </rPh>
    <rPh sb="7" eb="10">
      <t>タイオウガタ</t>
    </rPh>
    <rPh sb="10" eb="14">
      <t>ホウモンカイゴ</t>
    </rPh>
    <rPh sb="14" eb="16">
      <t>カンゴ</t>
    </rPh>
    <phoneticPr fontId="2"/>
  </si>
  <si>
    <t>夜間対応型訪問介護</t>
    <rPh sb="0" eb="5">
      <t>ヤカンタイオウガタ</t>
    </rPh>
    <rPh sb="5" eb="9">
      <t>ホウモンカイゴ</t>
    </rPh>
    <phoneticPr fontId="2"/>
  </si>
  <si>
    <t>居宅介護支援</t>
    <rPh sb="0" eb="6">
      <t>キョタクカイゴシエン</t>
    </rPh>
    <phoneticPr fontId="2"/>
  </si>
  <si>
    <t>福祉用具貸与</t>
    <rPh sb="0" eb="6">
      <t>フクシヨウグタイヨ</t>
    </rPh>
    <phoneticPr fontId="2"/>
  </si>
  <si>
    <t>・訪問介護員等</t>
    <rPh sb="1" eb="6">
      <t>ホウモンカイゴイン</t>
    </rPh>
    <rPh sb="6" eb="7">
      <t>トウ</t>
    </rPh>
    <phoneticPr fontId="2"/>
  </si>
  <si>
    <t>・理学療法士
・作業療法士
・言語聴覚士</t>
    <rPh sb="1" eb="6">
      <t>リガクリョウホウシ</t>
    </rPh>
    <rPh sb="8" eb="13">
      <t>サギョウリョウホウシ</t>
    </rPh>
    <rPh sb="15" eb="20">
      <t>ゲンゴチョウカクシ</t>
    </rPh>
    <phoneticPr fontId="2"/>
  </si>
  <si>
    <t>介護職員等に含まれる職種</t>
    <rPh sb="0" eb="5">
      <t>カイゴショクイントウ</t>
    </rPh>
    <rPh sb="6" eb="7">
      <t>フク</t>
    </rPh>
    <rPh sb="10" eb="12">
      <t>ショクシュ</t>
    </rPh>
    <phoneticPr fontId="2"/>
  </si>
  <si>
    <t>訪問する職員を言います。以下に各サービスの対象職種を例示します。</t>
    <rPh sb="4" eb="6">
      <t>ショクイン</t>
    </rPh>
    <rPh sb="7" eb="8">
      <t>イ</t>
    </rPh>
    <rPh sb="12" eb="14">
      <t>イカ</t>
    </rPh>
    <rPh sb="15" eb="16">
      <t>カク</t>
    </rPh>
    <rPh sb="21" eb="23">
      <t>タイショウ</t>
    </rPh>
    <rPh sb="23" eb="25">
      <t>ショクシュ</t>
    </rPh>
    <rPh sb="26" eb="28">
      <t>レイジ</t>
    </rPh>
    <phoneticPr fontId="2"/>
  </si>
  <si>
    <t>なお、職員が訪問を行わない勤務形態となっている場合は、以下の例示に関わらず、その職員</t>
    <rPh sb="3" eb="5">
      <t>ショクイン</t>
    </rPh>
    <rPh sb="6" eb="8">
      <t>ホウモン</t>
    </rPh>
    <rPh sb="9" eb="10">
      <t>オコナ</t>
    </rPh>
    <rPh sb="13" eb="17">
      <t>キンムケイタイ</t>
    </rPh>
    <rPh sb="23" eb="25">
      <t>バアイ</t>
    </rPh>
    <rPh sb="27" eb="29">
      <t>イカ</t>
    </rPh>
    <rPh sb="30" eb="32">
      <t>レイジ</t>
    </rPh>
    <rPh sb="33" eb="34">
      <t>カカ</t>
    </rPh>
    <rPh sb="40" eb="42">
      <t>ショクイン</t>
    </rPh>
    <phoneticPr fontId="2"/>
  </si>
  <si>
    <t>については計算の対象外としてください。</t>
    <rPh sb="5" eb="7">
      <t>ケイサン</t>
    </rPh>
    <rPh sb="8" eb="11">
      <t>タイショウガイ</t>
    </rPh>
    <phoneticPr fontId="2"/>
  </si>
  <si>
    <t>・訪問介護員等</t>
    <rPh sb="1" eb="7">
      <t>ホウモンカイゴイントウ</t>
    </rPh>
    <phoneticPr fontId="2"/>
  </si>
  <si>
    <t>・介護支援専門員</t>
    <rPh sb="1" eb="5">
      <t>カイゴシエン</t>
    </rPh>
    <rPh sb="5" eb="8">
      <t>センモンイン</t>
    </rPh>
    <phoneticPr fontId="2"/>
  </si>
  <si>
    <t>・福祉用具専門相談員</t>
    <rPh sb="1" eb="5">
      <t>フクシヨウグ</t>
    </rPh>
    <rPh sb="5" eb="7">
      <t>センモン</t>
    </rPh>
    <rPh sb="7" eb="10">
      <t>ソウダンイン</t>
    </rPh>
    <phoneticPr fontId="2"/>
  </si>
  <si>
    <t>「介護職員等」の範囲について</t>
    <rPh sb="1" eb="5">
      <t>カイゴショクイン</t>
    </rPh>
    <rPh sb="5" eb="6">
      <t>トウ</t>
    </rPh>
    <rPh sb="8" eb="10">
      <t>ハンイ</t>
    </rPh>
    <phoneticPr fontId="2"/>
  </si>
  <si>
    <t>都市ガス・ガソリン区分④（同一建物減算）</t>
    <rPh sb="0" eb="2">
      <t>トシ</t>
    </rPh>
    <rPh sb="9" eb="11">
      <t>クブン</t>
    </rPh>
    <rPh sb="13" eb="19">
      <t>ドウイツタテモノゲンサン</t>
    </rPh>
    <phoneticPr fontId="2"/>
  </si>
  <si>
    <t>プロパンガス等・ガソリン区分④（同一建物減算）</t>
    <rPh sb="6" eb="7">
      <t>トウ</t>
    </rPh>
    <rPh sb="12" eb="14">
      <t>クブン</t>
    </rPh>
    <rPh sb="16" eb="22">
      <t>ドウイツタテモノゲンサン</t>
    </rPh>
    <phoneticPr fontId="2"/>
  </si>
  <si>
    <t>※同一建物減算の算定をしている場合は本計算表を使用せず、ガソリン区分④で申請してください。
　ガソリン区分①及びガソリン区分④で申請をする場合は本様式の提出が不要となります。</t>
    <rPh sb="1" eb="5">
      <t>ドウイツタテモノ</t>
    </rPh>
    <rPh sb="5" eb="7">
      <t>ゲンサン</t>
    </rPh>
    <rPh sb="8" eb="10">
      <t>サンテイ</t>
    </rPh>
    <rPh sb="15" eb="17">
      <t>バアイ</t>
    </rPh>
    <rPh sb="18" eb="19">
      <t>ホン</t>
    </rPh>
    <rPh sb="19" eb="21">
      <t>ケイサン</t>
    </rPh>
    <rPh sb="21" eb="22">
      <t>ヒョウ</t>
    </rPh>
    <rPh sb="23" eb="25">
      <t>シヨウ</t>
    </rPh>
    <rPh sb="32" eb="34">
      <t>クブン</t>
    </rPh>
    <rPh sb="36" eb="38">
      <t>シンセイ</t>
    </rPh>
    <rPh sb="51" eb="53">
      <t>クブン</t>
    </rPh>
    <rPh sb="54" eb="55">
      <t>オヨ</t>
    </rPh>
    <rPh sb="60" eb="62">
      <t>クブン</t>
    </rPh>
    <rPh sb="64" eb="66">
      <t>シンセイ</t>
    </rPh>
    <rPh sb="69" eb="71">
      <t>バアイ</t>
    </rPh>
    <rPh sb="72" eb="75">
      <t>ホンヨウシキ</t>
    </rPh>
    <rPh sb="76" eb="78">
      <t>テイシュツ</t>
    </rPh>
    <rPh sb="79" eb="81">
      <t>フヨウ</t>
    </rPh>
    <phoneticPr fontId="2"/>
  </si>
  <si>
    <t>※本様式による以外の方法により介護職員等の移動距離を算出した場合は、その算出方法及び算出結果を</t>
    <rPh sb="1" eb="4">
      <t>ホンヨウシキ</t>
    </rPh>
    <rPh sb="7" eb="9">
      <t>イガイ</t>
    </rPh>
    <rPh sb="10" eb="12">
      <t>ホウホウ</t>
    </rPh>
    <rPh sb="15" eb="20">
      <t>カイゴショクイントウ</t>
    </rPh>
    <rPh sb="21" eb="25">
      <t>イドウキョリ</t>
    </rPh>
    <rPh sb="26" eb="28">
      <t>サンシュツ</t>
    </rPh>
    <rPh sb="30" eb="32">
      <t>バアイ</t>
    </rPh>
    <rPh sb="36" eb="40">
      <t>サンシュツホウホウ</t>
    </rPh>
    <rPh sb="40" eb="41">
      <t>オヨ</t>
    </rPh>
    <phoneticPr fontId="2"/>
  </si>
  <si>
    <t>県に提出すること。その場合は本様式の提出は要しない。</t>
    <rPh sb="11" eb="13">
      <t>バアイ</t>
    </rPh>
    <rPh sb="14" eb="17">
      <t>ホンヨウシキ</t>
    </rPh>
    <rPh sb="18" eb="20">
      <t>テイシュツ</t>
    </rPh>
    <rPh sb="21" eb="22">
      <t>ヨウ</t>
    </rPh>
    <phoneticPr fontId="2"/>
  </si>
  <si>
    <t>・看護職員
・介護職員</t>
    <rPh sb="1" eb="3">
      <t>カンゴ</t>
    </rPh>
    <rPh sb="3" eb="5">
      <t>ショクイン</t>
    </rPh>
    <rPh sb="7" eb="11">
      <t>カイゴショクイン</t>
    </rPh>
    <phoneticPr fontId="2"/>
  </si>
  <si>
    <t>・看護職員
・理学療法士
・作業療法士
・言語聴覚士</t>
    <rPh sb="1" eb="5">
      <t>カンゴショクイン</t>
    </rPh>
    <rPh sb="7" eb="12">
      <t>リガクリョウホウシ</t>
    </rPh>
    <rPh sb="14" eb="19">
      <t>サギョウリョウホウシ</t>
    </rPh>
    <rPh sb="21" eb="26">
      <t>ゲンゴチョウカクシ</t>
    </rPh>
    <phoneticPr fontId="2"/>
  </si>
  <si>
    <t>・訪問介護員等
・看護職員
・理学療法士
・作業療法士
・言語聴覚士</t>
    <rPh sb="1" eb="7">
      <t>ホウモンカイゴイントウ</t>
    </rPh>
    <rPh sb="9" eb="13">
      <t>カンゴショクイン</t>
    </rPh>
    <rPh sb="15" eb="20">
      <t>リガクリョウホウシ</t>
    </rPh>
    <rPh sb="22" eb="27">
      <t>サギョウリョウホウシ</t>
    </rPh>
    <rPh sb="29" eb="34">
      <t>ゲンゴチョウカクシ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</si>
</sst>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17" x14ac:knownFonts="1">
    <font>
      <sz val="11"/>
      <color theme="1"/>
      <name val="ＭＳ Ｐゴシック"/>
      <family val="2"/>
      <charset val="128"/>
    </font>
    <font>
      <sz val="11"/>
      <color theme="1"/>
      <name val="ＭＳ 明朝"/>
      <family val="1"/>
      <charset val="128"/>
    </font>
    <font>
      <sz val="6"/>
      <name val="ＭＳ Ｐゴシック"/>
      <family val="2"/>
      <charset val="128"/>
    </font>
    <font>
      <sz val="13"/>
      <color theme="1"/>
      <name val="ＭＳ 明朝"/>
      <family val="1"/>
      <charset val="128"/>
    </font>
    <font>
      <sz val="14"/>
      <color theme="1"/>
      <name val="ＭＳ 明朝"/>
      <family val="1"/>
      <charset val="128"/>
    </font>
    <font>
      <sz val="12"/>
      <color rgb="FF000000"/>
      <name val="ＭＳ 明朝"/>
      <family val="1"/>
      <charset val="128"/>
    </font>
    <font>
      <sz val="11"/>
      <color theme="0"/>
      <name val="ＭＳ 明朝"/>
      <family val="1"/>
      <charset val="128"/>
    </font>
    <font>
      <b/>
      <sz val="11"/>
      <color theme="1"/>
      <name val="ＭＳ 明朝"/>
      <family val="1"/>
      <charset val="128"/>
    </font>
    <font>
      <sz val="11"/>
      <color theme="1"/>
      <name val="ＭＳ Ｐゴシック"/>
      <family val="2"/>
      <charset val="128"/>
    </font>
    <font>
      <b/>
      <sz val="11"/>
      <color theme="1"/>
      <name val="ＭＳ Ｐゴシック"/>
      <family val="3"/>
      <charset val="128"/>
    </font>
    <font>
      <b/>
      <sz val="14"/>
      <color rgb="FFFF0000"/>
      <name val="ＭＳ Ｐゴシック"/>
      <family val="3"/>
      <charset val="128"/>
    </font>
    <font>
      <sz val="16"/>
      <color theme="1"/>
      <name val="ＭＳ Ｐゴシック"/>
      <family val="2"/>
      <charset val="128"/>
    </font>
    <font>
      <sz val="16"/>
      <color theme="1"/>
      <name val="ＭＳ Ｐゴシック"/>
      <family val="3"/>
      <charset val="128"/>
    </font>
    <font>
      <sz val="12"/>
      <color theme="1"/>
      <name val="ＭＳ Ｐゴシック"/>
      <family val="2"/>
      <charset val="128"/>
    </font>
    <font>
      <b/>
      <sz val="12"/>
      <color theme="1"/>
      <name val="ＭＳ Ｐゴシック"/>
      <family val="3"/>
      <charset val="128"/>
    </font>
    <font>
      <b/>
      <sz val="12"/>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1" xfId="0" applyFont="1" applyBorder="1">
      <alignment vertical="center"/>
    </xf>
    <xf numFmtId="0" fontId="1" fillId="0" borderId="3" xfId="0" applyFont="1" applyBorder="1" applyAlignment="1">
      <alignment vertical="distributed"/>
    </xf>
    <xf numFmtId="0" fontId="1" fillId="0" borderId="3" xfId="0" applyFont="1" applyBorder="1" applyAlignment="1">
      <alignment horizontal="distributed" vertical="distributed"/>
    </xf>
    <xf numFmtId="0" fontId="1" fillId="0" borderId="5" xfId="0" applyFont="1" applyBorder="1">
      <alignment vertical="center"/>
    </xf>
    <xf numFmtId="0" fontId="1" fillId="0" borderId="7" xfId="0" applyFont="1" applyBorder="1" applyAlignment="1">
      <alignment vertical="distributed"/>
    </xf>
    <xf numFmtId="0" fontId="1" fillId="0" borderId="7" xfId="0" applyFont="1" applyBorder="1" applyAlignment="1">
      <alignment horizontal="distributed" vertical="distributed"/>
    </xf>
    <xf numFmtId="0" fontId="1" fillId="0" borderId="8" xfId="0" applyFont="1" applyBorder="1">
      <alignment vertical="center"/>
    </xf>
    <xf numFmtId="0" fontId="1" fillId="0" borderId="1" xfId="0" applyFont="1" applyBorder="1" applyAlignment="1">
      <alignment horizontal="center" vertical="center"/>
    </xf>
    <xf numFmtId="0" fontId="1" fillId="0" borderId="4" xfId="0" applyFont="1" applyBorder="1">
      <alignment vertical="center"/>
    </xf>
    <xf numFmtId="0" fontId="1" fillId="0" borderId="7" xfId="0" applyFont="1" applyBorder="1" applyAlignment="1">
      <alignment horizontal="distributed" vertical="center"/>
    </xf>
    <xf numFmtId="0" fontId="1" fillId="0" borderId="6" xfId="0" applyFont="1" applyBorder="1">
      <alignment vertical="center"/>
    </xf>
    <xf numFmtId="0" fontId="1" fillId="0" borderId="9" xfId="0" applyFont="1" applyBorder="1">
      <alignment vertical="center"/>
    </xf>
    <xf numFmtId="0" fontId="1" fillId="0" borderId="10" xfId="0" applyFont="1" applyBorder="1" applyAlignment="1">
      <alignment horizontal="distributed" vertical="center"/>
    </xf>
    <xf numFmtId="0" fontId="1" fillId="0" borderId="11" xfId="0" applyFont="1" applyBorder="1">
      <alignment vertical="center"/>
    </xf>
    <xf numFmtId="0" fontId="1" fillId="0" borderId="1" xfId="0" applyFont="1" applyBorder="1" applyAlignment="1">
      <alignment horizontal="center" vertical="center" wrapText="1"/>
    </xf>
    <xf numFmtId="0" fontId="5" fillId="0" borderId="0" xfId="0" applyFont="1" applyAlignment="1">
      <alignment horizontal="left" vertical="center"/>
    </xf>
    <xf numFmtId="177" fontId="6" fillId="0" borderId="0" xfId="0" applyNumberFormat="1" applyFont="1" applyAlignment="1">
      <alignment horizontal="right" vertical="center"/>
    </xf>
    <xf numFmtId="0" fontId="4" fillId="0" borderId="0" xfId="0" applyFont="1" applyAlignment="1">
      <alignment horizontal="center" vertical="center"/>
    </xf>
    <xf numFmtId="3" fontId="0" fillId="0" borderId="0" xfId="0" applyNumberFormat="1">
      <alignment vertical="center"/>
    </xf>
    <xf numFmtId="0" fontId="1" fillId="0" borderId="8" xfId="0" applyFont="1" applyBorder="1" applyAlignment="1">
      <alignment horizontal="center" vertical="center" wrapText="1"/>
    </xf>
    <xf numFmtId="0" fontId="1" fillId="2" borderId="1" xfId="0" applyFont="1" applyFill="1" applyBorder="1">
      <alignment vertical="center"/>
    </xf>
    <xf numFmtId="0" fontId="7" fillId="0" borderId="0" xfId="0" applyFont="1">
      <alignment vertical="center"/>
    </xf>
    <xf numFmtId="38" fontId="0" fillId="0" borderId="0" xfId="1" applyFont="1">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177" fontId="1" fillId="0" borderId="1" xfId="0" applyNumberFormat="1" applyFont="1" applyBorder="1">
      <alignment vertical="center"/>
    </xf>
    <xf numFmtId="0" fontId="1" fillId="0" borderId="2" xfId="0" applyFont="1" applyBorder="1" applyAlignment="1">
      <alignment horizontal="center" vertical="center"/>
    </xf>
    <xf numFmtId="177" fontId="1" fillId="0" borderId="2" xfId="0" applyNumberFormat="1" applyFont="1" applyBorder="1">
      <alignment vertical="center"/>
    </xf>
    <xf numFmtId="0" fontId="0" fillId="0" borderId="1" xfId="0" applyBorder="1" applyAlignment="1">
      <alignment horizontal="center" vertical="center" wrapText="1"/>
    </xf>
    <xf numFmtId="0" fontId="10" fillId="0" borderId="0" xfId="0" applyFont="1">
      <alignment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lignment vertical="center"/>
    </xf>
    <xf numFmtId="0" fontId="13" fillId="0" borderId="1" xfId="0" applyFont="1" applyBorder="1">
      <alignment vertical="center"/>
    </xf>
    <xf numFmtId="0" fontId="13" fillId="0" borderId="1" xfId="0" applyFont="1" applyBorder="1" applyAlignment="1">
      <alignment vertical="center" wrapText="1"/>
    </xf>
    <xf numFmtId="0" fontId="14" fillId="0" borderId="0" xfId="0" applyFont="1">
      <alignment vertical="center"/>
    </xf>
    <xf numFmtId="0" fontId="15" fillId="0" borderId="0" xfId="0" applyFont="1">
      <alignment vertical="center"/>
    </xf>
    <xf numFmtId="0" fontId="15" fillId="0" borderId="0" xfId="0" applyFont="1" applyAlignment="1">
      <alignment vertical="center" wrapText="1"/>
    </xf>
    <xf numFmtId="0" fontId="9" fillId="0" borderId="0" xfId="0" applyFont="1">
      <alignment vertical="center"/>
    </xf>
    <xf numFmtId="0" fontId="16" fillId="0" borderId="0" xfId="0" applyFont="1">
      <alignment vertical="center"/>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vertical="center" shrinkToFit="1"/>
      <protection locked="0"/>
    </xf>
    <xf numFmtId="0" fontId="1" fillId="3" borderId="1" xfId="0" applyFont="1" applyFill="1" applyBorder="1" applyProtection="1">
      <alignment vertical="center"/>
      <protection locked="0"/>
    </xf>
    <xf numFmtId="176" fontId="1" fillId="3" borderId="1" xfId="0" applyNumberFormat="1" applyFont="1"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1" xfId="0" applyFill="1" applyBorder="1" applyProtection="1">
      <alignment vertical="center"/>
      <protection locked="0"/>
    </xf>
    <xf numFmtId="0" fontId="0" fillId="0" borderId="1" xfId="0" applyBorder="1" applyProtection="1">
      <alignment vertical="center"/>
      <protection locked="0"/>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3" borderId="1" xfId="0" applyFont="1" applyFill="1" applyBorder="1" applyAlignment="1" applyProtection="1">
      <alignment horizontal="center" vertical="center" shrinkToFi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right" vertical="center"/>
      <protection locked="0"/>
    </xf>
    <xf numFmtId="0" fontId="1" fillId="3" borderId="0" xfId="0" applyFont="1" applyFill="1" applyAlignment="1" applyProtection="1">
      <alignment vertical="center" shrinkToFit="1"/>
      <protection locked="0"/>
    </xf>
    <xf numFmtId="0" fontId="1" fillId="0" borderId="0" xfId="0" applyFont="1" applyAlignment="1">
      <alignment horizontal="right" vertical="center"/>
    </xf>
    <xf numFmtId="0" fontId="1" fillId="3" borderId="3" xfId="0" applyFont="1" applyFill="1" applyBorder="1" applyAlignment="1" applyProtection="1">
      <alignment horizontal="left" vertical="center"/>
      <protection locked="0"/>
    </xf>
    <xf numFmtId="0" fontId="4" fillId="0" borderId="0" xfId="0" applyFont="1" applyAlignment="1">
      <alignment horizontal="center" vertical="center"/>
    </xf>
    <xf numFmtId="0" fontId="1" fillId="0" borderId="3" xfId="0" applyFont="1" applyBorder="1" applyAlignment="1">
      <alignment horizontal="right" vertical="center"/>
    </xf>
    <xf numFmtId="0" fontId="15" fillId="0" borderId="0" xfId="0" applyFont="1" applyAlignment="1">
      <alignment vertical="center" wrapText="1"/>
    </xf>
    <xf numFmtId="0" fontId="15"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3" borderId="1" xfId="0" applyFill="1" applyBorder="1" applyAlignment="1" applyProtection="1">
      <alignment horizontal="center" vertical="center" shrinkToFit="1"/>
      <protection locked="0"/>
    </xf>
    <xf numFmtId="0" fontId="0" fillId="0" borderId="12" xfId="0" applyBorder="1" applyAlignment="1">
      <alignment vertical="top" wrapText="1"/>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left" vertical="center" indent="1"/>
    </xf>
    <xf numFmtId="0" fontId="1" fillId="3" borderId="8" xfId="0" applyFont="1" applyFill="1" applyBorder="1" applyAlignment="1" applyProtection="1">
      <alignment horizontal="left" vertical="center" wrapText="1" indent="1"/>
      <protection locked="0"/>
    </xf>
    <xf numFmtId="0" fontId="1" fillId="3" borderId="7" xfId="0" applyFont="1" applyFill="1" applyBorder="1" applyAlignment="1" applyProtection="1">
      <alignment horizontal="left" vertical="center" wrapText="1" indent="1"/>
      <protection locked="0"/>
    </xf>
    <xf numFmtId="0" fontId="1" fillId="3" borderId="6" xfId="0" applyFont="1" applyFill="1" applyBorder="1" applyAlignment="1" applyProtection="1">
      <alignment horizontal="left" vertical="center" wrapText="1" indent="1"/>
      <protection locked="0"/>
    </xf>
    <xf numFmtId="0" fontId="1" fillId="3" borderId="5" xfId="0" applyFont="1" applyFill="1" applyBorder="1" applyAlignment="1" applyProtection="1">
      <alignment horizontal="left" vertical="center" wrapText="1" indent="1"/>
      <protection locked="0"/>
    </xf>
    <xf numFmtId="0" fontId="1" fillId="3" borderId="3" xfId="0" applyFont="1" applyFill="1" applyBorder="1" applyAlignment="1" applyProtection="1">
      <alignment horizontal="left" vertical="center" wrapText="1" indent="1"/>
      <protection locked="0"/>
    </xf>
    <xf numFmtId="0" fontId="1" fillId="3" borderId="4" xfId="0" applyFont="1" applyFill="1" applyBorder="1" applyAlignment="1" applyProtection="1">
      <alignment horizontal="left" vertical="center" wrapText="1" indent="1"/>
      <protection locked="0"/>
    </xf>
    <xf numFmtId="0" fontId="1" fillId="0" borderId="7" xfId="0" applyFont="1" applyBorder="1" applyAlignment="1">
      <alignment horizontal="distributed" vertical="center"/>
    </xf>
    <xf numFmtId="0" fontId="1" fillId="3" borderId="8"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0" xfId="0" applyFont="1" applyFill="1" applyAlignment="1" applyProtection="1">
      <alignment horizontal="left" vertical="center"/>
      <protection locked="0"/>
    </xf>
    <xf numFmtId="0" fontId="1" fillId="3" borderId="0" xfId="0" applyFont="1" applyFill="1" applyProtection="1">
      <alignment vertical="center"/>
      <protection locked="0"/>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0" xfId="0" applyFont="1" applyFill="1">
      <alignment vertical="center"/>
    </xf>
    <xf numFmtId="0" fontId="1" fillId="3"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371474</xdr:colOff>
      <xdr:row>12</xdr:row>
      <xdr:rowOff>38099</xdr:rowOff>
    </xdr:from>
    <xdr:to>
      <xdr:col>6</xdr:col>
      <xdr:colOff>1184274</xdr:colOff>
      <xdr:row>16</xdr:row>
      <xdr:rowOff>19050</xdr:rowOff>
    </xdr:to>
    <xdr:sp macro="" textlink="">
      <xdr:nvSpPr>
        <xdr:cNvPr id="2" name="吹き出し: 四角形 1">
          <a:extLst>
            <a:ext uri="{FF2B5EF4-FFF2-40B4-BE49-F238E27FC236}">
              <a16:creationId xmlns:a16="http://schemas.microsoft.com/office/drawing/2014/main" id="{78DD2A8C-D326-FF4C-21C7-FF30686F687B}"/>
            </a:ext>
          </a:extLst>
        </xdr:cNvPr>
        <xdr:cNvSpPr/>
      </xdr:nvSpPr>
      <xdr:spPr>
        <a:xfrm rot="5400000">
          <a:off x="3959223" y="1765300"/>
          <a:ext cx="2438401" cy="4127500"/>
        </a:xfrm>
        <a:prstGeom prst="wedgeRect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t"/>
        <a:lstStyle/>
        <a:p>
          <a:pPr algn="l"/>
          <a:r>
            <a:rPr kumimoji="1" lang="en-US" altLang="ja-JP" sz="800" b="1"/>
            <a:t>【</a:t>
          </a:r>
          <a:r>
            <a:rPr kumimoji="1" lang="ja-JP" altLang="en-US" sz="800" b="1"/>
            <a:t>ガソリン区分について（４分類）</a:t>
          </a:r>
          <a:r>
            <a:rPr kumimoji="1" lang="en-US" altLang="ja-JP" sz="800" b="1"/>
            <a:t>】</a:t>
          </a:r>
        </a:p>
        <a:p>
          <a:pPr algn="l"/>
          <a:r>
            <a:rPr kumimoji="1" lang="ja-JP" altLang="en-US" sz="800" b="1"/>
            <a:t>・ガソリン区分①</a:t>
          </a:r>
        </a:p>
        <a:p>
          <a:pPr algn="l"/>
          <a:r>
            <a:rPr kumimoji="1" lang="ja-JP" altLang="en-US" sz="800" b="1"/>
            <a:t>介護職員等における常勤換算</a:t>
          </a:r>
          <a:r>
            <a:rPr kumimoji="1" lang="en-US" altLang="ja-JP" sz="800" b="1"/>
            <a:t>1</a:t>
          </a:r>
          <a:r>
            <a:rPr kumimoji="1" lang="ja-JP" altLang="en-US" sz="800" b="1"/>
            <a:t>人あたりの</a:t>
          </a:r>
          <a:r>
            <a:rPr kumimoji="1" lang="en-US" altLang="ja-JP" sz="800" b="1"/>
            <a:t>1</a:t>
          </a:r>
          <a:r>
            <a:rPr kumimoji="1" lang="ja-JP" altLang="en-US" sz="800" b="1"/>
            <a:t>日あたりの利用者訪問に係る平均移動距離が</a:t>
          </a:r>
          <a:r>
            <a:rPr kumimoji="1" lang="en-US" altLang="ja-JP" sz="800" b="1"/>
            <a:t>12km</a:t>
          </a:r>
          <a:r>
            <a:rPr kumimoji="1" lang="ja-JP" altLang="en-US" sz="800" b="1"/>
            <a:t>未満 </a:t>
          </a:r>
        </a:p>
        <a:p>
          <a:pPr algn="l"/>
          <a:r>
            <a:rPr kumimoji="1" lang="ja-JP" altLang="en-US" sz="800" b="1"/>
            <a:t>・ガソリン区分②</a:t>
          </a:r>
        </a:p>
        <a:p>
          <a:pPr algn="l"/>
          <a:r>
            <a:rPr kumimoji="1" lang="ja-JP" altLang="en-US" sz="800" b="1"/>
            <a:t>介護職員等における常勤換算</a:t>
          </a:r>
          <a:r>
            <a:rPr kumimoji="1" lang="en-US" altLang="ja-JP" sz="800" b="1"/>
            <a:t>1</a:t>
          </a:r>
          <a:r>
            <a:rPr kumimoji="1" lang="ja-JP" altLang="en-US" sz="800" b="1"/>
            <a:t>人あたりの</a:t>
          </a:r>
          <a:r>
            <a:rPr kumimoji="1" lang="en-US" altLang="ja-JP" sz="800" b="1"/>
            <a:t>1</a:t>
          </a:r>
          <a:r>
            <a:rPr kumimoji="1" lang="ja-JP" altLang="en-US" sz="800" b="1"/>
            <a:t>日あたりの利用者訪問に係る平均移動距離が</a:t>
          </a:r>
          <a:r>
            <a:rPr kumimoji="1" lang="en-US" altLang="ja-JP" sz="800" b="1"/>
            <a:t>12km</a:t>
          </a:r>
          <a:r>
            <a:rPr kumimoji="1" lang="ja-JP" altLang="en-US" sz="800" b="1"/>
            <a:t>以上</a:t>
          </a:r>
          <a:r>
            <a:rPr kumimoji="1" lang="en-US" altLang="ja-JP" sz="800" b="1"/>
            <a:t>22km</a:t>
          </a:r>
          <a:r>
            <a:rPr kumimoji="1" lang="ja-JP" altLang="en-US" sz="800" b="1"/>
            <a:t>未満</a:t>
          </a:r>
        </a:p>
        <a:p>
          <a:pPr algn="l"/>
          <a:r>
            <a:rPr kumimoji="1" lang="ja-JP" altLang="en-US" sz="800" b="1"/>
            <a:t>・ガソリン区分③</a:t>
          </a:r>
        </a:p>
        <a:p>
          <a:pPr algn="l"/>
          <a:r>
            <a:rPr kumimoji="1" lang="ja-JP" altLang="en-US" sz="800" b="1"/>
            <a:t>介護職員等における常勤換算</a:t>
          </a:r>
          <a:r>
            <a:rPr kumimoji="1" lang="en-US" altLang="ja-JP" sz="800" b="1"/>
            <a:t>1</a:t>
          </a:r>
          <a:r>
            <a:rPr kumimoji="1" lang="ja-JP" altLang="en-US" sz="800" b="1"/>
            <a:t>人あたりの</a:t>
          </a:r>
          <a:r>
            <a:rPr kumimoji="1" lang="en-US" altLang="ja-JP" sz="800" b="1"/>
            <a:t>1</a:t>
          </a:r>
          <a:r>
            <a:rPr kumimoji="1" lang="ja-JP" altLang="en-US" sz="800" b="1"/>
            <a:t>日あたりの利用者訪問に係る平均移動距離が</a:t>
          </a:r>
          <a:r>
            <a:rPr kumimoji="1" lang="en-US" altLang="ja-JP" sz="800" b="1"/>
            <a:t>22km</a:t>
          </a:r>
          <a:r>
            <a:rPr kumimoji="1" lang="ja-JP" altLang="en-US" sz="800" b="1"/>
            <a:t>以上</a:t>
          </a:r>
        </a:p>
        <a:p>
          <a:pPr algn="l"/>
          <a:r>
            <a:rPr kumimoji="1" lang="ja-JP" altLang="en-US" sz="800" b="1"/>
            <a:t>・ガソリン区分④</a:t>
          </a:r>
        </a:p>
        <a:p>
          <a:pPr algn="l"/>
          <a:r>
            <a:rPr kumimoji="1" lang="ja-JP" altLang="en-US" sz="800" b="1"/>
            <a:t>同一建物減算の算定をしている事業所</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B14C-8766-4444-A0E5-BD022188645D}">
  <dimension ref="A1:L44"/>
  <sheetViews>
    <sheetView tabSelected="1" view="pageBreakPreview" zoomScaleNormal="100" zoomScaleSheetLayoutView="100" workbookViewId="0">
      <selection activeCell="A33" sqref="A33:H33"/>
    </sheetView>
  </sheetViews>
  <sheetFormatPr defaultColWidth="9" defaultRowHeight="13" x14ac:dyDescent="0.2"/>
  <cols>
    <col min="1" max="2" width="9" style="1"/>
    <col min="3" max="3" width="15.54296875" style="1" customWidth="1"/>
    <col min="4" max="4" width="9" style="1"/>
    <col min="5" max="5" width="11.90625" style="1" customWidth="1"/>
    <col min="6" max="6" width="9" style="1" customWidth="1"/>
    <col min="7" max="7" width="7.6328125" style="1" customWidth="1"/>
    <col min="8" max="8" width="6.6328125" style="1" customWidth="1"/>
    <col min="9" max="16384" width="9" style="1"/>
  </cols>
  <sheetData>
    <row r="1" spans="1:10" ht="17.25" customHeight="1" x14ac:dyDescent="0.2">
      <c r="A1" s="55" t="s">
        <v>48</v>
      </c>
      <c r="B1" s="55"/>
      <c r="C1" s="55"/>
      <c r="D1" s="55"/>
      <c r="E1" s="55"/>
      <c r="F1" s="55"/>
      <c r="G1" s="55"/>
      <c r="H1" s="55"/>
    </row>
    <row r="2" spans="1:10" ht="17.25" customHeight="1" x14ac:dyDescent="0.2">
      <c r="A2" s="54"/>
      <c r="B2" s="54"/>
      <c r="C2" s="54"/>
      <c r="D2" s="54"/>
      <c r="E2" s="54"/>
      <c r="F2" s="54"/>
      <c r="G2" s="54"/>
      <c r="H2" s="54"/>
    </row>
    <row r="3" spans="1:10" ht="18" customHeight="1" x14ac:dyDescent="0.2">
      <c r="A3" s="54" t="s">
        <v>135</v>
      </c>
      <c r="B3" s="54"/>
      <c r="C3" s="54"/>
      <c r="D3" s="54"/>
      <c r="E3" s="54"/>
      <c r="F3" s="54"/>
      <c r="G3" s="54"/>
      <c r="H3" s="54"/>
    </row>
    <row r="4" spans="1:10" ht="18" customHeight="1" x14ac:dyDescent="0.2">
      <c r="A4" s="54" t="s">
        <v>0</v>
      </c>
      <c r="B4" s="54"/>
      <c r="C4" s="54"/>
      <c r="D4" s="54"/>
      <c r="E4" s="54"/>
      <c r="F4" s="54"/>
      <c r="G4" s="54"/>
      <c r="H4" s="54"/>
    </row>
    <row r="5" spans="1:10" ht="18" customHeight="1" x14ac:dyDescent="0.2">
      <c r="A5" s="54"/>
      <c r="B5" s="54"/>
      <c r="C5" s="54"/>
      <c r="D5" s="54"/>
      <c r="E5" s="54"/>
      <c r="F5" s="54"/>
      <c r="G5" s="54"/>
      <c r="H5" s="54"/>
    </row>
    <row r="6" spans="1:10" ht="18" customHeight="1" x14ac:dyDescent="0.2">
      <c r="E6" s="59" t="s">
        <v>2</v>
      </c>
      <c r="F6" s="59"/>
      <c r="G6" s="59"/>
      <c r="H6" s="59"/>
    </row>
    <row r="7" spans="1:10" ht="18" customHeight="1" x14ac:dyDescent="0.2">
      <c r="E7" s="59" t="s">
        <v>1</v>
      </c>
      <c r="F7" s="59"/>
      <c r="G7" s="59"/>
      <c r="H7" s="59"/>
    </row>
    <row r="8" spans="1:10" ht="18" customHeight="1" x14ac:dyDescent="0.2">
      <c r="A8" s="54"/>
      <c r="B8" s="54"/>
      <c r="C8" s="54"/>
      <c r="D8" s="54"/>
      <c r="E8" s="54"/>
      <c r="F8" s="54"/>
      <c r="G8" s="54"/>
      <c r="H8" s="54"/>
    </row>
    <row r="9" spans="1:10" ht="18" customHeight="1" x14ac:dyDescent="0.2">
      <c r="A9" s="55" t="s">
        <v>3</v>
      </c>
      <c r="B9" s="55"/>
      <c r="C9" s="55"/>
      <c r="D9" s="55"/>
      <c r="E9" s="55"/>
      <c r="F9" s="55"/>
      <c r="G9" s="55"/>
      <c r="H9" s="55"/>
    </row>
    <row r="10" spans="1:10" ht="18" customHeight="1" x14ac:dyDescent="0.2">
      <c r="A10" s="55" t="s">
        <v>4</v>
      </c>
      <c r="B10" s="55"/>
      <c r="C10" s="55"/>
      <c r="D10" s="55"/>
      <c r="E10" s="55"/>
      <c r="F10" s="55"/>
      <c r="G10" s="55"/>
      <c r="H10" s="55"/>
    </row>
    <row r="11" spans="1:10" ht="18" customHeight="1" x14ac:dyDescent="0.2">
      <c r="A11" s="54"/>
      <c r="B11" s="54"/>
      <c r="C11" s="54"/>
      <c r="D11" s="54"/>
      <c r="E11" s="54"/>
      <c r="F11" s="54"/>
      <c r="G11" s="54"/>
      <c r="H11" s="54"/>
    </row>
    <row r="12" spans="1:10" ht="18" customHeight="1" x14ac:dyDescent="0.2">
      <c r="C12" s="55" t="s">
        <v>49</v>
      </c>
      <c r="D12" s="55"/>
      <c r="E12" s="56"/>
      <c r="F12" s="56"/>
      <c r="G12" s="56"/>
      <c r="H12" s="56"/>
      <c r="J12" s="2"/>
    </row>
    <row r="13" spans="1:10" ht="18" customHeight="1" x14ac:dyDescent="0.2">
      <c r="C13" s="61" t="s">
        <v>5</v>
      </c>
      <c r="D13" s="61"/>
      <c r="E13" s="60"/>
      <c r="F13" s="60"/>
      <c r="G13" s="60"/>
      <c r="H13" s="60"/>
    </row>
    <row r="14" spans="1:10" ht="18" customHeight="1" x14ac:dyDescent="0.2">
      <c r="C14" s="61" t="s">
        <v>6</v>
      </c>
      <c r="D14" s="61"/>
      <c r="E14" s="60"/>
      <c r="F14" s="60"/>
      <c r="G14" s="60"/>
      <c r="H14" s="60"/>
    </row>
    <row r="15" spans="1:10" ht="18" customHeight="1" x14ac:dyDescent="0.2">
      <c r="C15" s="61" t="s">
        <v>7</v>
      </c>
      <c r="D15" s="61"/>
      <c r="E15" s="60"/>
      <c r="F15" s="60"/>
      <c r="G15" s="60"/>
      <c r="H15" s="60"/>
    </row>
    <row r="16" spans="1:10" ht="18" customHeight="1" x14ac:dyDescent="0.2">
      <c r="A16" s="54"/>
      <c r="B16" s="54"/>
      <c r="C16" s="54"/>
      <c r="D16" s="54"/>
      <c r="E16" s="54"/>
      <c r="F16" s="54"/>
      <c r="G16" s="54"/>
      <c r="H16" s="54"/>
    </row>
    <row r="17" spans="1:12" ht="18" customHeight="1" x14ac:dyDescent="0.2">
      <c r="A17" s="54"/>
      <c r="B17" s="54"/>
      <c r="C17" s="54"/>
      <c r="D17" s="54"/>
      <c r="E17" s="54"/>
      <c r="F17" s="54"/>
      <c r="G17" s="54"/>
      <c r="H17" s="54"/>
    </row>
    <row r="18" spans="1:12" ht="18" customHeight="1" x14ac:dyDescent="0.2">
      <c r="A18" s="55" t="s">
        <v>136</v>
      </c>
      <c r="B18" s="55"/>
      <c r="C18" s="55"/>
      <c r="D18" s="55"/>
      <c r="E18" s="55"/>
      <c r="F18" s="55"/>
      <c r="G18" s="55"/>
      <c r="H18" s="55"/>
    </row>
    <row r="19" spans="1:12" ht="18" customHeight="1" x14ac:dyDescent="0.2">
      <c r="A19" s="55" t="s">
        <v>137</v>
      </c>
      <c r="B19" s="55"/>
      <c r="C19" s="55"/>
      <c r="D19" s="55"/>
      <c r="E19" s="55"/>
      <c r="F19" s="55"/>
      <c r="G19" s="55"/>
      <c r="H19" s="55"/>
    </row>
    <row r="20" spans="1:12" ht="18" customHeight="1" x14ac:dyDescent="0.2">
      <c r="A20" s="55" t="s">
        <v>138</v>
      </c>
      <c r="B20" s="55"/>
      <c r="C20" s="55"/>
      <c r="D20" s="55"/>
      <c r="E20" s="55"/>
      <c r="F20" s="55"/>
      <c r="G20" s="55"/>
      <c r="H20" s="55"/>
    </row>
    <row r="21" spans="1:12" ht="18" customHeight="1" x14ac:dyDescent="0.2">
      <c r="A21" s="55"/>
      <c r="B21" s="55"/>
      <c r="C21" s="55"/>
      <c r="D21" s="55"/>
      <c r="E21" s="55"/>
      <c r="F21" s="55"/>
      <c r="G21" s="55"/>
      <c r="H21" s="55"/>
    </row>
    <row r="22" spans="1:12" ht="18" customHeight="1" x14ac:dyDescent="0.2">
      <c r="A22" s="54" t="s">
        <v>8</v>
      </c>
      <c r="B22" s="54"/>
      <c r="C22" s="54"/>
      <c r="D22" s="54"/>
      <c r="E22" s="54"/>
      <c r="F22" s="54"/>
      <c r="G22" s="54"/>
      <c r="H22" s="54"/>
      <c r="L22" s="3"/>
    </row>
    <row r="23" spans="1:12" ht="18" customHeight="1" x14ac:dyDescent="0.2">
      <c r="A23" s="54"/>
      <c r="B23" s="54"/>
      <c r="C23" s="54"/>
      <c r="D23" s="54"/>
      <c r="E23" s="54"/>
      <c r="F23" s="54"/>
      <c r="G23" s="54"/>
      <c r="H23" s="54"/>
    </row>
    <row r="24" spans="1:12" ht="18" customHeight="1" x14ac:dyDescent="0.2">
      <c r="A24" s="55" t="s">
        <v>9</v>
      </c>
      <c r="B24" s="55"/>
      <c r="C24" s="55"/>
      <c r="D24" s="1" t="s">
        <v>10</v>
      </c>
      <c r="E24" s="58"/>
      <c r="F24" s="58"/>
      <c r="G24" s="1" t="s">
        <v>11</v>
      </c>
    </row>
    <row r="25" spans="1:12" ht="18" customHeight="1" x14ac:dyDescent="0.2">
      <c r="A25" s="54"/>
      <c r="B25" s="54"/>
      <c r="C25" s="54"/>
      <c r="D25" s="54"/>
      <c r="E25" s="54"/>
      <c r="F25" s="54"/>
      <c r="G25" s="54"/>
      <c r="H25" s="54"/>
    </row>
    <row r="26" spans="1:12" ht="18" customHeight="1" x14ac:dyDescent="0.2">
      <c r="A26" s="55" t="s">
        <v>12</v>
      </c>
      <c r="B26" s="55"/>
      <c r="C26" s="55"/>
      <c r="D26" s="55" t="s">
        <v>14</v>
      </c>
      <c r="E26" s="55"/>
      <c r="F26" s="55"/>
      <c r="G26" s="55"/>
      <c r="H26" s="55"/>
    </row>
    <row r="27" spans="1:12" ht="18" customHeight="1" x14ac:dyDescent="0.2">
      <c r="A27" s="54"/>
      <c r="B27" s="54"/>
      <c r="C27" s="54"/>
      <c r="D27" s="54"/>
      <c r="E27" s="54"/>
      <c r="F27" s="54"/>
      <c r="G27" s="54"/>
      <c r="H27" s="54"/>
    </row>
    <row r="28" spans="1:12" ht="18" customHeight="1" x14ac:dyDescent="0.2">
      <c r="A28" s="55" t="s">
        <v>13</v>
      </c>
      <c r="B28" s="55"/>
      <c r="C28" s="55"/>
      <c r="D28" s="55" t="s">
        <v>15</v>
      </c>
      <c r="E28" s="55"/>
      <c r="F28" s="55"/>
      <c r="G28" s="55"/>
      <c r="H28" s="55"/>
    </row>
    <row r="29" spans="1:12" ht="18" customHeight="1" x14ac:dyDescent="0.2">
      <c r="A29" s="54"/>
      <c r="B29" s="54"/>
      <c r="C29" s="54"/>
      <c r="D29" s="54"/>
      <c r="E29" s="54"/>
      <c r="F29" s="54"/>
      <c r="G29" s="54"/>
      <c r="H29" s="54"/>
    </row>
    <row r="30" spans="1:12" ht="18" customHeight="1" x14ac:dyDescent="0.2">
      <c r="A30" s="56" t="s">
        <v>75</v>
      </c>
      <c r="B30" s="56"/>
      <c r="C30" s="56"/>
      <c r="D30" s="56" t="s">
        <v>76</v>
      </c>
      <c r="E30" s="56"/>
      <c r="F30" s="56"/>
      <c r="G30" s="56"/>
      <c r="H30" s="56"/>
    </row>
    <row r="31" spans="1:12" ht="18" customHeight="1" x14ac:dyDescent="0.2">
      <c r="A31" s="55"/>
      <c r="B31" s="55"/>
      <c r="C31" s="55"/>
      <c r="D31" s="55"/>
      <c r="E31" s="55"/>
      <c r="F31" s="55"/>
      <c r="G31" s="55"/>
      <c r="H31" s="55"/>
    </row>
    <row r="32" spans="1:12" ht="18" customHeight="1" x14ac:dyDescent="0.2">
      <c r="A32" s="56" t="s">
        <v>134</v>
      </c>
      <c r="B32" s="56"/>
      <c r="C32" s="56"/>
      <c r="D32" s="56"/>
      <c r="E32" s="56"/>
      <c r="F32" s="56"/>
      <c r="G32" s="56"/>
      <c r="H32" s="56"/>
    </row>
    <row r="33" spans="1:8" ht="11.5" customHeight="1" x14ac:dyDescent="0.2">
      <c r="A33" s="54"/>
      <c r="B33" s="54"/>
      <c r="C33" s="54"/>
      <c r="D33" s="54"/>
      <c r="E33" s="54"/>
      <c r="F33" s="54"/>
      <c r="G33" s="54"/>
      <c r="H33" s="54"/>
    </row>
    <row r="34" spans="1:8" ht="18" customHeight="1" x14ac:dyDescent="0.2">
      <c r="E34" s="1" t="s">
        <v>20</v>
      </c>
    </row>
    <row r="35" spans="1:8" ht="18" customHeight="1" x14ac:dyDescent="0.2">
      <c r="E35" s="4" t="s">
        <v>16</v>
      </c>
      <c r="F35" s="57"/>
      <c r="G35" s="57"/>
      <c r="H35" s="57"/>
    </row>
    <row r="36" spans="1:8" ht="18" customHeight="1" x14ac:dyDescent="0.2">
      <c r="E36" s="4" t="s">
        <v>17</v>
      </c>
      <c r="F36" s="57"/>
      <c r="G36" s="57"/>
      <c r="H36" s="57"/>
    </row>
    <row r="37" spans="1:8" ht="18" customHeight="1" x14ac:dyDescent="0.2">
      <c r="E37" s="4" t="s">
        <v>18</v>
      </c>
      <c r="F37" s="57"/>
      <c r="G37" s="57"/>
      <c r="H37" s="57"/>
    </row>
    <row r="38" spans="1:8" ht="18" customHeight="1" x14ac:dyDescent="0.2">
      <c r="E38" s="4" t="s">
        <v>19</v>
      </c>
      <c r="F38" s="57"/>
      <c r="G38" s="57"/>
      <c r="H38" s="57"/>
    </row>
    <row r="39" spans="1:8" ht="16.5" customHeight="1" x14ac:dyDescent="0.2"/>
    <row r="40" spans="1:8" ht="16.5" customHeight="1" x14ac:dyDescent="0.2"/>
    <row r="41" spans="1:8" ht="16.5" customHeight="1" x14ac:dyDescent="0.2"/>
    <row r="42" spans="1:8" ht="16.5" customHeight="1" x14ac:dyDescent="0.2"/>
    <row r="43" spans="1:8" ht="16.5" customHeight="1" x14ac:dyDescent="0.2"/>
    <row r="44" spans="1:8" ht="16.5" customHeight="1" x14ac:dyDescent="0.2"/>
  </sheetData>
  <sheetProtection sheet="1" objects="1" scenarios="1"/>
  <mergeCells count="46">
    <mergeCell ref="E12:H12"/>
    <mergeCell ref="E13:H13"/>
    <mergeCell ref="E14:H14"/>
    <mergeCell ref="E15:H15"/>
    <mergeCell ref="C13:D13"/>
    <mergeCell ref="C14:D14"/>
    <mergeCell ref="C15:D15"/>
    <mergeCell ref="C12:D12"/>
    <mergeCell ref="A1:H1"/>
    <mergeCell ref="A5:H5"/>
    <mergeCell ref="A2:H2"/>
    <mergeCell ref="A8:H8"/>
    <mergeCell ref="A9:H9"/>
    <mergeCell ref="A10:H10"/>
    <mergeCell ref="A11:H11"/>
    <mergeCell ref="A3:H3"/>
    <mergeCell ref="A4:H4"/>
    <mergeCell ref="E7:H7"/>
    <mergeCell ref="E6:H6"/>
    <mergeCell ref="F35:H35"/>
    <mergeCell ref="F36:H36"/>
    <mergeCell ref="F37:H37"/>
    <mergeCell ref="F38:H38"/>
    <mergeCell ref="E24:F24"/>
    <mergeCell ref="A29:H29"/>
    <mergeCell ref="A28:C28"/>
    <mergeCell ref="D28:H28"/>
    <mergeCell ref="A24:C24"/>
    <mergeCell ref="A26:C26"/>
    <mergeCell ref="D26:H26"/>
    <mergeCell ref="A25:H25"/>
    <mergeCell ref="A33:H33"/>
    <mergeCell ref="A27:H27"/>
    <mergeCell ref="A16:H16"/>
    <mergeCell ref="A17:H17"/>
    <mergeCell ref="A31:C31"/>
    <mergeCell ref="D31:H31"/>
    <mergeCell ref="A32:H32"/>
    <mergeCell ref="A30:C30"/>
    <mergeCell ref="D30:H30"/>
    <mergeCell ref="A18:H18"/>
    <mergeCell ref="A19:H19"/>
    <mergeCell ref="A20:H20"/>
    <mergeCell ref="A21:H21"/>
    <mergeCell ref="A22:H22"/>
    <mergeCell ref="A23:H23"/>
  </mergeCells>
  <phoneticPr fontId="2"/>
  <printOptions horizontalCentered="1"/>
  <pageMargins left="0.82677165354330717" right="0.82677165354330717" top="0.74803149606299213" bottom="0.74803149606299213" header="0.31496062992125984" footer="0.31496062992125984"/>
  <pageSetup paperSize="9" scale="10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E3E9-9D81-4508-9303-868EF1445672}">
  <dimension ref="A1:M27"/>
  <sheetViews>
    <sheetView view="pageBreakPreview" zoomScaleNormal="100" zoomScaleSheetLayoutView="100" workbookViewId="0">
      <selection activeCell="F9" sqref="F9"/>
    </sheetView>
  </sheetViews>
  <sheetFormatPr defaultColWidth="9" defaultRowHeight="13" x14ac:dyDescent="0.2"/>
  <cols>
    <col min="1" max="1" width="5.08984375" style="1" customWidth="1"/>
    <col min="2" max="2" width="14.6328125" style="1" customWidth="1"/>
    <col min="3" max="3" width="25.6328125" style="1" customWidth="1"/>
    <col min="4" max="4" width="28.6328125" style="1" customWidth="1"/>
    <col min="5" max="5" width="21.6328125" style="1" customWidth="1"/>
    <col min="6" max="6" width="15.6328125" style="1" customWidth="1"/>
    <col min="7" max="7" width="12.6328125" style="1" bestFit="1" customWidth="1"/>
    <col min="8" max="8" width="11.08984375" style="1" customWidth="1"/>
    <col min="9" max="10" width="15.6328125" style="1" customWidth="1"/>
    <col min="11" max="11" width="15.08984375" style="1" bestFit="1" customWidth="1"/>
    <col min="12" max="16384" width="9" style="1"/>
  </cols>
  <sheetData>
    <row r="1" spans="1:13" ht="21" customHeight="1" x14ac:dyDescent="0.2">
      <c r="A1" s="1" t="s">
        <v>78</v>
      </c>
      <c r="G1" s="62" t="s">
        <v>27</v>
      </c>
      <c r="H1" s="62"/>
      <c r="I1" s="62"/>
      <c r="J1" s="3"/>
    </row>
    <row r="2" spans="1:13" ht="18" customHeight="1" x14ac:dyDescent="0.2">
      <c r="A2" s="63" t="s">
        <v>77</v>
      </c>
      <c r="B2" s="63"/>
      <c r="C2" s="63"/>
      <c r="D2" s="63"/>
      <c r="E2" s="63"/>
      <c r="F2" s="63"/>
      <c r="G2" s="63"/>
      <c r="H2" s="63"/>
      <c r="I2" s="63"/>
      <c r="J2" s="21"/>
    </row>
    <row r="3" spans="1:13" ht="11.25" customHeight="1" x14ac:dyDescent="0.2">
      <c r="G3" s="64"/>
      <c r="H3" s="64"/>
      <c r="I3" s="64"/>
      <c r="J3" s="2"/>
    </row>
    <row r="4" spans="1:13" ht="52.5" customHeight="1" x14ac:dyDescent="0.2">
      <c r="A4" s="11" t="s">
        <v>26</v>
      </c>
      <c r="B4" s="18" t="s">
        <v>25</v>
      </c>
      <c r="C4" s="11" t="s">
        <v>24</v>
      </c>
      <c r="D4" s="11" t="s">
        <v>23</v>
      </c>
      <c r="E4" s="11" t="s">
        <v>22</v>
      </c>
      <c r="F4" s="11" t="s">
        <v>82</v>
      </c>
      <c r="G4" s="11" t="s">
        <v>21</v>
      </c>
      <c r="H4" s="18" t="s">
        <v>80</v>
      </c>
      <c r="I4" s="18" t="s">
        <v>46</v>
      </c>
      <c r="J4" s="18" t="s">
        <v>107</v>
      </c>
      <c r="K4" s="18" t="s">
        <v>108</v>
      </c>
    </row>
    <row r="5" spans="1:13" ht="22.5" customHeight="1" x14ac:dyDescent="0.2">
      <c r="A5" s="11">
        <v>1</v>
      </c>
      <c r="B5" s="46"/>
      <c r="C5" s="47"/>
      <c r="D5" s="47"/>
      <c r="E5" s="48"/>
      <c r="F5" s="48"/>
      <c r="G5" s="50"/>
      <c r="H5" s="49"/>
      <c r="I5" s="30">
        <f>IFERROR(VLOOKUP(F5,Sheet1!$A$36:$B$37,2,FALSE),0)</f>
        <v>0</v>
      </c>
      <c r="J5" s="30">
        <f>IF(F5=Sheet1!$A$37,Sheet1!$B$33,0)</f>
        <v>0</v>
      </c>
      <c r="K5" s="30">
        <f>H5*I5-J5</f>
        <v>0</v>
      </c>
      <c r="M5" s="20"/>
    </row>
    <row r="6" spans="1:13" ht="22.5" customHeight="1" x14ac:dyDescent="0.2">
      <c r="A6" s="11">
        <v>2</v>
      </c>
      <c r="B6" s="46"/>
      <c r="C6" s="47"/>
      <c r="D6" s="47"/>
      <c r="E6" s="48"/>
      <c r="F6" s="48"/>
      <c r="G6" s="50"/>
      <c r="H6" s="49"/>
      <c r="I6" s="30">
        <f>IFERROR(VLOOKUP(F6,Sheet1!$A$36:$B$37,2,FALSE),0)</f>
        <v>0</v>
      </c>
      <c r="J6" s="30">
        <f>IF(F6=Sheet1!$A$37,Sheet1!$B$33,0)</f>
        <v>0</v>
      </c>
      <c r="K6" s="30">
        <f>H6*I6-J6</f>
        <v>0</v>
      </c>
      <c r="M6" s="20"/>
    </row>
    <row r="7" spans="1:13" ht="22.5" customHeight="1" x14ac:dyDescent="0.2">
      <c r="A7" s="11">
        <v>3</v>
      </c>
      <c r="B7" s="46"/>
      <c r="C7" s="47"/>
      <c r="D7" s="47"/>
      <c r="E7" s="48"/>
      <c r="F7" s="48"/>
      <c r="G7" s="50"/>
      <c r="H7" s="49"/>
      <c r="I7" s="30">
        <f>IFERROR(VLOOKUP(F7,Sheet1!$A$36:$B$37,2,FALSE),0)</f>
        <v>0</v>
      </c>
      <c r="J7" s="30">
        <f>IF(F7=Sheet1!$A$37,Sheet1!$B$33,0)</f>
        <v>0</v>
      </c>
      <c r="K7" s="30">
        <f t="shared" ref="K7:K22" si="0">H7*I7-J7</f>
        <v>0</v>
      </c>
      <c r="M7" s="20"/>
    </row>
    <row r="8" spans="1:13" ht="22.5" customHeight="1" x14ac:dyDescent="0.2">
      <c r="A8" s="11">
        <v>4</v>
      </c>
      <c r="B8" s="46"/>
      <c r="C8" s="47"/>
      <c r="D8" s="47"/>
      <c r="E8" s="48"/>
      <c r="F8" s="48"/>
      <c r="G8" s="50"/>
      <c r="H8" s="49"/>
      <c r="I8" s="30">
        <f>IFERROR(VLOOKUP(F8,Sheet1!$A$36:$B$37,2,FALSE),0)</f>
        <v>0</v>
      </c>
      <c r="J8" s="30">
        <f>IF(F8=Sheet1!$A$37,Sheet1!$B$33,0)</f>
        <v>0</v>
      </c>
      <c r="K8" s="30">
        <f t="shared" si="0"/>
        <v>0</v>
      </c>
      <c r="M8" s="20"/>
    </row>
    <row r="9" spans="1:13" ht="22.5" customHeight="1" x14ac:dyDescent="0.2">
      <c r="A9" s="11">
        <v>5</v>
      </c>
      <c r="B9" s="46"/>
      <c r="C9" s="47"/>
      <c r="D9" s="47"/>
      <c r="E9" s="48"/>
      <c r="F9" s="48"/>
      <c r="G9" s="50"/>
      <c r="H9" s="49"/>
      <c r="I9" s="30">
        <f>IFERROR(VLOOKUP(F9,Sheet1!$A$36:$B$37,2,FALSE),0)</f>
        <v>0</v>
      </c>
      <c r="J9" s="30">
        <f>IF(F9=Sheet1!$A$37,Sheet1!$B$33,0)</f>
        <v>0</v>
      </c>
      <c r="K9" s="30">
        <f t="shared" si="0"/>
        <v>0</v>
      </c>
      <c r="M9" s="20"/>
    </row>
    <row r="10" spans="1:13" ht="22.5" customHeight="1" x14ac:dyDescent="0.2">
      <c r="A10" s="11">
        <v>6</v>
      </c>
      <c r="B10" s="46"/>
      <c r="C10" s="47"/>
      <c r="D10" s="47"/>
      <c r="E10" s="48"/>
      <c r="F10" s="48"/>
      <c r="G10" s="50"/>
      <c r="H10" s="49"/>
      <c r="I10" s="30">
        <f>IFERROR(VLOOKUP(F10,Sheet1!$A$36:$B$37,2,FALSE),0)</f>
        <v>0</v>
      </c>
      <c r="J10" s="30">
        <f>IF(F10=Sheet1!$A$37,Sheet1!$B$33,0)</f>
        <v>0</v>
      </c>
      <c r="K10" s="30">
        <f t="shared" si="0"/>
        <v>0</v>
      </c>
      <c r="M10" s="20"/>
    </row>
    <row r="11" spans="1:13" ht="22.5" customHeight="1" x14ac:dyDescent="0.2">
      <c r="A11" s="11">
        <v>7</v>
      </c>
      <c r="B11" s="46"/>
      <c r="C11" s="47"/>
      <c r="D11" s="47"/>
      <c r="E11" s="48"/>
      <c r="F11" s="48"/>
      <c r="G11" s="50"/>
      <c r="H11" s="49"/>
      <c r="I11" s="30">
        <f>IFERROR(VLOOKUP(F11,Sheet1!$A$36:$B$37,2,FALSE),0)</f>
        <v>0</v>
      </c>
      <c r="J11" s="30">
        <f>IF(F11=Sheet1!$A$37,Sheet1!$B$33,0)</f>
        <v>0</v>
      </c>
      <c r="K11" s="30">
        <f t="shared" si="0"/>
        <v>0</v>
      </c>
      <c r="M11" s="20"/>
    </row>
    <row r="12" spans="1:13" ht="22.5" customHeight="1" x14ac:dyDescent="0.2">
      <c r="A12" s="11">
        <v>8</v>
      </c>
      <c r="B12" s="46"/>
      <c r="C12" s="47"/>
      <c r="D12" s="47"/>
      <c r="E12" s="48"/>
      <c r="F12" s="48"/>
      <c r="G12" s="50"/>
      <c r="H12" s="49"/>
      <c r="I12" s="30">
        <f>IFERROR(VLOOKUP(F12,Sheet1!$A$36:$B$37,2,FALSE),0)</f>
        <v>0</v>
      </c>
      <c r="J12" s="30">
        <f>IF(F12=Sheet1!$A$37,Sheet1!$B$33,0)</f>
        <v>0</v>
      </c>
      <c r="K12" s="30">
        <f t="shared" si="0"/>
        <v>0</v>
      </c>
      <c r="M12" s="20"/>
    </row>
    <row r="13" spans="1:13" ht="22.5" customHeight="1" x14ac:dyDescent="0.2">
      <c r="A13" s="11">
        <v>9</v>
      </c>
      <c r="B13" s="46"/>
      <c r="C13" s="47"/>
      <c r="D13" s="47"/>
      <c r="E13" s="48"/>
      <c r="F13" s="48"/>
      <c r="G13" s="50"/>
      <c r="H13" s="49"/>
      <c r="I13" s="30">
        <f>IFERROR(VLOOKUP(F13,Sheet1!$A$36:$B$37,2,FALSE),0)</f>
        <v>0</v>
      </c>
      <c r="J13" s="30">
        <f>IF(F13=Sheet1!$A$37,Sheet1!$B$33,0)</f>
        <v>0</v>
      </c>
      <c r="K13" s="30">
        <f t="shared" si="0"/>
        <v>0</v>
      </c>
      <c r="M13" s="20"/>
    </row>
    <row r="14" spans="1:13" ht="22.5" customHeight="1" x14ac:dyDescent="0.2">
      <c r="A14" s="11">
        <v>10</v>
      </c>
      <c r="B14" s="46"/>
      <c r="C14" s="47"/>
      <c r="D14" s="47"/>
      <c r="E14" s="48"/>
      <c r="F14" s="48"/>
      <c r="G14" s="50"/>
      <c r="H14" s="49"/>
      <c r="I14" s="30">
        <f>IFERROR(VLOOKUP(F14,Sheet1!$A$36:$B$37,2,FALSE),0)</f>
        <v>0</v>
      </c>
      <c r="J14" s="30">
        <f>IF(F14=Sheet1!$A$37,Sheet1!$B$33,0)</f>
        <v>0</v>
      </c>
      <c r="K14" s="30">
        <f t="shared" si="0"/>
        <v>0</v>
      </c>
      <c r="M14" s="20"/>
    </row>
    <row r="15" spans="1:13" ht="22.5" customHeight="1" x14ac:dyDescent="0.2">
      <c r="A15" s="11">
        <v>11</v>
      </c>
      <c r="B15" s="46"/>
      <c r="C15" s="47"/>
      <c r="D15" s="47"/>
      <c r="E15" s="48"/>
      <c r="F15" s="48"/>
      <c r="G15" s="50"/>
      <c r="H15" s="49"/>
      <c r="I15" s="30">
        <f>IFERROR(VLOOKUP(F15,Sheet1!$A$36:$B$37,2,FALSE),0)</f>
        <v>0</v>
      </c>
      <c r="J15" s="30">
        <f>IF(F15=Sheet1!$A$37,Sheet1!$B$33,0)</f>
        <v>0</v>
      </c>
      <c r="K15" s="30">
        <f t="shared" si="0"/>
        <v>0</v>
      </c>
      <c r="M15" s="20"/>
    </row>
    <row r="16" spans="1:13" ht="22.5" customHeight="1" x14ac:dyDescent="0.2">
      <c r="A16" s="11">
        <v>12</v>
      </c>
      <c r="B16" s="46"/>
      <c r="C16" s="47"/>
      <c r="D16" s="47"/>
      <c r="E16" s="48"/>
      <c r="F16" s="48"/>
      <c r="G16" s="50"/>
      <c r="H16" s="49"/>
      <c r="I16" s="30">
        <f>IFERROR(VLOOKUP(F16,Sheet1!$A$36:$B$37,2,FALSE),0)</f>
        <v>0</v>
      </c>
      <c r="J16" s="30">
        <f>IF(F16=Sheet1!$A$37,Sheet1!$B$33,0)</f>
        <v>0</v>
      </c>
      <c r="K16" s="30">
        <f t="shared" si="0"/>
        <v>0</v>
      </c>
      <c r="M16" s="20"/>
    </row>
    <row r="17" spans="1:13" ht="22.5" customHeight="1" x14ac:dyDescent="0.2">
      <c r="A17" s="11">
        <v>13</v>
      </c>
      <c r="B17" s="46"/>
      <c r="C17" s="47"/>
      <c r="D17" s="47"/>
      <c r="E17" s="48"/>
      <c r="F17" s="48"/>
      <c r="G17" s="50"/>
      <c r="H17" s="49"/>
      <c r="I17" s="30">
        <f>IFERROR(VLOOKUP(F17,Sheet1!$A$36:$B$37,2,FALSE),0)</f>
        <v>0</v>
      </c>
      <c r="J17" s="30">
        <f>IF(F17=Sheet1!$A$37,Sheet1!$B$33,0)</f>
        <v>0</v>
      </c>
      <c r="K17" s="30">
        <f t="shared" si="0"/>
        <v>0</v>
      </c>
      <c r="M17" s="20"/>
    </row>
    <row r="18" spans="1:13" ht="22.5" customHeight="1" x14ac:dyDescent="0.2">
      <c r="A18" s="11">
        <v>14</v>
      </c>
      <c r="B18" s="46"/>
      <c r="C18" s="47"/>
      <c r="D18" s="47"/>
      <c r="E18" s="48"/>
      <c r="F18" s="48"/>
      <c r="G18" s="50"/>
      <c r="H18" s="49"/>
      <c r="I18" s="30">
        <f>IFERROR(VLOOKUP(F18,Sheet1!$A$36:$B$37,2,FALSE),0)</f>
        <v>0</v>
      </c>
      <c r="J18" s="30">
        <f>IF(F18=Sheet1!$A$37,Sheet1!$B$33,0)</f>
        <v>0</v>
      </c>
      <c r="K18" s="30">
        <f t="shared" si="0"/>
        <v>0</v>
      </c>
      <c r="M18" s="20"/>
    </row>
    <row r="19" spans="1:13" ht="22.5" customHeight="1" x14ac:dyDescent="0.2">
      <c r="A19" s="11">
        <v>15</v>
      </c>
      <c r="B19" s="46"/>
      <c r="C19" s="47"/>
      <c r="D19" s="47"/>
      <c r="E19" s="48"/>
      <c r="F19" s="48"/>
      <c r="G19" s="50"/>
      <c r="H19" s="49"/>
      <c r="I19" s="30">
        <f>IFERROR(VLOOKUP(F19,Sheet1!$A$36:$B$37,2,FALSE),0)</f>
        <v>0</v>
      </c>
      <c r="J19" s="30">
        <f>IF(F19=Sheet1!$A$37,Sheet1!$B$33,0)</f>
        <v>0</v>
      </c>
      <c r="K19" s="30">
        <f t="shared" si="0"/>
        <v>0</v>
      </c>
      <c r="M19" s="20"/>
    </row>
    <row r="20" spans="1:13" ht="22.5" customHeight="1" x14ac:dyDescent="0.2">
      <c r="A20" s="11">
        <v>16</v>
      </c>
      <c r="B20" s="46"/>
      <c r="C20" s="47"/>
      <c r="D20" s="47"/>
      <c r="E20" s="48"/>
      <c r="F20" s="48"/>
      <c r="G20" s="50"/>
      <c r="H20" s="49"/>
      <c r="I20" s="30">
        <f>IFERROR(VLOOKUP(F20,Sheet1!$A$36:$B$37,2,FALSE),0)</f>
        <v>0</v>
      </c>
      <c r="J20" s="30">
        <f>IF(F20=Sheet1!$A$37,Sheet1!$B$33,0)</f>
        <v>0</v>
      </c>
      <c r="K20" s="30">
        <f t="shared" si="0"/>
        <v>0</v>
      </c>
      <c r="M20" s="20"/>
    </row>
    <row r="21" spans="1:13" ht="22.5" customHeight="1" x14ac:dyDescent="0.2">
      <c r="A21" s="11">
        <v>17</v>
      </c>
      <c r="B21" s="46"/>
      <c r="C21" s="47"/>
      <c r="D21" s="47"/>
      <c r="E21" s="48"/>
      <c r="F21" s="48"/>
      <c r="G21" s="50"/>
      <c r="H21" s="49"/>
      <c r="I21" s="30">
        <f>IFERROR(VLOOKUP(F21,Sheet1!$A$36:$B$37,2,FALSE),0)</f>
        <v>0</v>
      </c>
      <c r="J21" s="30">
        <f>IF(F21=Sheet1!$A$37,Sheet1!$B$33,0)</f>
        <v>0</v>
      </c>
      <c r="K21" s="30">
        <f t="shared" si="0"/>
        <v>0</v>
      </c>
      <c r="M21" s="20"/>
    </row>
    <row r="22" spans="1:13" ht="22.5" customHeight="1" thickBot="1" x14ac:dyDescent="0.25">
      <c r="A22" s="11">
        <v>18</v>
      </c>
      <c r="B22" s="46"/>
      <c r="C22" s="47"/>
      <c r="D22" s="47"/>
      <c r="E22" s="48"/>
      <c r="F22" s="48"/>
      <c r="G22" s="50"/>
      <c r="H22" s="49"/>
      <c r="I22" s="30">
        <f>IFERROR(VLOOKUP(F22,Sheet1!$A$36:$B$37,2,FALSE),0)</f>
        <v>0</v>
      </c>
      <c r="J22" s="30">
        <f>IF(F22=Sheet1!$A$37,Sheet1!$B$33,0)</f>
        <v>0</v>
      </c>
      <c r="K22" s="30">
        <f t="shared" si="0"/>
        <v>0</v>
      </c>
      <c r="M22" s="20"/>
    </row>
    <row r="23" spans="1:13" ht="19.5" customHeight="1" thickTop="1" thickBot="1" x14ac:dyDescent="0.25">
      <c r="J23" s="31" t="s">
        <v>74</v>
      </c>
      <c r="K23" s="32">
        <f>SUM(K5:K22)</f>
        <v>0</v>
      </c>
    </row>
    <row r="24" spans="1:13" ht="21" customHeight="1" thickTop="1" x14ac:dyDescent="0.2">
      <c r="A24" s="1" t="s">
        <v>98</v>
      </c>
    </row>
    <row r="25" spans="1:13" ht="17.25" customHeight="1" x14ac:dyDescent="0.2">
      <c r="A25" s="1" t="s">
        <v>45</v>
      </c>
    </row>
    <row r="26" spans="1:13" ht="17.25" customHeight="1" x14ac:dyDescent="0.2">
      <c r="A26" s="1" t="s">
        <v>147</v>
      </c>
    </row>
    <row r="27" spans="1:13" x14ac:dyDescent="0.2">
      <c r="A27" s="1" t="s">
        <v>148</v>
      </c>
    </row>
  </sheetData>
  <sheetProtection sheet="1" objects="1" scenarios="1"/>
  <mergeCells count="3">
    <mergeCell ref="G1:I1"/>
    <mergeCell ref="A2:I2"/>
    <mergeCell ref="G3:I3"/>
  </mergeCells>
  <phoneticPr fontId="2"/>
  <dataValidations xWindow="659" yWindow="433" count="2">
    <dataValidation type="custom" allowBlank="1" showErrorMessage="1" error="入力した単価が誤っています。_x000a__x000a_　・入所系　  17,000_x000a_　・通所系　210,000_x000a_　・訪問系  　50,000_x000a_" sqref="I5:J22" xr:uid="{A787737A-9773-4716-AD11-26E414902D84}">
      <formula1>I5=M5</formula1>
    </dataValidation>
    <dataValidation type="textLength" operator="equal" allowBlank="1" showInputMessage="1" showErrorMessage="1" error="桁数が正しくありません。10桁の介護保険事業所番号を入力してください。" sqref="B5:B22" xr:uid="{EBDA1FA9-C080-40CC-A0B4-A868D704E7CD}">
      <formula1>10</formula1>
    </dataValidation>
  </dataValidations>
  <printOptions horizontalCentered="1"/>
  <pageMargins left="0.62992125984251968" right="0.62992125984251968" top="0.70866141732283472" bottom="0.70866141732283472" header="0.31496062992125984" footer="0.31496062992125984"/>
  <pageSetup paperSize="9" scale="74" orientation="landscape" r:id="rId1"/>
  <extLst>
    <ext xmlns:x14="http://schemas.microsoft.com/office/spreadsheetml/2009/9/main" uri="{CCE6A557-97BC-4b89-ADB6-D9C93CAAB3DF}">
      <x14:dataValidations xmlns:xm="http://schemas.microsoft.com/office/excel/2006/main" xWindow="659" yWindow="433" count="2">
        <x14:dataValidation type="list" allowBlank="1" showInputMessage="1" showErrorMessage="1" prompt="▼をクリックし、リストから選択してください。" xr:uid="{C9FAB396-CB80-41BA-9505-018F9326754C}">
          <x14:formula1>
            <xm:f>Sheet1!$A$36:$A$37</xm:f>
          </x14:formula1>
          <xm:sqref>F5:F22</xm:sqref>
        </x14:dataValidation>
        <x14:dataValidation type="list" allowBlank="1" showInputMessage="1" showErrorMessage="1" prompt="▼をクリックし、リストから選択してください。" xr:uid="{64F5F2B3-993F-414E-A35B-6AB130FF9DA6}">
          <x14:formula1>
            <xm:f>Sheet1!$A$2:$A$11</xm:f>
          </x14:formula1>
          <xm:sqref>E5:E22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FC1-70CE-4297-8C1E-DAF2F64C10AB}">
  <dimension ref="A1:L27"/>
  <sheetViews>
    <sheetView view="pageBreakPreview" zoomScaleNormal="100" zoomScaleSheetLayoutView="100" workbookViewId="0">
      <selection activeCell="G5" sqref="G5"/>
    </sheetView>
  </sheetViews>
  <sheetFormatPr defaultColWidth="9" defaultRowHeight="13" x14ac:dyDescent="0.2"/>
  <cols>
    <col min="1" max="1" width="5.08984375" style="1" customWidth="1"/>
    <col min="2" max="2" width="14.6328125" style="1" customWidth="1"/>
    <col min="3" max="3" width="25.6328125" style="1" customWidth="1"/>
    <col min="4" max="4" width="28.6328125" style="1" customWidth="1"/>
    <col min="5" max="5" width="25.81640625" style="1" customWidth="1"/>
    <col min="6" max="6" width="29.453125" style="1" customWidth="1"/>
    <col min="7" max="7" width="15.08984375" style="1" bestFit="1" customWidth="1"/>
    <col min="8" max="8" width="10.36328125" style="1" bestFit="1" customWidth="1"/>
    <col min="9" max="9" width="15.6328125" style="1" customWidth="1"/>
    <col min="10" max="10" width="17.08984375" style="1" customWidth="1"/>
    <col min="11" max="11" width="16.6328125" style="1" customWidth="1"/>
    <col min="12" max="12" width="16.1796875" style="1" customWidth="1"/>
    <col min="13" max="16384" width="9" style="1"/>
  </cols>
  <sheetData>
    <row r="1" spans="1:12" ht="21" customHeight="1" x14ac:dyDescent="0.2">
      <c r="A1" s="1" t="s">
        <v>79</v>
      </c>
      <c r="G1" s="62" t="s">
        <v>27</v>
      </c>
      <c r="H1" s="62"/>
      <c r="I1" s="62"/>
    </row>
    <row r="2" spans="1:12" ht="18" customHeight="1" x14ac:dyDescent="0.2">
      <c r="A2" s="63" t="s">
        <v>96</v>
      </c>
      <c r="B2" s="63"/>
      <c r="C2" s="63"/>
      <c r="D2" s="63"/>
      <c r="E2" s="63"/>
      <c r="F2" s="63"/>
      <c r="G2" s="63"/>
      <c r="H2" s="63"/>
      <c r="I2" s="63"/>
    </row>
    <row r="3" spans="1:12" ht="11.25" customHeight="1" x14ac:dyDescent="0.2">
      <c r="G3" s="64"/>
      <c r="H3" s="64"/>
      <c r="I3" s="64"/>
    </row>
    <row r="4" spans="1:12" ht="52.5" customHeight="1" x14ac:dyDescent="0.2">
      <c r="A4" s="11" t="s">
        <v>26</v>
      </c>
      <c r="B4" s="18" t="s">
        <v>25</v>
      </c>
      <c r="C4" s="11" t="s">
        <v>24</v>
      </c>
      <c r="D4" s="11" t="s">
        <v>23</v>
      </c>
      <c r="E4" s="11" t="s">
        <v>22</v>
      </c>
      <c r="F4" s="23" t="s">
        <v>93</v>
      </c>
      <c r="G4" s="11" t="s">
        <v>21</v>
      </c>
      <c r="H4" s="18" t="s">
        <v>88</v>
      </c>
      <c r="I4" s="18" t="s">
        <v>46</v>
      </c>
      <c r="J4" s="18" t="s">
        <v>47</v>
      </c>
    </row>
    <row r="5" spans="1:12" ht="22.5" customHeight="1" x14ac:dyDescent="0.2">
      <c r="A5" s="11">
        <v>1</v>
      </c>
      <c r="B5" s="46"/>
      <c r="C5" s="47"/>
      <c r="D5" s="47"/>
      <c r="E5" s="48"/>
      <c r="F5" s="48"/>
      <c r="G5" s="50"/>
      <c r="H5" s="49"/>
      <c r="I5" s="30">
        <f>IFERROR(VLOOKUP(F5,Sheet1!$A$40:$B$47,2,FALSE),0)</f>
        <v>0</v>
      </c>
      <c r="J5" s="30">
        <f>H5*I5</f>
        <v>0</v>
      </c>
      <c r="L5" s="20"/>
    </row>
    <row r="6" spans="1:12" ht="22.5" customHeight="1" x14ac:dyDescent="0.2">
      <c r="A6" s="11">
        <v>2</v>
      </c>
      <c r="B6" s="46"/>
      <c r="C6" s="47"/>
      <c r="D6" s="47"/>
      <c r="E6" s="48"/>
      <c r="F6" s="48"/>
      <c r="G6" s="50"/>
      <c r="H6" s="49"/>
      <c r="I6" s="30">
        <f>IFERROR(VLOOKUP(F6,Sheet1!$A$40:$B$47,2,FALSE),0)</f>
        <v>0</v>
      </c>
      <c r="J6" s="30">
        <f t="shared" ref="J6:J22" si="0">H6*I6</f>
        <v>0</v>
      </c>
      <c r="L6" s="20"/>
    </row>
    <row r="7" spans="1:12" ht="22.5" customHeight="1" x14ac:dyDescent="0.2">
      <c r="A7" s="11">
        <v>3</v>
      </c>
      <c r="B7" s="46"/>
      <c r="C7" s="47"/>
      <c r="D7" s="47"/>
      <c r="E7" s="48"/>
      <c r="F7" s="48"/>
      <c r="G7" s="50"/>
      <c r="H7" s="49"/>
      <c r="I7" s="30">
        <f>IFERROR(VLOOKUP(F7,Sheet1!$A$40:$B$47,2,FALSE),0)</f>
        <v>0</v>
      </c>
      <c r="J7" s="30">
        <f t="shared" si="0"/>
        <v>0</v>
      </c>
      <c r="L7" s="20"/>
    </row>
    <row r="8" spans="1:12" ht="22.5" customHeight="1" x14ac:dyDescent="0.2">
      <c r="A8" s="11">
        <v>4</v>
      </c>
      <c r="B8" s="46"/>
      <c r="C8" s="47"/>
      <c r="D8" s="47"/>
      <c r="E8" s="48"/>
      <c r="F8" s="48"/>
      <c r="G8" s="50"/>
      <c r="H8" s="49"/>
      <c r="I8" s="30">
        <f>IFERROR(VLOOKUP(F8,Sheet1!$A$40:$B$47,2,FALSE),0)</f>
        <v>0</v>
      </c>
      <c r="J8" s="30">
        <f t="shared" si="0"/>
        <v>0</v>
      </c>
      <c r="L8" s="20"/>
    </row>
    <row r="9" spans="1:12" ht="22.5" customHeight="1" x14ac:dyDescent="0.2">
      <c r="A9" s="11">
        <v>5</v>
      </c>
      <c r="B9" s="46"/>
      <c r="C9" s="47"/>
      <c r="D9" s="47"/>
      <c r="E9" s="48"/>
      <c r="F9" s="48"/>
      <c r="G9" s="50"/>
      <c r="H9" s="49"/>
      <c r="I9" s="30">
        <f>IFERROR(VLOOKUP(F9,Sheet1!$A$40:$B$47,2,FALSE),0)</f>
        <v>0</v>
      </c>
      <c r="J9" s="30">
        <f t="shared" si="0"/>
        <v>0</v>
      </c>
      <c r="L9" s="20"/>
    </row>
    <row r="10" spans="1:12" ht="22.5" customHeight="1" x14ac:dyDescent="0.2">
      <c r="A10" s="11">
        <v>6</v>
      </c>
      <c r="B10" s="46"/>
      <c r="C10" s="47"/>
      <c r="D10" s="47"/>
      <c r="E10" s="48"/>
      <c r="F10" s="48"/>
      <c r="G10" s="50"/>
      <c r="H10" s="49"/>
      <c r="I10" s="30">
        <f>IFERROR(VLOOKUP(F10,Sheet1!$A$40:$B$47,2,FALSE),0)</f>
        <v>0</v>
      </c>
      <c r="J10" s="30">
        <f t="shared" si="0"/>
        <v>0</v>
      </c>
      <c r="L10" s="20"/>
    </row>
    <row r="11" spans="1:12" ht="22.5" customHeight="1" x14ac:dyDescent="0.2">
      <c r="A11" s="11">
        <v>7</v>
      </c>
      <c r="B11" s="46"/>
      <c r="C11" s="47"/>
      <c r="D11" s="47"/>
      <c r="E11" s="48"/>
      <c r="F11" s="48"/>
      <c r="G11" s="50"/>
      <c r="H11" s="49"/>
      <c r="I11" s="30">
        <f>IFERROR(VLOOKUP(F11,Sheet1!$A$40:$B$47,2,FALSE),0)</f>
        <v>0</v>
      </c>
      <c r="J11" s="30">
        <f t="shared" si="0"/>
        <v>0</v>
      </c>
      <c r="L11" s="20"/>
    </row>
    <row r="12" spans="1:12" ht="22.5" customHeight="1" x14ac:dyDescent="0.2">
      <c r="A12" s="11">
        <v>8</v>
      </c>
      <c r="B12" s="46"/>
      <c r="C12" s="47"/>
      <c r="D12" s="47"/>
      <c r="E12" s="48"/>
      <c r="F12" s="48"/>
      <c r="G12" s="50"/>
      <c r="H12" s="49"/>
      <c r="I12" s="30">
        <f>IFERROR(VLOOKUP(F12,Sheet1!$A$40:$B$47,2,FALSE),0)</f>
        <v>0</v>
      </c>
      <c r="J12" s="30">
        <f t="shared" si="0"/>
        <v>0</v>
      </c>
      <c r="L12" s="20"/>
    </row>
    <row r="13" spans="1:12" ht="22.5" customHeight="1" x14ac:dyDescent="0.2">
      <c r="A13" s="11">
        <v>9</v>
      </c>
      <c r="B13" s="46"/>
      <c r="C13" s="47"/>
      <c r="D13" s="47"/>
      <c r="E13" s="48"/>
      <c r="F13" s="48"/>
      <c r="G13" s="50"/>
      <c r="H13" s="49"/>
      <c r="I13" s="30">
        <f>IFERROR(VLOOKUP(F13,Sheet1!$A$40:$B$47,2,FALSE),0)</f>
        <v>0</v>
      </c>
      <c r="J13" s="30">
        <f t="shared" si="0"/>
        <v>0</v>
      </c>
      <c r="L13" s="20"/>
    </row>
    <row r="14" spans="1:12" ht="22.5" customHeight="1" x14ac:dyDescent="0.2">
      <c r="A14" s="11">
        <v>10</v>
      </c>
      <c r="B14" s="46"/>
      <c r="C14" s="47"/>
      <c r="D14" s="47"/>
      <c r="E14" s="48"/>
      <c r="F14" s="48"/>
      <c r="G14" s="50"/>
      <c r="H14" s="49"/>
      <c r="I14" s="30">
        <f>IFERROR(VLOOKUP(F14,Sheet1!$A$40:$B$47,2,FALSE),0)</f>
        <v>0</v>
      </c>
      <c r="J14" s="30">
        <f t="shared" si="0"/>
        <v>0</v>
      </c>
      <c r="L14" s="20"/>
    </row>
    <row r="15" spans="1:12" ht="22.5" customHeight="1" x14ac:dyDescent="0.2">
      <c r="A15" s="11">
        <v>11</v>
      </c>
      <c r="B15" s="46"/>
      <c r="C15" s="47"/>
      <c r="D15" s="47"/>
      <c r="E15" s="48"/>
      <c r="F15" s="48"/>
      <c r="G15" s="50"/>
      <c r="H15" s="49"/>
      <c r="I15" s="30">
        <f>IFERROR(VLOOKUP(F15,Sheet1!$A$40:$B$47,2,FALSE),0)</f>
        <v>0</v>
      </c>
      <c r="J15" s="30">
        <f t="shared" si="0"/>
        <v>0</v>
      </c>
      <c r="L15" s="20"/>
    </row>
    <row r="16" spans="1:12" ht="22.5" customHeight="1" x14ac:dyDescent="0.2">
      <c r="A16" s="11">
        <v>12</v>
      </c>
      <c r="B16" s="46"/>
      <c r="C16" s="47"/>
      <c r="D16" s="47"/>
      <c r="E16" s="48"/>
      <c r="F16" s="48"/>
      <c r="G16" s="50"/>
      <c r="H16" s="49"/>
      <c r="I16" s="30">
        <f>IFERROR(VLOOKUP(F16,Sheet1!$A$40:$B$47,2,FALSE),0)</f>
        <v>0</v>
      </c>
      <c r="J16" s="30">
        <f t="shared" si="0"/>
        <v>0</v>
      </c>
      <c r="L16" s="20"/>
    </row>
    <row r="17" spans="1:12" ht="22.5" customHeight="1" x14ac:dyDescent="0.2">
      <c r="A17" s="11">
        <v>13</v>
      </c>
      <c r="B17" s="46"/>
      <c r="C17" s="47"/>
      <c r="D17" s="47"/>
      <c r="E17" s="48"/>
      <c r="F17" s="48"/>
      <c r="G17" s="50"/>
      <c r="H17" s="49"/>
      <c r="I17" s="30">
        <f>IFERROR(VLOOKUP(F17,Sheet1!$A$40:$B$47,2,FALSE),0)</f>
        <v>0</v>
      </c>
      <c r="J17" s="30">
        <f t="shared" si="0"/>
        <v>0</v>
      </c>
      <c r="L17" s="20"/>
    </row>
    <row r="18" spans="1:12" ht="22.5" customHeight="1" x14ac:dyDescent="0.2">
      <c r="A18" s="11">
        <v>14</v>
      </c>
      <c r="B18" s="46"/>
      <c r="C18" s="47"/>
      <c r="D18" s="47"/>
      <c r="E18" s="48"/>
      <c r="F18" s="48"/>
      <c r="G18" s="50"/>
      <c r="H18" s="49"/>
      <c r="I18" s="30">
        <f>IFERROR(VLOOKUP(F18,Sheet1!$A$40:$B$47,2,FALSE),0)</f>
        <v>0</v>
      </c>
      <c r="J18" s="30">
        <f t="shared" si="0"/>
        <v>0</v>
      </c>
      <c r="L18" s="20"/>
    </row>
    <row r="19" spans="1:12" ht="22.5" customHeight="1" x14ac:dyDescent="0.2">
      <c r="A19" s="11">
        <v>15</v>
      </c>
      <c r="B19" s="46"/>
      <c r="C19" s="47"/>
      <c r="D19" s="47"/>
      <c r="E19" s="48"/>
      <c r="F19" s="48"/>
      <c r="G19" s="50"/>
      <c r="H19" s="49"/>
      <c r="I19" s="30">
        <f>IFERROR(VLOOKUP(F19,Sheet1!$A$40:$B$47,2,FALSE),0)</f>
        <v>0</v>
      </c>
      <c r="J19" s="30">
        <f t="shared" si="0"/>
        <v>0</v>
      </c>
      <c r="L19" s="20"/>
    </row>
    <row r="20" spans="1:12" ht="22.5" customHeight="1" x14ac:dyDescent="0.2">
      <c r="A20" s="11">
        <v>16</v>
      </c>
      <c r="B20" s="46"/>
      <c r="C20" s="47"/>
      <c r="D20" s="47"/>
      <c r="E20" s="48"/>
      <c r="F20" s="48"/>
      <c r="G20" s="50"/>
      <c r="H20" s="49"/>
      <c r="I20" s="30">
        <f>IFERROR(VLOOKUP(F20,Sheet1!$A$40:$B$47,2,FALSE),0)</f>
        <v>0</v>
      </c>
      <c r="J20" s="30">
        <f t="shared" si="0"/>
        <v>0</v>
      </c>
      <c r="L20" s="20"/>
    </row>
    <row r="21" spans="1:12" ht="22.5" customHeight="1" x14ac:dyDescent="0.2">
      <c r="A21" s="11">
        <v>17</v>
      </c>
      <c r="B21" s="46"/>
      <c r="C21" s="47"/>
      <c r="D21" s="47"/>
      <c r="E21" s="48"/>
      <c r="F21" s="48"/>
      <c r="G21" s="50"/>
      <c r="H21" s="49"/>
      <c r="I21" s="30">
        <f>IFERROR(VLOOKUP(F21,Sheet1!$A$40:$B$47,2,FALSE),0)</f>
        <v>0</v>
      </c>
      <c r="J21" s="30">
        <f t="shared" si="0"/>
        <v>0</v>
      </c>
      <c r="L21" s="20"/>
    </row>
    <row r="22" spans="1:12" ht="22.5" customHeight="1" thickBot="1" x14ac:dyDescent="0.25">
      <c r="A22" s="11">
        <v>18</v>
      </c>
      <c r="B22" s="46"/>
      <c r="C22" s="47"/>
      <c r="D22" s="47"/>
      <c r="E22" s="48"/>
      <c r="F22" s="48"/>
      <c r="G22" s="50"/>
      <c r="H22" s="49"/>
      <c r="I22" s="30">
        <f>IFERROR(VLOOKUP(F22,Sheet1!$A$40:$B$47,2,FALSE),0)</f>
        <v>0</v>
      </c>
      <c r="J22" s="30">
        <f t="shared" si="0"/>
        <v>0</v>
      </c>
      <c r="L22" s="20"/>
    </row>
    <row r="23" spans="1:12" ht="19.5" customHeight="1" thickTop="1" thickBot="1" x14ac:dyDescent="0.25">
      <c r="I23" s="31" t="s">
        <v>74</v>
      </c>
      <c r="J23" s="32">
        <f>SUM(J5:J22)</f>
        <v>0</v>
      </c>
    </row>
    <row r="24" spans="1:12" ht="21" customHeight="1" thickTop="1" x14ac:dyDescent="0.2">
      <c r="A24" s="1" t="s">
        <v>99</v>
      </c>
    </row>
    <row r="25" spans="1:12" ht="17.25" customHeight="1" x14ac:dyDescent="0.2">
      <c r="A25" s="1" t="s">
        <v>45</v>
      </c>
    </row>
    <row r="26" spans="1:12" ht="17.25" customHeight="1" x14ac:dyDescent="0.2">
      <c r="A26" s="1" t="s">
        <v>147</v>
      </c>
    </row>
    <row r="27" spans="1:12" x14ac:dyDescent="0.2">
      <c r="A27" s="1" t="s">
        <v>148</v>
      </c>
    </row>
  </sheetData>
  <sheetProtection sheet="1" objects="1" scenarios="1"/>
  <mergeCells count="3">
    <mergeCell ref="G1:I1"/>
    <mergeCell ref="A2:I2"/>
    <mergeCell ref="G3:I3"/>
  </mergeCells>
  <phoneticPr fontId="2"/>
  <dataValidations count="2">
    <dataValidation type="custom" allowBlank="1" showErrorMessage="1" error="入力した単価が誤っています。_x000a__x000a_　・入所系　  17,000_x000a_　・通所系　210,000_x000a_　・訪問系  　50,000_x000a_" sqref="I5:I22" xr:uid="{B93BFEDD-211F-454B-A1DF-5B1F890253EB}">
      <formula1>I5=L5</formula1>
    </dataValidation>
    <dataValidation type="textLength" operator="equal" allowBlank="1" showInputMessage="1" showErrorMessage="1" error="桁数が正しくありません。10桁の介護保険事業所番号を入力してください。" sqref="B5:B22" xr:uid="{24DFA616-6FEB-41D1-853A-F877B0352D0E}">
      <formula1>10</formula1>
    </dataValidation>
  </dataValidations>
  <printOptions horizontalCentered="1"/>
  <pageMargins left="0.62992125984251968" right="0.62992125984251968" top="0.70866141732283472" bottom="0.70866141732283472"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をクリックし、リストから選択してください。" xr:uid="{0B9A8DE9-DEF8-4B18-9122-F863D4150EEA}">
          <x14:formula1>
            <xm:f>Sheet1!$A$14:$A$19</xm:f>
          </x14:formula1>
          <xm:sqref>E5:E22</xm:sqref>
        </x14:dataValidation>
        <x14:dataValidation type="list" allowBlank="1" showInputMessage="1" showErrorMessage="1" prompt="▼をクリックし、リストから選択してください。" xr:uid="{C5D0CF64-1D62-460D-8C92-E2ED5A6E1EE1}">
          <x14:formula1>
            <xm:f>Sheet1!$A$40:$A$47</xm:f>
          </x14:formula1>
          <xm:sqref>F5:F22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0A90-F0AD-4C31-ACEA-611F0951394F}">
  <dimension ref="A1:L27"/>
  <sheetViews>
    <sheetView view="pageBreakPreview" topLeftCell="C1" zoomScaleNormal="100" zoomScaleSheetLayoutView="100" workbookViewId="0">
      <selection activeCell="F6" sqref="F6"/>
    </sheetView>
  </sheetViews>
  <sheetFormatPr defaultColWidth="9" defaultRowHeight="13" x14ac:dyDescent="0.2"/>
  <cols>
    <col min="1" max="1" width="5.08984375" style="1" customWidth="1"/>
    <col min="2" max="2" width="14.6328125" style="1" customWidth="1"/>
    <col min="3" max="3" width="25.6328125" style="1" customWidth="1"/>
    <col min="4" max="4" width="28.6328125" style="1" customWidth="1"/>
    <col min="5" max="5" width="21.6328125" style="1" customWidth="1"/>
    <col min="6" max="6" width="40.54296875" style="1" customWidth="1"/>
    <col min="7" max="7" width="12.6328125" style="1" bestFit="1" customWidth="1"/>
    <col min="8" max="8" width="11.08984375" style="1" customWidth="1"/>
    <col min="9" max="9" width="15.6328125" style="1" customWidth="1"/>
    <col min="10" max="10" width="15.81640625" style="1" customWidth="1"/>
    <col min="11" max="16384" width="9" style="1"/>
  </cols>
  <sheetData>
    <row r="1" spans="1:12" ht="21" customHeight="1" x14ac:dyDescent="0.2">
      <c r="A1" s="1" t="s">
        <v>95</v>
      </c>
      <c r="G1" s="62" t="s">
        <v>27</v>
      </c>
      <c r="H1" s="62"/>
      <c r="I1" s="62"/>
    </row>
    <row r="2" spans="1:12" ht="18" customHeight="1" x14ac:dyDescent="0.2">
      <c r="A2" s="63" t="s">
        <v>97</v>
      </c>
      <c r="B2" s="63"/>
      <c r="C2" s="63"/>
      <c r="D2" s="63"/>
      <c r="E2" s="63"/>
      <c r="F2" s="63"/>
      <c r="G2" s="63"/>
      <c r="H2" s="63"/>
      <c r="I2" s="63"/>
    </row>
    <row r="3" spans="1:12" ht="11.25" customHeight="1" x14ac:dyDescent="0.2">
      <c r="G3" s="64"/>
      <c r="H3" s="64"/>
      <c r="I3" s="64"/>
    </row>
    <row r="4" spans="1:12" ht="52.5" customHeight="1" x14ac:dyDescent="0.2">
      <c r="A4" s="11" t="s">
        <v>26</v>
      </c>
      <c r="B4" s="18" t="s">
        <v>25</v>
      </c>
      <c r="C4" s="11" t="s">
        <v>24</v>
      </c>
      <c r="D4" s="11" t="s">
        <v>23</v>
      </c>
      <c r="E4" s="11" t="s">
        <v>22</v>
      </c>
      <c r="F4" s="11" t="s">
        <v>153</v>
      </c>
      <c r="G4" s="11" t="s">
        <v>21</v>
      </c>
      <c r="H4" s="18" t="s">
        <v>88</v>
      </c>
      <c r="I4" s="18" t="s">
        <v>46</v>
      </c>
      <c r="J4" s="18" t="s">
        <v>47</v>
      </c>
    </row>
    <row r="5" spans="1:12" ht="22.5" customHeight="1" x14ac:dyDescent="0.2">
      <c r="A5" s="11">
        <v>1</v>
      </c>
      <c r="B5" s="46"/>
      <c r="C5" s="47"/>
      <c r="D5" s="47"/>
      <c r="E5" s="48"/>
      <c r="F5" s="48"/>
      <c r="G5" s="50"/>
      <c r="H5" s="49"/>
      <c r="I5" s="30">
        <f>IFERROR(VLOOKUP(F5,Sheet1!$A$50:$B$57,2,FALSE),0)</f>
        <v>0</v>
      </c>
      <c r="J5" s="30">
        <f>H5*I5</f>
        <v>0</v>
      </c>
      <c r="L5" s="20"/>
    </row>
    <row r="6" spans="1:12" ht="22.5" customHeight="1" x14ac:dyDescent="0.2">
      <c r="A6" s="11">
        <v>2</v>
      </c>
      <c r="B6" s="46"/>
      <c r="C6" s="47"/>
      <c r="D6" s="47"/>
      <c r="E6" s="48"/>
      <c r="F6" s="48"/>
      <c r="G6" s="50"/>
      <c r="H6" s="49"/>
      <c r="I6" s="30">
        <f>IFERROR(VLOOKUP(F6,Sheet1!$A$50:$B$57,2,FALSE),0)</f>
        <v>0</v>
      </c>
      <c r="J6" s="30">
        <f t="shared" ref="J6:J22" si="0">H6*I6</f>
        <v>0</v>
      </c>
      <c r="L6" s="20"/>
    </row>
    <row r="7" spans="1:12" ht="22.5" customHeight="1" x14ac:dyDescent="0.2">
      <c r="A7" s="11">
        <v>3</v>
      </c>
      <c r="B7" s="46"/>
      <c r="C7" s="47"/>
      <c r="D7" s="47"/>
      <c r="E7" s="48"/>
      <c r="F7" s="48"/>
      <c r="G7" s="50"/>
      <c r="H7" s="49"/>
      <c r="I7" s="30">
        <f>IFERROR(VLOOKUP(F7,Sheet1!$A$50:$B$57,2,FALSE),0)</f>
        <v>0</v>
      </c>
      <c r="J7" s="30">
        <f t="shared" si="0"/>
        <v>0</v>
      </c>
      <c r="L7" s="20"/>
    </row>
    <row r="8" spans="1:12" ht="22.5" customHeight="1" x14ac:dyDescent="0.2">
      <c r="A8" s="11">
        <v>4</v>
      </c>
      <c r="B8" s="46"/>
      <c r="C8" s="47"/>
      <c r="D8" s="47"/>
      <c r="E8" s="48"/>
      <c r="F8" s="48"/>
      <c r="G8" s="50"/>
      <c r="H8" s="49"/>
      <c r="I8" s="30">
        <f>IFERROR(VLOOKUP(F8,Sheet1!$A$50:$B$57,2,FALSE),0)</f>
        <v>0</v>
      </c>
      <c r="J8" s="30">
        <f t="shared" si="0"/>
        <v>0</v>
      </c>
      <c r="L8" s="20"/>
    </row>
    <row r="9" spans="1:12" ht="22.5" customHeight="1" x14ac:dyDescent="0.2">
      <c r="A9" s="11">
        <v>5</v>
      </c>
      <c r="B9" s="46"/>
      <c r="C9" s="47"/>
      <c r="D9" s="47"/>
      <c r="E9" s="48"/>
      <c r="F9" s="48"/>
      <c r="G9" s="50"/>
      <c r="H9" s="49"/>
      <c r="I9" s="30">
        <f>IFERROR(VLOOKUP(F9,Sheet1!$A$50:$B$57,2,FALSE),0)</f>
        <v>0</v>
      </c>
      <c r="J9" s="30">
        <f t="shared" si="0"/>
        <v>0</v>
      </c>
      <c r="L9" s="20"/>
    </row>
    <row r="10" spans="1:12" ht="22.5" customHeight="1" x14ac:dyDescent="0.2">
      <c r="A10" s="11">
        <v>6</v>
      </c>
      <c r="B10" s="46"/>
      <c r="C10" s="47"/>
      <c r="D10" s="47"/>
      <c r="E10" s="48"/>
      <c r="F10" s="48"/>
      <c r="G10" s="50"/>
      <c r="H10" s="49"/>
      <c r="I10" s="30">
        <f>IFERROR(VLOOKUP(F10,Sheet1!$A$50:$B$57,2,FALSE),0)</f>
        <v>0</v>
      </c>
      <c r="J10" s="30">
        <f t="shared" si="0"/>
        <v>0</v>
      </c>
      <c r="L10" s="20"/>
    </row>
    <row r="11" spans="1:12" ht="22.5" customHeight="1" x14ac:dyDescent="0.2">
      <c r="A11" s="11">
        <v>7</v>
      </c>
      <c r="B11" s="46"/>
      <c r="C11" s="47"/>
      <c r="D11" s="47"/>
      <c r="E11" s="48"/>
      <c r="F11" s="48"/>
      <c r="G11" s="50"/>
      <c r="H11" s="49"/>
      <c r="I11" s="30">
        <f>IFERROR(VLOOKUP(F11,Sheet1!$A$50:$B$57,2,FALSE),0)</f>
        <v>0</v>
      </c>
      <c r="J11" s="30">
        <f t="shared" si="0"/>
        <v>0</v>
      </c>
      <c r="L11" s="20"/>
    </row>
    <row r="12" spans="1:12" ht="22.5" customHeight="1" x14ac:dyDescent="0.2">
      <c r="A12" s="11">
        <v>8</v>
      </c>
      <c r="B12" s="46"/>
      <c r="C12" s="47"/>
      <c r="D12" s="47"/>
      <c r="E12" s="48"/>
      <c r="F12" s="48"/>
      <c r="G12" s="50"/>
      <c r="H12" s="49"/>
      <c r="I12" s="30">
        <f>IFERROR(VLOOKUP(F12,Sheet1!$A$50:$B$57,2,FALSE),0)</f>
        <v>0</v>
      </c>
      <c r="J12" s="30">
        <f t="shared" si="0"/>
        <v>0</v>
      </c>
      <c r="L12" s="20"/>
    </row>
    <row r="13" spans="1:12" ht="22.5" customHeight="1" x14ac:dyDescent="0.2">
      <c r="A13" s="11">
        <v>9</v>
      </c>
      <c r="B13" s="46"/>
      <c r="C13" s="47"/>
      <c r="D13" s="47"/>
      <c r="E13" s="48"/>
      <c r="F13" s="48"/>
      <c r="G13" s="50"/>
      <c r="H13" s="49"/>
      <c r="I13" s="30">
        <f>IFERROR(VLOOKUP(F13,Sheet1!$A$50:$B$57,2,FALSE),0)</f>
        <v>0</v>
      </c>
      <c r="J13" s="30">
        <f t="shared" si="0"/>
        <v>0</v>
      </c>
      <c r="L13" s="20"/>
    </row>
    <row r="14" spans="1:12" ht="22.5" customHeight="1" x14ac:dyDescent="0.2">
      <c r="A14" s="11">
        <v>10</v>
      </c>
      <c r="B14" s="46"/>
      <c r="C14" s="47"/>
      <c r="D14" s="47"/>
      <c r="E14" s="48"/>
      <c r="F14" s="48"/>
      <c r="G14" s="50"/>
      <c r="H14" s="49"/>
      <c r="I14" s="30">
        <f>IFERROR(VLOOKUP(F14,Sheet1!$A$50:$B$57,2,FALSE),0)</f>
        <v>0</v>
      </c>
      <c r="J14" s="30">
        <f t="shared" si="0"/>
        <v>0</v>
      </c>
      <c r="L14" s="20"/>
    </row>
    <row r="15" spans="1:12" ht="22.5" customHeight="1" x14ac:dyDescent="0.2">
      <c r="A15" s="11">
        <v>11</v>
      </c>
      <c r="B15" s="46"/>
      <c r="C15" s="47"/>
      <c r="D15" s="47"/>
      <c r="E15" s="48"/>
      <c r="F15" s="48"/>
      <c r="G15" s="50"/>
      <c r="H15" s="49"/>
      <c r="I15" s="30">
        <f>IFERROR(VLOOKUP(F15,Sheet1!$A$50:$B$57,2,FALSE),0)</f>
        <v>0</v>
      </c>
      <c r="J15" s="30">
        <f t="shared" si="0"/>
        <v>0</v>
      </c>
      <c r="L15" s="20"/>
    </row>
    <row r="16" spans="1:12" ht="22.5" customHeight="1" x14ac:dyDescent="0.2">
      <c r="A16" s="11">
        <v>12</v>
      </c>
      <c r="B16" s="46"/>
      <c r="C16" s="47"/>
      <c r="D16" s="47"/>
      <c r="E16" s="48"/>
      <c r="F16" s="48"/>
      <c r="G16" s="50"/>
      <c r="H16" s="49"/>
      <c r="I16" s="30">
        <f>IFERROR(VLOOKUP(F16,Sheet1!$A$50:$B$57,2,FALSE),0)</f>
        <v>0</v>
      </c>
      <c r="J16" s="30">
        <f t="shared" si="0"/>
        <v>0</v>
      </c>
      <c r="L16" s="20"/>
    </row>
    <row r="17" spans="1:12" ht="22.5" customHeight="1" x14ac:dyDescent="0.2">
      <c r="A17" s="11">
        <v>13</v>
      </c>
      <c r="B17" s="46"/>
      <c r="C17" s="47"/>
      <c r="D17" s="47"/>
      <c r="E17" s="48"/>
      <c r="F17" s="48"/>
      <c r="G17" s="50"/>
      <c r="H17" s="49"/>
      <c r="I17" s="30">
        <f>IFERROR(VLOOKUP(F17,Sheet1!$A$50:$B$57,2,FALSE),0)</f>
        <v>0</v>
      </c>
      <c r="J17" s="30">
        <f t="shared" si="0"/>
        <v>0</v>
      </c>
      <c r="L17" s="20"/>
    </row>
    <row r="18" spans="1:12" ht="22.5" customHeight="1" x14ac:dyDescent="0.2">
      <c r="A18" s="11">
        <v>14</v>
      </c>
      <c r="B18" s="46"/>
      <c r="C18" s="47"/>
      <c r="D18" s="47"/>
      <c r="E18" s="48"/>
      <c r="F18" s="48"/>
      <c r="G18" s="50"/>
      <c r="H18" s="49"/>
      <c r="I18" s="30">
        <f>IFERROR(VLOOKUP(F18,Sheet1!$A$50:$B$57,2,FALSE),0)</f>
        <v>0</v>
      </c>
      <c r="J18" s="30">
        <f t="shared" si="0"/>
        <v>0</v>
      </c>
      <c r="L18" s="20"/>
    </row>
    <row r="19" spans="1:12" ht="22.5" customHeight="1" x14ac:dyDescent="0.2">
      <c r="A19" s="11">
        <v>15</v>
      </c>
      <c r="B19" s="46"/>
      <c r="C19" s="47"/>
      <c r="D19" s="47"/>
      <c r="E19" s="48"/>
      <c r="F19" s="48"/>
      <c r="G19" s="50"/>
      <c r="H19" s="49"/>
      <c r="I19" s="30">
        <f>IFERROR(VLOOKUP(F19,Sheet1!$A$50:$B$57,2,FALSE),0)</f>
        <v>0</v>
      </c>
      <c r="J19" s="30">
        <f t="shared" si="0"/>
        <v>0</v>
      </c>
      <c r="L19" s="20"/>
    </row>
    <row r="20" spans="1:12" ht="22.5" customHeight="1" x14ac:dyDescent="0.2">
      <c r="A20" s="11">
        <v>16</v>
      </c>
      <c r="B20" s="46"/>
      <c r="C20" s="47"/>
      <c r="D20" s="47"/>
      <c r="E20" s="48"/>
      <c r="F20" s="48"/>
      <c r="G20" s="50"/>
      <c r="H20" s="49"/>
      <c r="I20" s="30">
        <f>IFERROR(VLOOKUP(F20,Sheet1!$A$50:$B$57,2,FALSE),0)</f>
        <v>0</v>
      </c>
      <c r="J20" s="30">
        <f t="shared" si="0"/>
        <v>0</v>
      </c>
      <c r="L20" s="20"/>
    </row>
    <row r="21" spans="1:12" ht="22.5" customHeight="1" x14ac:dyDescent="0.2">
      <c r="A21" s="11">
        <v>17</v>
      </c>
      <c r="B21" s="46"/>
      <c r="C21" s="47"/>
      <c r="D21" s="47"/>
      <c r="E21" s="48"/>
      <c r="F21" s="48"/>
      <c r="G21" s="50"/>
      <c r="H21" s="49"/>
      <c r="I21" s="30">
        <f>IFERROR(VLOOKUP(F21,Sheet1!$A$50:$B$57,2,FALSE),0)</f>
        <v>0</v>
      </c>
      <c r="J21" s="30">
        <f t="shared" si="0"/>
        <v>0</v>
      </c>
      <c r="L21" s="20"/>
    </row>
    <row r="22" spans="1:12" ht="22.5" customHeight="1" thickBot="1" x14ac:dyDescent="0.25">
      <c r="A22" s="11">
        <v>18</v>
      </c>
      <c r="B22" s="46"/>
      <c r="C22" s="47"/>
      <c r="D22" s="47"/>
      <c r="E22" s="48"/>
      <c r="F22" s="48"/>
      <c r="G22" s="50"/>
      <c r="H22" s="49"/>
      <c r="I22" s="30">
        <f>IFERROR(VLOOKUP(F22,Sheet1!$A$50:$B$57,2,FALSE),0)</f>
        <v>0</v>
      </c>
      <c r="J22" s="30">
        <f t="shared" si="0"/>
        <v>0</v>
      </c>
      <c r="L22" s="20"/>
    </row>
    <row r="23" spans="1:12" ht="19.5" customHeight="1" thickTop="1" thickBot="1" x14ac:dyDescent="0.25">
      <c r="I23" s="31" t="s">
        <v>74</v>
      </c>
      <c r="J23" s="32">
        <f>SUM(J5:J22)</f>
        <v>0</v>
      </c>
    </row>
    <row r="24" spans="1:12" ht="21" customHeight="1" thickTop="1" x14ac:dyDescent="0.2">
      <c r="A24" s="1" t="s">
        <v>100</v>
      </c>
    </row>
    <row r="25" spans="1:12" ht="17.25" customHeight="1" x14ac:dyDescent="0.2">
      <c r="A25" s="1" t="s">
        <v>45</v>
      </c>
    </row>
    <row r="26" spans="1:12" ht="17.25" customHeight="1" x14ac:dyDescent="0.2">
      <c r="A26" s="1" t="s">
        <v>147</v>
      </c>
    </row>
    <row r="27" spans="1:12" x14ac:dyDescent="0.2">
      <c r="A27" s="1" t="s">
        <v>148</v>
      </c>
    </row>
  </sheetData>
  <sheetProtection sheet="1" objects="1" scenarios="1"/>
  <mergeCells count="3">
    <mergeCell ref="G3:I3"/>
    <mergeCell ref="A2:I2"/>
    <mergeCell ref="G1:I1"/>
  </mergeCells>
  <phoneticPr fontId="2"/>
  <dataValidations xWindow="861" yWindow="343" count="2">
    <dataValidation type="custom" allowBlank="1" showErrorMessage="1" error="入力した単価が誤っています。_x000a__x000a_　・入所系　  17,000_x000a_　・通所系　210,000_x000a_　・訪問系  　50,000_x000a_" sqref="I5:I22" xr:uid="{4D3FFDCA-2892-4DF7-9626-8DDCBED1013F}">
      <formula1>I5=L5</formula1>
    </dataValidation>
    <dataValidation type="textLength" operator="equal" allowBlank="1" showInputMessage="1" showErrorMessage="1" error="桁数が正しくありません。10桁の介護保険事業所番号を入力してください。" sqref="B5:B22" xr:uid="{08F55786-825F-41FC-9080-4ED45B788A8E}">
      <formula1>10</formula1>
    </dataValidation>
  </dataValidations>
  <printOptions horizontalCentered="1"/>
  <pageMargins left="0.62992125984251968" right="0.62992125984251968" top="0.70866141732283472" bottom="0.70866141732283472" header="0.31496062992125984" footer="0.31496062992125984"/>
  <pageSetup paperSize="9" scale="71" orientation="landscape" r:id="rId1"/>
  <extLst>
    <ext xmlns:x14="http://schemas.microsoft.com/office/spreadsheetml/2009/9/main" uri="{CCE6A557-97BC-4b89-ADB6-D9C93CAAB3DF}">
      <x14:dataValidations xmlns:xm="http://schemas.microsoft.com/office/excel/2006/main" xWindow="861" yWindow="343" count="2">
        <x14:dataValidation type="list" allowBlank="1" showInputMessage="1" showErrorMessage="1" prompt="▼をクリックし、リストから選択してください。" xr:uid="{288470FC-0E40-40F3-941B-94D2969C90DA}">
          <x14:formula1>
            <xm:f>Sheet1!$A$50:$A$57</xm:f>
          </x14:formula1>
          <xm:sqref>F5:F22</xm:sqref>
        </x14:dataValidation>
        <x14:dataValidation type="list" allowBlank="1" showInputMessage="1" showErrorMessage="1" prompt="▼をクリックし、リストから選択してください。" xr:uid="{E55EAEBF-7045-4906-8563-18FC6C9ADBB2}">
          <x14:formula1>
            <xm:f>Sheet1!$A$22:$A$29</xm:f>
          </x14:formula1>
          <xm:sqref>E5:E22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E4038-178F-428D-AEA1-54B8AA558969}">
  <sheetPr>
    <pageSetUpPr fitToPage="1"/>
  </sheetPr>
  <dimension ref="A1:G58"/>
  <sheetViews>
    <sheetView view="pageBreakPreview" zoomScaleNormal="100" zoomScaleSheetLayoutView="100" workbookViewId="0">
      <selection activeCell="G49" sqref="G49"/>
    </sheetView>
  </sheetViews>
  <sheetFormatPr defaultRowHeight="13" x14ac:dyDescent="0.2"/>
  <cols>
    <col min="1" max="1" width="23.08984375" customWidth="1"/>
    <col min="2" max="2" width="16.1796875" customWidth="1"/>
    <col min="3" max="3" width="14.1796875" bestFit="1" customWidth="1"/>
    <col min="4" max="4" width="12.08984375" bestFit="1" customWidth="1"/>
    <col min="5" max="5" width="12.1796875" bestFit="1" customWidth="1"/>
    <col min="7" max="7" width="21.453125" customWidth="1"/>
  </cols>
  <sheetData>
    <row r="1" spans="1:7" x14ac:dyDescent="0.2">
      <c r="A1" t="s">
        <v>133</v>
      </c>
    </row>
    <row r="2" spans="1:7" ht="36" customHeight="1" x14ac:dyDescent="0.2">
      <c r="A2" s="65" t="s">
        <v>221</v>
      </c>
      <c r="B2" s="66"/>
      <c r="C2" s="66"/>
      <c r="D2" s="66"/>
      <c r="E2" s="66"/>
      <c r="F2" s="66"/>
      <c r="G2" s="66"/>
    </row>
    <row r="3" spans="1:7" ht="15" customHeight="1" x14ac:dyDescent="0.2">
      <c r="A3" s="43"/>
      <c r="B3" s="42"/>
      <c r="C3" s="42"/>
      <c r="D3" s="42"/>
      <c r="E3" s="42"/>
      <c r="F3" s="42"/>
      <c r="G3" s="42"/>
    </row>
    <row r="4" spans="1:7" ht="14" x14ac:dyDescent="0.2">
      <c r="A4" s="41" t="s">
        <v>131</v>
      </c>
    </row>
    <row r="5" spans="1:7" ht="14.4" x14ac:dyDescent="0.2">
      <c r="A5" s="41"/>
    </row>
    <row r="6" spans="1:7" x14ac:dyDescent="0.2">
      <c r="A6" t="s">
        <v>129</v>
      </c>
    </row>
    <row r="7" spans="1:7" ht="26" x14ac:dyDescent="0.2">
      <c r="A7" s="33" t="s">
        <v>25</v>
      </c>
      <c r="B7" s="69" t="s">
        <v>130</v>
      </c>
      <c r="C7" s="70"/>
      <c r="D7" s="73" t="s">
        <v>22</v>
      </c>
      <c r="E7" s="73"/>
    </row>
    <row r="8" spans="1:7" ht="20" customHeight="1" x14ac:dyDescent="0.2">
      <c r="A8" s="51"/>
      <c r="B8" s="71"/>
      <c r="C8" s="72"/>
      <c r="D8" s="74"/>
      <c r="E8" s="74"/>
    </row>
    <row r="10" spans="1:7" x14ac:dyDescent="0.2">
      <c r="A10" t="s">
        <v>156</v>
      </c>
    </row>
    <row r="11" spans="1:7" x14ac:dyDescent="0.2">
      <c r="A11" t="s">
        <v>161</v>
      </c>
    </row>
    <row r="12" spans="1:7" x14ac:dyDescent="0.2">
      <c r="A12" t="s">
        <v>162</v>
      </c>
    </row>
    <row r="13" spans="1:7" ht="29.5" customHeight="1" x14ac:dyDescent="0.2"/>
    <row r="14" spans="1:7" ht="73.5" customHeight="1" x14ac:dyDescent="0.2">
      <c r="A14" s="36" t="s">
        <v>154</v>
      </c>
      <c r="B14" s="35" t="s">
        <v>124</v>
      </c>
      <c r="C14" s="75"/>
      <c r="D14" s="76"/>
      <c r="E14" s="76"/>
      <c r="F14" s="76"/>
      <c r="G14" s="76"/>
    </row>
    <row r="15" spans="1:7" ht="33" customHeight="1" x14ac:dyDescent="0.2">
      <c r="A15" s="37" t="s">
        <v>168</v>
      </c>
      <c r="B15" s="38"/>
      <c r="C15" s="75"/>
      <c r="D15" s="76"/>
      <c r="E15" s="76"/>
      <c r="F15" s="76"/>
      <c r="G15" s="76"/>
    </row>
    <row r="16" spans="1:7" ht="58" customHeight="1" x14ac:dyDescent="0.2">
      <c r="A16" s="39" t="e">
        <f>ROUNDUP(E52/B52,0)</f>
        <v>#DIV/0!</v>
      </c>
      <c r="B16" s="40" t="e">
        <f>IF(A16&lt;12,Sheet1!A66,IF(AND(A16&gt;=12,A16&lt;22),Sheet1!A67,Sheet1!A68))</f>
        <v>#DIV/0!</v>
      </c>
      <c r="C16" s="75"/>
      <c r="D16" s="76"/>
      <c r="E16" s="76"/>
      <c r="F16" s="76"/>
      <c r="G16" s="76"/>
    </row>
    <row r="17" spans="1:5" ht="26" customHeight="1" x14ac:dyDescent="0.2">
      <c r="B17" s="34" t="s">
        <v>155</v>
      </c>
    </row>
    <row r="18" spans="1:5" x14ac:dyDescent="0.2">
      <c r="A18" t="s">
        <v>157</v>
      </c>
    </row>
    <row r="19" spans="1:5" x14ac:dyDescent="0.2">
      <c r="A19" t="s">
        <v>160</v>
      </c>
    </row>
    <row r="20" spans="1:5" ht="52" x14ac:dyDescent="0.2">
      <c r="A20" s="67"/>
      <c r="B20" s="36" t="s">
        <v>163</v>
      </c>
      <c r="C20" s="36" t="s">
        <v>123</v>
      </c>
      <c r="D20" s="36" t="s">
        <v>128</v>
      </c>
      <c r="E20" s="36" t="s">
        <v>122</v>
      </c>
    </row>
    <row r="21" spans="1:5" ht="26" x14ac:dyDescent="0.2">
      <c r="A21" s="68"/>
      <c r="B21" s="37" t="s">
        <v>164</v>
      </c>
      <c r="C21" s="37" t="s">
        <v>165</v>
      </c>
      <c r="D21" s="37" t="s">
        <v>166</v>
      </c>
      <c r="E21" s="37" t="s">
        <v>167</v>
      </c>
    </row>
    <row r="22" spans="1:5" ht="20" customHeight="1" x14ac:dyDescent="0.2">
      <c r="A22" s="29" t="s">
        <v>169</v>
      </c>
      <c r="B22" s="52"/>
      <c r="C22" s="52"/>
      <c r="D22" s="52"/>
      <c r="E22" s="28">
        <f>IFERROR(ROUNDUP(C22/D22,0),0)</f>
        <v>0</v>
      </c>
    </row>
    <row r="23" spans="1:5" ht="20" customHeight="1" x14ac:dyDescent="0.2">
      <c r="A23" s="29" t="s">
        <v>170</v>
      </c>
      <c r="B23" s="52"/>
      <c r="C23" s="52"/>
      <c r="D23" s="52"/>
      <c r="E23" s="28">
        <f t="shared" ref="E23:E51" si="0">IFERROR(ROUNDUP(C23/D23,0),0)</f>
        <v>0</v>
      </c>
    </row>
    <row r="24" spans="1:5" ht="20" customHeight="1" x14ac:dyDescent="0.2">
      <c r="A24" s="29" t="s">
        <v>171</v>
      </c>
      <c r="B24" s="52"/>
      <c r="C24" s="52"/>
      <c r="D24" s="52"/>
      <c r="E24" s="28">
        <f t="shared" si="0"/>
        <v>0</v>
      </c>
    </row>
    <row r="25" spans="1:5" ht="20" customHeight="1" x14ac:dyDescent="0.2">
      <c r="A25" s="29" t="s">
        <v>172</v>
      </c>
      <c r="B25" s="52"/>
      <c r="C25" s="52"/>
      <c r="D25" s="52"/>
      <c r="E25" s="28">
        <f t="shared" si="0"/>
        <v>0</v>
      </c>
    </row>
    <row r="26" spans="1:5" ht="20" customHeight="1" x14ac:dyDescent="0.2">
      <c r="A26" s="29" t="s">
        <v>173</v>
      </c>
      <c r="B26" s="52"/>
      <c r="C26" s="52"/>
      <c r="D26" s="52"/>
      <c r="E26" s="28">
        <f t="shared" si="0"/>
        <v>0</v>
      </c>
    </row>
    <row r="27" spans="1:5" ht="20" customHeight="1" x14ac:dyDescent="0.2">
      <c r="A27" s="29" t="s">
        <v>174</v>
      </c>
      <c r="B27" s="52"/>
      <c r="C27" s="52"/>
      <c r="D27" s="52"/>
      <c r="E27" s="28">
        <f t="shared" si="0"/>
        <v>0</v>
      </c>
    </row>
    <row r="28" spans="1:5" ht="20" customHeight="1" x14ac:dyDescent="0.2">
      <c r="A28" s="29" t="s">
        <v>175</v>
      </c>
      <c r="B28" s="52"/>
      <c r="C28" s="52"/>
      <c r="D28" s="52"/>
      <c r="E28" s="28">
        <f t="shared" si="0"/>
        <v>0</v>
      </c>
    </row>
    <row r="29" spans="1:5" ht="20" customHeight="1" x14ac:dyDescent="0.2">
      <c r="A29" s="29" t="s">
        <v>176</v>
      </c>
      <c r="B29" s="52"/>
      <c r="C29" s="52"/>
      <c r="D29" s="52"/>
      <c r="E29" s="28">
        <f t="shared" si="0"/>
        <v>0</v>
      </c>
    </row>
    <row r="30" spans="1:5" ht="20" customHeight="1" x14ac:dyDescent="0.2">
      <c r="A30" s="29" t="s">
        <v>177</v>
      </c>
      <c r="B30" s="52"/>
      <c r="C30" s="52"/>
      <c r="D30" s="52"/>
      <c r="E30" s="28">
        <f t="shared" si="0"/>
        <v>0</v>
      </c>
    </row>
    <row r="31" spans="1:5" ht="20" customHeight="1" x14ac:dyDescent="0.2">
      <c r="A31" s="29" t="s">
        <v>178</v>
      </c>
      <c r="B31" s="52"/>
      <c r="C31" s="52"/>
      <c r="D31" s="52"/>
      <c r="E31" s="28">
        <f t="shared" si="0"/>
        <v>0</v>
      </c>
    </row>
    <row r="32" spans="1:5" ht="20" customHeight="1" x14ac:dyDescent="0.2">
      <c r="A32" s="29" t="s">
        <v>179</v>
      </c>
      <c r="B32" s="52"/>
      <c r="C32" s="52"/>
      <c r="D32" s="52"/>
      <c r="E32" s="28">
        <f t="shared" si="0"/>
        <v>0</v>
      </c>
    </row>
    <row r="33" spans="1:5" ht="20" customHeight="1" x14ac:dyDescent="0.2">
      <c r="A33" s="29" t="s">
        <v>180</v>
      </c>
      <c r="B33" s="52"/>
      <c r="C33" s="52"/>
      <c r="D33" s="52"/>
      <c r="E33" s="28">
        <f t="shared" si="0"/>
        <v>0</v>
      </c>
    </row>
    <row r="34" spans="1:5" ht="20" customHeight="1" x14ac:dyDescent="0.2">
      <c r="A34" s="29" t="s">
        <v>181</v>
      </c>
      <c r="B34" s="52"/>
      <c r="C34" s="52"/>
      <c r="D34" s="52"/>
      <c r="E34" s="28">
        <f t="shared" si="0"/>
        <v>0</v>
      </c>
    </row>
    <row r="35" spans="1:5" ht="20" customHeight="1" x14ac:dyDescent="0.2">
      <c r="A35" s="29" t="s">
        <v>182</v>
      </c>
      <c r="B35" s="52"/>
      <c r="C35" s="52"/>
      <c r="D35" s="52"/>
      <c r="E35" s="28">
        <f t="shared" si="0"/>
        <v>0</v>
      </c>
    </row>
    <row r="36" spans="1:5" ht="20" customHeight="1" x14ac:dyDescent="0.2">
      <c r="A36" s="29" t="s">
        <v>183</v>
      </c>
      <c r="B36" s="52"/>
      <c r="C36" s="52"/>
      <c r="D36" s="52"/>
      <c r="E36" s="28">
        <f t="shared" si="0"/>
        <v>0</v>
      </c>
    </row>
    <row r="37" spans="1:5" ht="20" customHeight="1" x14ac:dyDescent="0.2">
      <c r="A37" s="29" t="s">
        <v>184</v>
      </c>
      <c r="B37" s="52"/>
      <c r="C37" s="52"/>
      <c r="D37" s="52"/>
      <c r="E37" s="28">
        <f t="shared" si="0"/>
        <v>0</v>
      </c>
    </row>
    <row r="38" spans="1:5" ht="20" customHeight="1" x14ac:dyDescent="0.2">
      <c r="A38" s="29" t="s">
        <v>185</v>
      </c>
      <c r="B38" s="52"/>
      <c r="C38" s="52"/>
      <c r="D38" s="52"/>
      <c r="E38" s="28">
        <f t="shared" si="0"/>
        <v>0</v>
      </c>
    </row>
    <row r="39" spans="1:5" ht="20" customHeight="1" x14ac:dyDescent="0.2">
      <c r="A39" s="29" t="s">
        <v>186</v>
      </c>
      <c r="B39" s="52"/>
      <c r="C39" s="52"/>
      <c r="D39" s="52"/>
      <c r="E39" s="28">
        <f t="shared" si="0"/>
        <v>0</v>
      </c>
    </row>
    <row r="40" spans="1:5" ht="20" customHeight="1" x14ac:dyDescent="0.2">
      <c r="A40" s="29" t="s">
        <v>187</v>
      </c>
      <c r="B40" s="52"/>
      <c r="C40" s="52"/>
      <c r="D40" s="52"/>
      <c r="E40" s="28">
        <f t="shared" si="0"/>
        <v>0</v>
      </c>
    </row>
    <row r="41" spans="1:5" ht="20" customHeight="1" x14ac:dyDescent="0.2">
      <c r="A41" s="29" t="s">
        <v>188</v>
      </c>
      <c r="B41" s="52"/>
      <c r="C41" s="52"/>
      <c r="D41" s="52"/>
      <c r="E41" s="28">
        <f t="shared" si="0"/>
        <v>0</v>
      </c>
    </row>
    <row r="42" spans="1:5" ht="20" customHeight="1" x14ac:dyDescent="0.2">
      <c r="A42" s="29" t="s">
        <v>189</v>
      </c>
      <c r="B42" s="52"/>
      <c r="C42" s="52"/>
      <c r="D42" s="52"/>
      <c r="E42" s="28">
        <f t="shared" si="0"/>
        <v>0</v>
      </c>
    </row>
    <row r="43" spans="1:5" ht="20" customHeight="1" x14ac:dyDescent="0.2">
      <c r="A43" s="29" t="s">
        <v>190</v>
      </c>
      <c r="B43" s="52"/>
      <c r="C43" s="52"/>
      <c r="D43" s="52"/>
      <c r="E43" s="28">
        <f t="shared" si="0"/>
        <v>0</v>
      </c>
    </row>
    <row r="44" spans="1:5" ht="20" customHeight="1" x14ac:dyDescent="0.2">
      <c r="A44" s="29" t="s">
        <v>191</v>
      </c>
      <c r="B44" s="52"/>
      <c r="C44" s="52"/>
      <c r="D44" s="52"/>
      <c r="E44" s="28">
        <f t="shared" si="0"/>
        <v>0</v>
      </c>
    </row>
    <row r="45" spans="1:5" ht="20" customHeight="1" x14ac:dyDescent="0.2">
      <c r="A45" s="29" t="s">
        <v>192</v>
      </c>
      <c r="B45" s="52"/>
      <c r="C45" s="52"/>
      <c r="D45" s="52"/>
      <c r="E45" s="28">
        <f t="shared" si="0"/>
        <v>0</v>
      </c>
    </row>
    <row r="46" spans="1:5" ht="20" customHeight="1" x14ac:dyDescent="0.2">
      <c r="A46" s="29" t="s">
        <v>193</v>
      </c>
      <c r="B46" s="52"/>
      <c r="C46" s="52"/>
      <c r="D46" s="52"/>
      <c r="E46" s="28">
        <f t="shared" si="0"/>
        <v>0</v>
      </c>
    </row>
    <row r="47" spans="1:5" ht="20" customHeight="1" x14ac:dyDescent="0.2">
      <c r="A47" s="29" t="s">
        <v>194</v>
      </c>
      <c r="B47" s="52"/>
      <c r="C47" s="52"/>
      <c r="D47" s="52"/>
      <c r="E47" s="28">
        <f t="shared" si="0"/>
        <v>0</v>
      </c>
    </row>
    <row r="48" spans="1:5" ht="20" customHeight="1" x14ac:dyDescent="0.2">
      <c r="A48" s="29" t="s">
        <v>195</v>
      </c>
      <c r="B48" s="52"/>
      <c r="C48" s="52"/>
      <c r="D48" s="52"/>
      <c r="E48" s="28">
        <f t="shared" si="0"/>
        <v>0</v>
      </c>
    </row>
    <row r="49" spans="1:5" ht="20" customHeight="1" x14ac:dyDescent="0.2">
      <c r="A49" s="29" t="s">
        <v>196</v>
      </c>
      <c r="B49" s="52"/>
      <c r="C49" s="52"/>
      <c r="D49" s="52"/>
      <c r="E49" s="28">
        <f t="shared" si="0"/>
        <v>0</v>
      </c>
    </row>
    <row r="50" spans="1:5" ht="20" customHeight="1" x14ac:dyDescent="0.2">
      <c r="A50" s="29" t="s">
        <v>197</v>
      </c>
      <c r="B50" s="52"/>
      <c r="C50" s="52"/>
      <c r="D50" s="52"/>
      <c r="E50" s="28">
        <f t="shared" si="0"/>
        <v>0</v>
      </c>
    </row>
    <row r="51" spans="1:5" ht="20" customHeight="1" x14ac:dyDescent="0.2">
      <c r="A51" s="29" t="s">
        <v>198</v>
      </c>
      <c r="B51" s="52"/>
      <c r="C51" s="52"/>
      <c r="D51" s="52"/>
      <c r="E51" s="28">
        <f t="shared" si="0"/>
        <v>0</v>
      </c>
    </row>
    <row r="52" spans="1:5" ht="20" customHeight="1" x14ac:dyDescent="0.2">
      <c r="A52" s="29" t="s">
        <v>121</v>
      </c>
      <c r="B52" s="53">
        <f>SUM(B22:B51)</f>
        <v>0</v>
      </c>
      <c r="C52" s="53">
        <f>SUM(C22:C51)</f>
        <v>0</v>
      </c>
      <c r="D52" s="53">
        <f>SUM(D22:D51)</f>
        <v>0</v>
      </c>
      <c r="E52" s="53">
        <f>SUM(E22:E51)</f>
        <v>0</v>
      </c>
    </row>
    <row r="54" spans="1:5" x14ac:dyDescent="0.2">
      <c r="A54" s="44" t="s">
        <v>132</v>
      </c>
    </row>
    <row r="55" spans="1:5" x14ac:dyDescent="0.2">
      <c r="A55" s="44" t="s">
        <v>158</v>
      </c>
    </row>
    <row r="56" spans="1:5" x14ac:dyDescent="0.2">
      <c r="A56" s="44" t="s">
        <v>159</v>
      </c>
    </row>
    <row r="57" spans="1:5" x14ac:dyDescent="0.2">
      <c r="A57" s="45" t="s">
        <v>222</v>
      </c>
    </row>
    <row r="58" spans="1:5" x14ac:dyDescent="0.2">
      <c r="A58" s="45" t="s">
        <v>223</v>
      </c>
    </row>
  </sheetData>
  <sheetProtection sheet="1" objects="1" scenarios="1"/>
  <mergeCells count="7">
    <mergeCell ref="A2:G2"/>
    <mergeCell ref="A20:A21"/>
    <mergeCell ref="B7:C7"/>
    <mergeCell ref="B8:C8"/>
    <mergeCell ref="D7:E7"/>
    <mergeCell ref="D8:E8"/>
    <mergeCell ref="C14:G16"/>
  </mergeCells>
  <phoneticPr fontId="2"/>
  <dataValidations count="1">
    <dataValidation type="textLength" operator="equal" allowBlank="1" showInputMessage="1" showErrorMessage="1" error="桁数が正しくありません。10桁の介護保険事業所番号を入力してください。" sqref="A8" xr:uid="{4D448D0F-72D2-4F25-80EA-538F8C0D01CA}">
      <formula1>10</formula1>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229D1A-88DB-4351-9896-680880A3958F}">
          <x14:formula1>
            <xm:f>Sheet1!$A$22:$A$29</xm:f>
          </x14:formula1>
          <xm:sqref>D8:E8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120F-B8EF-4288-9A30-0B5D952F0EAD}">
  <dimension ref="A1:B16"/>
  <sheetViews>
    <sheetView view="pageBreakPreview" zoomScaleNormal="100" zoomScaleSheetLayoutView="100" workbookViewId="0">
      <selection sqref="A1:B1"/>
    </sheetView>
  </sheetViews>
  <sheetFormatPr defaultRowHeight="13" x14ac:dyDescent="0.2"/>
  <cols>
    <col min="1" max="1" width="35.36328125" customWidth="1"/>
    <col min="2" max="2" width="46.453125" customWidth="1"/>
  </cols>
  <sheetData>
    <row r="1" spans="1:2" ht="19" x14ac:dyDescent="0.2">
      <c r="A1" s="77" t="s">
        <v>218</v>
      </c>
      <c r="B1" s="78"/>
    </row>
    <row r="3" spans="1:2" x14ac:dyDescent="0.2">
      <c r="A3" t="s">
        <v>199</v>
      </c>
    </row>
    <row r="4" spans="1:2" x14ac:dyDescent="0.2">
      <c r="A4" t="s">
        <v>212</v>
      </c>
    </row>
    <row r="5" spans="1:2" x14ac:dyDescent="0.2">
      <c r="A5" t="s">
        <v>213</v>
      </c>
    </row>
    <row r="6" spans="1:2" x14ac:dyDescent="0.2">
      <c r="A6" t="s">
        <v>214</v>
      </c>
    </row>
    <row r="8" spans="1:2" ht="23" customHeight="1" x14ac:dyDescent="0.2">
      <c r="A8" s="28" t="s">
        <v>200</v>
      </c>
      <c r="B8" s="28" t="s">
        <v>211</v>
      </c>
    </row>
    <row r="9" spans="1:2" ht="65" customHeight="1" x14ac:dyDescent="0.2">
      <c r="A9" s="28" t="s">
        <v>201</v>
      </c>
      <c r="B9" s="28" t="s">
        <v>209</v>
      </c>
    </row>
    <row r="10" spans="1:2" ht="65" customHeight="1" x14ac:dyDescent="0.2">
      <c r="A10" s="28" t="s">
        <v>202</v>
      </c>
      <c r="B10" s="27" t="s">
        <v>224</v>
      </c>
    </row>
    <row r="11" spans="1:2" ht="65" customHeight="1" x14ac:dyDescent="0.2">
      <c r="A11" s="28" t="s">
        <v>203</v>
      </c>
      <c r="B11" s="27" t="s">
        <v>225</v>
      </c>
    </row>
    <row r="12" spans="1:2" ht="65" customHeight="1" x14ac:dyDescent="0.2">
      <c r="A12" s="28" t="s">
        <v>204</v>
      </c>
      <c r="B12" s="27" t="s">
        <v>210</v>
      </c>
    </row>
    <row r="13" spans="1:2" ht="65" customHeight="1" x14ac:dyDescent="0.2">
      <c r="A13" s="28" t="s">
        <v>205</v>
      </c>
      <c r="B13" s="27" t="s">
        <v>226</v>
      </c>
    </row>
    <row r="14" spans="1:2" ht="65" customHeight="1" x14ac:dyDescent="0.2">
      <c r="A14" s="28" t="s">
        <v>206</v>
      </c>
      <c r="B14" s="28" t="s">
        <v>215</v>
      </c>
    </row>
    <row r="15" spans="1:2" ht="65" customHeight="1" x14ac:dyDescent="0.2">
      <c r="A15" s="28" t="s">
        <v>207</v>
      </c>
      <c r="B15" s="28" t="s">
        <v>216</v>
      </c>
    </row>
    <row r="16" spans="1:2" ht="65" customHeight="1" x14ac:dyDescent="0.2">
      <c r="A16" s="28" t="s">
        <v>208</v>
      </c>
      <c r="B16" s="28" t="s">
        <v>217</v>
      </c>
    </row>
  </sheetData>
  <sheetProtection sheet="1" objects="1" scenarios="1"/>
  <mergeCells count="1">
    <mergeCell ref="A1:B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679A-525D-456E-98E1-9A2EC7F18803}">
  <dimension ref="A1:M24"/>
  <sheetViews>
    <sheetView view="pageBreakPreview" zoomScaleNormal="100" zoomScaleSheetLayoutView="100" workbookViewId="0">
      <selection sqref="A1:M1"/>
    </sheetView>
  </sheetViews>
  <sheetFormatPr defaultColWidth="9" defaultRowHeight="13" x14ac:dyDescent="0.2"/>
  <cols>
    <col min="1" max="2" width="0.90625" style="1" customWidth="1"/>
    <col min="3" max="3" width="17.54296875" style="1" bestFit="1" customWidth="1"/>
    <col min="4" max="4" width="0.90625" style="1" customWidth="1"/>
    <col min="5" max="6" width="8.08984375" style="1" customWidth="1"/>
    <col min="7" max="7" width="6.6328125" style="1" customWidth="1"/>
    <col min="8" max="8" width="0.90625" style="1" customWidth="1"/>
    <col min="9" max="9" width="7" style="1" customWidth="1"/>
    <col min="10" max="10" width="4.1796875" style="1" customWidth="1"/>
    <col min="11" max="11" width="9.6328125" style="1" customWidth="1"/>
    <col min="12" max="12" width="1.36328125" style="1" customWidth="1"/>
    <col min="13" max="13" width="20" style="1" customWidth="1"/>
    <col min="14" max="16384" width="9" style="1"/>
  </cols>
  <sheetData>
    <row r="1" spans="1:13" ht="21" customHeight="1" x14ac:dyDescent="0.2">
      <c r="A1" s="55" t="s">
        <v>43</v>
      </c>
      <c r="B1" s="55"/>
      <c r="C1" s="55"/>
      <c r="D1" s="55"/>
      <c r="E1" s="55"/>
      <c r="F1" s="55"/>
      <c r="G1" s="55"/>
      <c r="H1" s="55"/>
      <c r="I1" s="55"/>
      <c r="J1" s="55"/>
      <c r="K1" s="55"/>
      <c r="L1" s="55"/>
      <c r="M1" s="55"/>
    </row>
    <row r="2" spans="1:13" ht="30" customHeight="1" x14ac:dyDescent="0.2">
      <c r="A2" s="54"/>
      <c r="B2" s="54"/>
      <c r="C2" s="54"/>
      <c r="D2" s="54"/>
      <c r="E2" s="54"/>
      <c r="F2" s="54"/>
      <c r="G2" s="54"/>
      <c r="H2" s="54"/>
      <c r="I2" s="54"/>
      <c r="J2" s="54"/>
      <c r="K2" s="54"/>
      <c r="L2" s="54"/>
      <c r="M2" s="54"/>
    </row>
    <row r="3" spans="1:13" ht="24" customHeight="1" x14ac:dyDescent="0.2">
      <c r="A3" s="80" t="s">
        <v>135</v>
      </c>
      <c r="B3" s="80"/>
      <c r="C3" s="80"/>
      <c r="D3" s="80"/>
      <c r="E3" s="80"/>
      <c r="F3" s="80"/>
      <c r="G3" s="80"/>
      <c r="H3" s="80"/>
      <c r="I3" s="80"/>
      <c r="J3" s="80"/>
      <c r="K3" s="80"/>
      <c r="L3" s="80"/>
      <c r="M3" s="80"/>
    </row>
    <row r="4" spans="1:13" ht="24" customHeight="1" x14ac:dyDescent="0.2">
      <c r="A4" s="80" t="s">
        <v>42</v>
      </c>
      <c r="B4" s="80"/>
      <c r="C4" s="80"/>
      <c r="D4" s="80"/>
      <c r="E4" s="80"/>
      <c r="F4" s="80"/>
      <c r="G4" s="80"/>
      <c r="H4" s="80"/>
      <c r="I4" s="80"/>
      <c r="J4" s="80"/>
      <c r="K4" s="80"/>
      <c r="L4" s="80"/>
      <c r="M4" s="80"/>
    </row>
    <row r="5" spans="1:13" ht="36" customHeight="1" x14ac:dyDescent="0.2">
      <c r="A5" s="54"/>
      <c r="B5" s="54"/>
      <c r="C5" s="54"/>
      <c r="D5" s="54"/>
      <c r="E5" s="54"/>
      <c r="F5" s="54"/>
      <c r="G5" s="54"/>
      <c r="H5" s="54"/>
      <c r="I5" s="54"/>
      <c r="J5" s="54"/>
      <c r="K5" s="54"/>
      <c r="L5" s="54"/>
      <c r="M5" s="54"/>
    </row>
    <row r="6" spans="1:13" ht="16.5" customHeight="1" x14ac:dyDescent="0.2">
      <c r="A6" s="55" t="s">
        <v>41</v>
      </c>
      <c r="B6" s="55"/>
      <c r="C6" s="55"/>
      <c r="D6" s="55"/>
      <c r="E6" s="55"/>
      <c r="F6" s="55"/>
      <c r="G6" s="55"/>
      <c r="H6" s="55"/>
      <c r="I6" s="55"/>
      <c r="J6" s="55"/>
      <c r="K6" s="55"/>
      <c r="L6" s="55"/>
      <c r="M6" s="55"/>
    </row>
    <row r="7" spans="1:13" ht="24" customHeight="1" x14ac:dyDescent="0.2">
      <c r="A7" s="81" t="s">
        <v>40</v>
      </c>
      <c r="B7" s="81"/>
      <c r="C7" s="81"/>
      <c r="D7" s="81"/>
      <c r="E7" s="81"/>
      <c r="F7" s="81"/>
      <c r="G7" s="81"/>
      <c r="H7" s="81"/>
      <c r="I7" s="81"/>
      <c r="J7" s="81"/>
      <c r="K7" s="81"/>
      <c r="L7" s="81"/>
      <c r="M7" s="81"/>
    </row>
    <row r="8" spans="1:13" ht="36" customHeight="1" x14ac:dyDescent="0.2">
      <c r="A8" s="54"/>
      <c r="B8" s="54"/>
      <c r="C8" s="54"/>
      <c r="D8" s="54"/>
      <c r="E8" s="54"/>
      <c r="F8" s="54"/>
      <c r="G8" s="54"/>
      <c r="H8" s="54"/>
      <c r="I8" s="54"/>
      <c r="J8" s="54"/>
      <c r="K8" s="54"/>
      <c r="L8" s="54"/>
      <c r="M8" s="54"/>
    </row>
    <row r="9" spans="1:13" ht="27" customHeight="1" x14ac:dyDescent="0.2">
      <c r="A9" s="54"/>
      <c r="B9" s="54"/>
      <c r="C9" s="54"/>
      <c r="D9" s="54"/>
      <c r="E9" s="54"/>
      <c r="F9" s="1" t="s">
        <v>39</v>
      </c>
      <c r="H9" s="92"/>
      <c r="I9" s="92"/>
      <c r="J9" s="92"/>
      <c r="K9" s="92"/>
      <c r="L9" s="92"/>
      <c r="M9" s="92"/>
    </row>
    <row r="10" spans="1:13" ht="27" customHeight="1" x14ac:dyDescent="0.2">
      <c r="A10" s="54"/>
      <c r="B10" s="54"/>
      <c r="C10" s="54"/>
      <c r="D10" s="54"/>
      <c r="E10" s="54"/>
      <c r="F10" s="1" t="s">
        <v>38</v>
      </c>
      <c r="H10" s="92"/>
      <c r="I10" s="92"/>
      <c r="J10" s="92"/>
      <c r="K10" s="92"/>
      <c r="L10" s="92"/>
      <c r="M10" s="92"/>
    </row>
    <row r="11" spans="1:13" ht="27" customHeight="1" x14ac:dyDescent="0.2">
      <c r="A11" s="54"/>
      <c r="B11" s="54"/>
      <c r="C11" s="54"/>
      <c r="D11" s="54"/>
      <c r="E11" s="54"/>
      <c r="F11" s="1" t="s">
        <v>37</v>
      </c>
      <c r="H11" s="92"/>
      <c r="I11" s="92"/>
      <c r="J11" s="92"/>
      <c r="K11" s="92"/>
      <c r="L11" s="92"/>
      <c r="M11" s="92"/>
    </row>
    <row r="12" spans="1:13" ht="36" customHeight="1" x14ac:dyDescent="0.2">
      <c r="A12" s="54"/>
      <c r="B12" s="54"/>
      <c r="C12" s="54"/>
      <c r="D12" s="54"/>
      <c r="E12" s="54"/>
      <c r="F12" s="54"/>
      <c r="G12" s="54"/>
      <c r="H12" s="54"/>
      <c r="I12" s="54"/>
      <c r="J12" s="54"/>
      <c r="K12" s="54"/>
      <c r="L12" s="54"/>
      <c r="M12" s="54"/>
    </row>
    <row r="13" spans="1:13" ht="21" customHeight="1" x14ac:dyDescent="0.2">
      <c r="A13" s="93" t="s">
        <v>143</v>
      </c>
      <c r="B13" s="93"/>
      <c r="C13" s="93"/>
      <c r="D13" s="93"/>
      <c r="E13" s="93"/>
      <c r="F13" s="1" t="s">
        <v>142</v>
      </c>
    </row>
    <row r="14" spans="1:13" ht="21" customHeight="1" x14ac:dyDescent="0.2">
      <c r="A14" s="55" t="s">
        <v>36</v>
      </c>
      <c r="B14" s="55"/>
      <c r="C14" s="55"/>
      <c r="D14" s="55"/>
      <c r="E14" s="55"/>
      <c r="F14" s="55"/>
      <c r="G14" s="55"/>
      <c r="H14" s="55"/>
      <c r="I14" s="55"/>
      <c r="J14" s="55"/>
      <c r="K14" s="55"/>
      <c r="L14" s="55"/>
      <c r="M14" s="55"/>
    </row>
    <row r="15" spans="1:13" ht="36" customHeight="1" x14ac:dyDescent="0.2">
      <c r="A15" s="54"/>
      <c r="B15" s="54"/>
      <c r="C15" s="54"/>
      <c r="D15" s="54"/>
      <c r="E15" s="54"/>
      <c r="F15" s="54"/>
      <c r="G15" s="54"/>
      <c r="H15" s="54"/>
      <c r="I15" s="54"/>
      <c r="J15" s="54"/>
      <c r="K15" s="54"/>
      <c r="L15" s="54"/>
      <c r="M15" s="54"/>
    </row>
    <row r="16" spans="1:13" ht="24" customHeight="1" x14ac:dyDescent="0.2">
      <c r="A16" s="54" t="s">
        <v>8</v>
      </c>
      <c r="B16" s="54"/>
      <c r="C16" s="54"/>
      <c r="D16" s="54"/>
      <c r="E16" s="54"/>
      <c r="F16" s="54"/>
      <c r="G16" s="54"/>
      <c r="H16" s="54"/>
      <c r="I16" s="54"/>
      <c r="J16" s="54"/>
      <c r="K16" s="54"/>
      <c r="L16" s="54"/>
      <c r="M16" s="54"/>
    </row>
    <row r="17" spans="1:13" ht="36" customHeight="1" x14ac:dyDescent="0.2">
      <c r="A17" s="54"/>
      <c r="B17" s="54"/>
      <c r="C17" s="54"/>
      <c r="D17" s="54"/>
      <c r="E17" s="54"/>
      <c r="F17" s="54"/>
      <c r="G17" s="54"/>
      <c r="H17" s="54"/>
      <c r="I17" s="54"/>
      <c r="J17" s="54"/>
      <c r="K17" s="54"/>
      <c r="L17" s="54"/>
      <c r="M17" s="54"/>
    </row>
    <row r="18" spans="1:13" ht="33" customHeight="1" x14ac:dyDescent="0.2">
      <c r="B18" s="17"/>
      <c r="C18" s="16" t="s">
        <v>35</v>
      </c>
      <c r="D18" s="16"/>
      <c r="E18" s="89"/>
      <c r="F18" s="90"/>
      <c r="G18" s="91"/>
      <c r="H18" s="10"/>
      <c r="I18" s="88" t="s">
        <v>34</v>
      </c>
      <c r="J18" s="88"/>
      <c r="K18" s="88"/>
      <c r="L18" s="15"/>
      <c r="M18" s="46"/>
    </row>
    <row r="19" spans="1:13" ht="33" customHeight="1" x14ac:dyDescent="0.2">
      <c r="B19" s="10"/>
      <c r="C19" s="13" t="s">
        <v>33</v>
      </c>
      <c r="D19" s="13"/>
      <c r="E19" s="89"/>
      <c r="F19" s="90"/>
      <c r="G19" s="91"/>
      <c r="H19" s="10"/>
      <c r="I19" s="88" t="s">
        <v>32</v>
      </c>
      <c r="J19" s="88"/>
      <c r="K19" s="88"/>
      <c r="L19" s="14"/>
      <c r="M19" s="46"/>
    </row>
    <row r="20" spans="1:13" ht="33" customHeight="1" x14ac:dyDescent="0.2">
      <c r="B20" s="10"/>
      <c r="C20" s="13" t="s">
        <v>31</v>
      </c>
      <c r="D20" s="13"/>
      <c r="E20" s="89"/>
      <c r="F20" s="90"/>
      <c r="G20" s="91"/>
      <c r="H20" s="10"/>
      <c r="I20" s="88" t="s">
        <v>30</v>
      </c>
      <c r="J20" s="88"/>
      <c r="K20" s="88"/>
      <c r="L20" s="12"/>
      <c r="M20" s="46"/>
    </row>
    <row r="21" spans="1:13" ht="48" customHeight="1" x14ac:dyDescent="0.2">
      <c r="B21" s="10"/>
      <c r="C21" s="9" t="s">
        <v>29</v>
      </c>
      <c r="D21" s="8"/>
      <c r="E21" s="82"/>
      <c r="F21" s="83"/>
      <c r="G21" s="83"/>
      <c r="H21" s="83"/>
      <c r="I21" s="83"/>
      <c r="J21" s="83"/>
      <c r="K21" s="83"/>
      <c r="L21" s="83"/>
      <c r="M21" s="84"/>
    </row>
    <row r="22" spans="1:13" ht="48" customHeight="1" x14ac:dyDescent="0.2">
      <c r="B22" s="7"/>
      <c r="C22" s="6" t="s">
        <v>28</v>
      </c>
      <c r="D22" s="5"/>
      <c r="E22" s="85"/>
      <c r="F22" s="86"/>
      <c r="G22" s="86"/>
      <c r="H22" s="86"/>
      <c r="I22" s="86"/>
      <c r="J22" s="86"/>
      <c r="K22" s="86"/>
      <c r="L22" s="86"/>
      <c r="M22" s="87"/>
    </row>
    <row r="23" spans="1:13" ht="24" customHeight="1" x14ac:dyDescent="0.2">
      <c r="A23" s="54"/>
      <c r="B23" s="54"/>
      <c r="C23" s="54"/>
      <c r="D23" s="54"/>
      <c r="E23" s="54"/>
      <c r="F23" s="54"/>
      <c r="G23" s="54"/>
      <c r="H23" s="54"/>
      <c r="I23" s="54"/>
      <c r="J23" s="54"/>
      <c r="K23" s="54"/>
      <c r="L23" s="54"/>
      <c r="M23" s="54"/>
    </row>
    <row r="24" spans="1:13" ht="66.5" customHeight="1" x14ac:dyDescent="0.2">
      <c r="A24" s="79" t="s">
        <v>44</v>
      </c>
      <c r="B24" s="79"/>
      <c r="C24" s="79"/>
      <c r="D24" s="79"/>
      <c r="E24" s="79"/>
      <c r="F24" s="79"/>
      <c r="G24" s="79"/>
      <c r="H24" s="79"/>
      <c r="I24" s="79"/>
      <c r="J24" s="79"/>
      <c r="K24" s="79"/>
      <c r="L24" s="79"/>
      <c r="M24" s="79"/>
    </row>
  </sheetData>
  <sheetProtection sheet="1" objects="1" scenarios="1"/>
  <mergeCells count="30">
    <mergeCell ref="A23:M23"/>
    <mergeCell ref="A12:M12"/>
    <mergeCell ref="H9:M9"/>
    <mergeCell ref="H10:M10"/>
    <mergeCell ref="H11:M11"/>
    <mergeCell ref="A9:E9"/>
    <mergeCell ref="A10:E10"/>
    <mergeCell ref="A11:E11"/>
    <mergeCell ref="E20:G20"/>
    <mergeCell ref="A17:M17"/>
    <mergeCell ref="A14:M14"/>
    <mergeCell ref="A16:M16"/>
    <mergeCell ref="A15:M15"/>
    <mergeCell ref="A13:E13"/>
    <mergeCell ref="A24:M24"/>
    <mergeCell ref="A3:M3"/>
    <mergeCell ref="A1:M1"/>
    <mergeCell ref="A4:M4"/>
    <mergeCell ref="A7:M7"/>
    <mergeCell ref="A2:M2"/>
    <mergeCell ref="A5:M5"/>
    <mergeCell ref="A6:M6"/>
    <mergeCell ref="E21:M21"/>
    <mergeCell ref="E22:M22"/>
    <mergeCell ref="A8:M8"/>
    <mergeCell ref="I18:K18"/>
    <mergeCell ref="I19:K19"/>
    <mergeCell ref="I20:K20"/>
    <mergeCell ref="E18:G18"/>
    <mergeCell ref="E19:G19"/>
  </mergeCells>
  <phoneticPr fontId="2"/>
  <pageMargins left="0.9055118110236221" right="0.9055118110236221"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49363-C445-4951-B72A-99112C6BD5AD}">
  <dimension ref="A1:L47"/>
  <sheetViews>
    <sheetView view="pageBreakPreview" zoomScaleNormal="100" zoomScaleSheetLayoutView="100" workbookViewId="0">
      <selection activeCell="J7" sqref="J7"/>
    </sheetView>
  </sheetViews>
  <sheetFormatPr defaultColWidth="9" defaultRowHeight="13" x14ac:dyDescent="0.2"/>
  <cols>
    <col min="1" max="1" width="18.6328125" style="1" customWidth="1"/>
    <col min="2" max="2" width="9" style="1"/>
    <col min="3" max="3" width="15.54296875" style="1" customWidth="1"/>
    <col min="4" max="4" width="10.1796875" style="1" customWidth="1"/>
    <col min="5" max="5" width="11.90625" style="1" customWidth="1"/>
    <col min="6" max="6" width="9" style="1" customWidth="1"/>
    <col min="7" max="7" width="7.6328125" style="1" customWidth="1"/>
    <col min="8" max="8" width="9.54296875" style="1" customWidth="1"/>
    <col min="9" max="16384" width="9" style="1"/>
  </cols>
  <sheetData>
    <row r="1" spans="1:10" ht="17.25" customHeight="1" x14ac:dyDescent="0.2">
      <c r="A1" s="55" t="s">
        <v>106</v>
      </c>
      <c r="B1" s="55"/>
      <c r="C1" s="55"/>
      <c r="D1" s="55"/>
      <c r="E1" s="55"/>
      <c r="F1" s="55"/>
      <c r="G1" s="55"/>
      <c r="H1" s="55"/>
    </row>
    <row r="2" spans="1:10" ht="18" customHeight="1" x14ac:dyDescent="0.2">
      <c r="A2" s="54" t="s">
        <v>135</v>
      </c>
      <c r="B2" s="54"/>
      <c r="C2" s="54"/>
      <c r="D2" s="54"/>
      <c r="E2" s="54"/>
      <c r="F2" s="54"/>
      <c r="G2" s="54"/>
      <c r="H2" s="54"/>
    </row>
    <row r="3" spans="1:10" ht="18" customHeight="1" x14ac:dyDescent="0.2">
      <c r="A3" s="54" t="s">
        <v>101</v>
      </c>
      <c r="B3" s="54"/>
      <c r="C3" s="54"/>
      <c r="D3" s="54"/>
      <c r="E3" s="54"/>
      <c r="F3" s="54"/>
      <c r="G3" s="54"/>
      <c r="H3" s="54"/>
    </row>
    <row r="4" spans="1:10" ht="18" customHeight="1" x14ac:dyDescent="0.2">
      <c r="A4" s="54"/>
      <c r="B4" s="54"/>
      <c r="C4" s="54"/>
      <c r="D4" s="54"/>
      <c r="E4" s="54"/>
      <c r="F4" s="54"/>
      <c r="G4" s="54"/>
      <c r="H4" s="54"/>
    </row>
    <row r="5" spans="1:10" ht="18" customHeight="1" x14ac:dyDescent="0.2">
      <c r="F5" s="99" t="s">
        <v>2</v>
      </c>
      <c r="G5" s="99"/>
      <c r="H5" s="99"/>
    </row>
    <row r="6" spans="1:10" ht="18" customHeight="1" x14ac:dyDescent="0.2">
      <c r="F6" s="99" t="s">
        <v>1</v>
      </c>
      <c r="G6" s="99"/>
      <c r="H6" s="99"/>
    </row>
    <row r="7" spans="1:10" ht="18" customHeight="1" x14ac:dyDescent="0.2">
      <c r="A7" s="54"/>
      <c r="B7" s="54"/>
      <c r="C7" s="54"/>
      <c r="D7" s="54"/>
      <c r="E7" s="54"/>
      <c r="F7" s="54"/>
      <c r="G7" s="54"/>
      <c r="H7" s="54"/>
    </row>
    <row r="8" spans="1:10" ht="18" customHeight="1" x14ac:dyDescent="0.2">
      <c r="A8" s="55" t="s">
        <v>3</v>
      </c>
      <c r="B8" s="55"/>
      <c r="C8" s="55"/>
      <c r="D8" s="55"/>
      <c r="E8" s="55"/>
      <c r="F8" s="55"/>
      <c r="G8" s="55"/>
      <c r="H8" s="55"/>
    </row>
    <row r="9" spans="1:10" ht="18" customHeight="1" x14ac:dyDescent="0.2">
      <c r="A9" s="55" t="s">
        <v>4</v>
      </c>
      <c r="B9" s="55"/>
      <c r="C9" s="55"/>
      <c r="D9" s="55"/>
      <c r="E9" s="55"/>
      <c r="F9" s="55"/>
      <c r="G9" s="55"/>
      <c r="H9" s="55"/>
    </row>
    <row r="10" spans="1:10" ht="18" customHeight="1" x14ac:dyDescent="0.2">
      <c r="A10" s="54"/>
      <c r="B10" s="54"/>
      <c r="C10" s="54"/>
      <c r="D10" s="54"/>
      <c r="E10" s="54"/>
      <c r="F10" s="54"/>
      <c r="G10" s="54"/>
      <c r="H10" s="54"/>
    </row>
    <row r="11" spans="1:10" ht="18" customHeight="1" x14ac:dyDescent="0.2">
      <c r="C11" s="55" t="s">
        <v>49</v>
      </c>
      <c r="D11" s="55"/>
      <c r="E11" s="56"/>
      <c r="F11" s="56"/>
      <c r="G11" s="56"/>
      <c r="H11" s="56"/>
      <c r="J11" s="2"/>
    </row>
    <row r="12" spans="1:10" ht="18" customHeight="1" x14ac:dyDescent="0.2">
      <c r="C12" s="61" t="s">
        <v>5</v>
      </c>
      <c r="D12" s="61"/>
      <c r="E12" s="98"/>
      <c r="F12" s="98"/>
      <c r="G12" s="98"/>
      <c r="H12" s="98"/>
    </row>
    <row r="13" spans="1:10" ht="18" customHeight="1" x14ac:dyDescent="0.2">
      <c r="C13" s="61" t="s">
        <v>6</v>
      </c>
      <c r="D13" s="61"/>
      <c r="E13" s="98"/>
      <c r="F13" s="98"/>
      <c r="G13" s="98"/>
      <c r="H13" s="98"/>
    </row>
    <row r="14" spans="1:10" ht="18" customHeight="1" x14ac:dyDescent="0.2">
      <c r="C14" s="61" t="s">
        <v>7</v>
      </c>
      <c r="D14" s="61"/>
      <c r="E14" s="98"/>
      <c r="F14" s="98"/>
      <c r="G14" s="98"/>
      <c r="H14" s="98"/>
    </row>
    <row r="15" spans="1:10" ht="18" customHeight="1" x14ac:dyDescent="0.2">
      <c r="A15" s="54"/>
      <c r="B15" s="54"/>
      <c r="C15" s="54"/>
      <c r="D15" s="54"/>
      <c r="E15" s="54"/>
      <c r="F15" s="54"/>
      <c r="G15" s="54"/>
      <c r="H15" s="54"/>
    </row>
    <row r="16" spans="1:10" ht="18" customHeight="1" x14ac:dyDescent="0.2">
      <c r="A16" s="54"/>
      <c r="B16" s="54"/>
      <c r="C16" s="54"/>
      <c r="D16" s="54"/>
      <c r="E16" s="54"/>
      <c r="F16" s="54"/>
      <c r="G16" s="54"/>
      <c r="H16" s="54"/>
    </row>
    <row r="17" spans="1:12" ht="18" customHeight="1" x14ac:dyDescent="0.2">
      <c r="A17" s="98" t="s">
        <v>144</v>
      </c>
      <c r="B17" s="98"/>
      <c r="C17" s="1" t="s">
        <v>146</v>
      </c>
      <c r="K17" s="1" t="s">
        <v>145</v>
      </c>
    </row>
    <row r="18" spans="1:12" ht="18" customHeight="1" x14ac:dyDescent="0.2">
      <c r="A18" s="55" t="s">
        <v>105</v>
      </c>
      <c r="B18" s="55"/>
      <c r="C18" s="55"/>
      <c r="D18" s="55"/>
      <c r="E18" s="55"/>
      <c r="F18" s="55"/>
      <c r="G18" s="55"/>
      <c r="H18" s="55"/>
    </row>
    <row r="19" spans="1:12" ht="18" customHeight="1" x14ac:dyDescent="0.2">
      <c r="A19" s="55"/>
      <c r="B19" s="55"/>
      <c r="C19" s="55"/>
      <c r="D19" s="55"/>
      <c r="E19" s="55"/>
      <c r="F19" s="55"/>
      <c r="G19" s="55"/>
      <c r="H19" s="55"/>
    </row>
    <row r="20" spans="1:12" ht="18" customHeight="1" x14ac:dyDescent="0.2">
      <c r="A20" s="54" t="s">
        <v>8</v>
      </c>
      <c r="B20" s="54"/>
      <c r="C20" s="54"/>
      <c r="D20" s="54"/>
      <c r="E20" s="54"/>
      <c r="F20" s="54"/>
      <c r="G20" s="54"/>
      <c r="H20" s="54"/>
      <c r="L20" s="3"/>
    </row>
    <row r="21" spans="1:12" ht="18" customHeight="1" x14ac:dyDescent="0.2">
      <c r="A21" s="54"/>
      <c r="B21" s="54"/>
      <c r="C21" s="54"/>
      <c r="D21" s="54"/>
      <c r="E21" s="54"/>
      <c r="F21" s="54"/>
      <c r="G21" s="54"/>
      <c r="H21" s="54"/>
    </row>
    <row r="22" spans="1:12" ht="18" customHeight="1" x14ac:dyDescent="0.2">
      <c r="A22" s="24" t="s">
        <v>24</v>
      </c>
      <c r="B22" s="97"/>
      <c r="C22" s="97"/>
      <c r="D22" s="97"/>
      <c r="E22" s="97"/>
      <c r="F22" s="97"/>
    </row>
    <row r="23" spans="1:12" ht="18" customHeight="1" x14ac:dyDescent="0.2">
      <c r="A23" s="4" t="s">
        <v>102</v>
      </c>
      <c r="B23" s="97"/>
      <c r="C23" s="97"/>
      <c r="D23" s="97"/>
      <c r="E23" s="97"/>
      <c r="F23" s="97"/>
    </row>
    <row r="24" spans="1:12" ht="18" customHeight="1" x14ac:dyDescent="0.2">
      <c r="A24" s="4" t="s">
        <v>103</v>
      </c>
      <c r="B24" s="94"/>
      <c r="C24" s="95"/>
      <c r="D24" s="95"/>
      <c r="E24" s="95"/>
      <c r="F24" s="96"/>
    </row>
    <row r="25" spans="1:12" ht="18" customHeight="1" x14ac:dyDescent="0.2">
      <c r="A25" s="4" t="s">
        <v>104</v>
      </c>
      <c r="B25" s="97"/>
      <c r="C25" s="97"/>
      <c r="D25" s="97"/>
      <c r="E25" s="97"/>
      <c r="F25" s="97"/>
    </row>
    <row r="26" spans="1:12" ht="18" customHeight="1" x14ac:dyDescent="0.2"/>
    <row r="27" spans="1:12" ht="18" customHeight="1" x14ac:dyDescent="0.2">
      <c r="A27" s="24" t="s">
        <v>24</v>
      </c>
      <c r="B27" s="97"/>
      <c r="C27" s="97"/>
      <c r="D27" s="97"/>
      <c r="E27" s="97"/>
      <c r="F27" s="97"/>
    </row>
    <row r="28" spans="1:12" ht="18" customHeight="1" x14ac:dyDescent="0.2">
      <c r="A28" s="4" t="s">
        <v>102</v>
      </c>
      <c r="B28" s="97"/>
      <c r="C28" s="97"/>
      <c r="D28" s="97"/>
      <c r="E28" s="97"/>
      <c r="F28" s="97"/>
    </row>
    <row r="29" spans="1:12" ht="18" customHeight="1" x14ac:dyDescent="0.2">
      <c r="A29" s="4" t="s">
        <v>103</v>
      </c>
      <c r="B29" s="94"/>
      <c r="C29" s="95"/>
      <c r="D29" s="95"/>
      <c r="E29" s="95"/>
      <c r="F29" s="96"/>
    </row>
    <row r="30" spans="1:12" ht="18" customHeight="1" x14ac:dyDescent="0.2">
      <c r="A30" s="4" t="s">
        <v>104</v>
      </c>
      <c r="B30" s="97"/>
      <c r="C30" s="97"/>
      <c r="D30" s="97"/>
      <c r="E30" s="97"/>
      <c r="F30" s="97"/>
    </row>
    <row r="31" spans="1:12" ht="19.5" customHeight="1" x14ac:dyDescent="0.2"/>
    <row r="32" spans="1:12" ht="18" customHeight="1" x14ac:dyDescent="0.2">
      <c r="A32" s="24" t="s">
        <v>24</v>
      </c>
      <c r="B32" s="97"/>
      <c r="C32" s="97"/>
      <c r="D32" s="97"/>
      <c r="E32" s="97"/>
      <c r="F32" s="97"/>
    </row>
    <row r="33" spans="1:6" ht="18" customHeight="1" x14ac:dyDescent="0.2">
      <c r="A33" s="4" t="s">
        <v>102</v>
      </c>
      <c r="B33" s="97"/>
      <c r="C33" s="97"/>
      <c r="D33" s="97"/>
      <c r="E33" s="97"/>
      <c r="F33" s="97"/>
    </row>
    <row r="34" spans="1:6" ht="18" customHeight="1" x14ac:dyDescent="0.2">
      <c r="A34" s="4" t="s">
        <v>103</v>
      </c>
      <c r="B34" s="94"/>
      <c r="C34" s="95"/>
      <c r="D34" s="95"/>
      <c r="E34" s="95"/>
      <c r="F34" s="96"/>
    </row>
    <row r="35" spans="1:6" ht="18" customHeight="1" x14ac:dyDescent="0.2">
      <c r="A35" s="4" t="s">
        <v>104</v>
      </c>
      <c r="B35" s="97"/>
      <c r="C35" s="97"/>
      <c r="D35" s="97"/>
      <c r="E35" s="97"/>
      <c r="F35" s="97"/>
    </row>
    <row r="36" spans="1:6" ht="18" customHeight="1" x14ac:dyDescent="0.2"/>
    <row r="37" spans="1:6" ht="16.5" customHeight="1" x14ac:dyDescent="0.2">
      <c r="A37" s="24" t="s">
        <v>24</v>
      </c>
      <c r="B37" s="97"/>
      <c r="C37" s="97"/>
      <c r="D37" s="97"/>
      <c r="E37" s="97"/>
      <c r="F37" s="97"/>
    </row>
    <row r="38" spans="1:6" ht="16.5" customHeight="1" x14ac:dyDescent="0.2">
      <c r="A38" s="4" t="s">
        <v>102</v>
      </c>
      <c r="B38" s="97"/>
      <c r="C38" s="97"/>
      <c r="D38" s="97"/>
      <c r="E38" s="97"/>
      <c r="F38" s="97"/>
    </row>
    <row r="39" spans="1:6" ht="16.5" customHeight="1" x14ac:dyDescent="0.2">
      <c r="A39" s="4" t="s">
        <v>103</v>
      </c>
      <c r="B39" s="94"/>
      <c r="C39" s="95"/>
      <c r="D39" s="95"/>
      <c r="E39" s="95"/>
      <c r="F39" s="96"/>
    </row>
    <row r="40" spans="1:6" ht="16.5" customHeight="1" x14ac:dyDescent="0.2">
      <c r="A40" s="4" t="s">
        <v>104</v>
      </c>
      <c r="B40" s="97"/>
      <c r="C40" s="97"/>
      <c r="D40" s="97"/>
      <c r="E40" s="97"/>
      <c r="F40" s="97"/>
    </row>
    <row r="41" spans="1:6" ht="16.5" customHeight="1" x14ac:dyDescent="0.2"/>
    <row r="42" spans="1:6" ht="16.5" customHeight="1" x14ac:dyDescent="0.2">
      <c r="A42" s="25" t="s">
        <v>139</v>
      </c>
    </row>
    <row r="43" spans="1:6" x14ac:dyDescent="0.2">
      <c r="A43" s="25" t="s">
        <v>141</v>
      </c>
    </row>
    <row r="44" spans="1:6" x14ac:dyDescent="0.2">
      <c r="A44" s="25" t="s">
        <v>119</v>
      </c>
    </row>
    <row r="45" spans="1:6" x14ac:dyDescent="0.2">
      <c r="A45" s="25" t="s">
        <v>140</v>
      </c>
    </row>
    <row r="46" spans="1:6" x14ac:dyDescent="0.2">
      <c r="A46" s="25" t="s">
        <v>120</v>
      </c>
    </row>
    <row r="47" spans="1:6" x14ac:dyDescent="0.2">
      <c r="A47" s="25"/>
    </row>
  </sheetData>
  <mergeCells count="41">
    <mergeCell ref="C11:D11"/>
    <mergeCell ref="E11:H11"/>
    <mergeCell ref="A1:H1"/>
    <mergeCell ref="A2:H2"/>
    <mergeCell ref="A3:H3"/>
    <mergeCell ref="A4:H4"/>
    <mergeCell ref="A7:H7"/>
    <mergeCell ref="A8:H8"/>
    <mergeCell ref="A9:H9"/>
    <mergeCell ref="A10:H10"/>
    <mergeCell ref="F5:H5"/>
    <mergeCell ref="F6:H6"/>
    <mergeCell ref="B22:F22"/>
    <mergeCell ref="B23:F23"/>
    <mergeCell ref="C12:D12"/>
    <mergeCell ref="E12:H12"/>
    <mergeCell ref="C13:D13"/>
    <mergeCell ref="E13:H13"/>
    <mergeCell ref="C14:D14"/>
    <mergeCell ref="E14:H14"/>
    <mergeCell ref="A20:H20"/>
    <mergeCell ref="A21:H21"/>
    <mergeCell ref="A15:H15"/>
    <mergeCell ref="A16:H16"/>
    <mergeCell ref="A18:H18"/>
    <mergeCell ref="A19:H19"/>
    <mergeCell ref="A17:B17"/>
    <mergeCell ref="B24:F24"/>
    <mergeCell ref="B39:F39"/>
    <mergeCell ref="B40:F40"/>
    <mergeCell ref="B25:F25"/>
    <mergeCell ref="B27:F27"/>
    <mergeCell ref="B35:F35"/>
    <mergeCell ref="B37:F37"/>
    <mergeCell ref="B38:F38"/>
    <mergeCell ref="B34:F34"/>
    <mergeCell ref="B28:F28"/>
    <mergeCell ref="B29:F29"/>
    <mergeCell ref="B30:F30"/>
    <mergeCell ref="B32:F32"/>
    <mergeCell ref="B33:F33"/>
  </mergeCells>
  <phoneticPr fontId="2"/>
  <printOptions horizontalCentered="1"/>
  <pageMargins left="0.82677165354330717" right="0.82677165354330717" top="0.74803149606299213" bottom="0.74803149606299213"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2F1304D-B776-434D-956E-504FE9E607A7}">
          <x14:formula1>
            <xm:f>Sheet1!$A$59:$A$60</xm:f>
          </x14:formula1>
          <xm:sqref>B23:F23 B33:F33 B28:F28 B38:F38</xm:sqref>
        </x14:dataValidation>
        <x14:dataValidation type="list" allowBlank="1" showInputMessage="1" showErrorMessage="1" xr:uid="{9090A0DA-7AD7-4981-8DE9-09B0CB2543F2}">
          <x14:formula1>
            <xm:f>Sheet1!$A$61:$A$62</xm:f>
          </x14:formula1>
          <xm:sqref>B24:F24 B34:F34 B29:F29 B39:F39</xm:sqref>
        </x14:dataValidation>
        <x14:dataValidation type="list" allowBlank="1" showInputMessage="1" showErrorMessage="1" xr:uid="{9B793020-2566-4ED4-98BC-515F7C0AE662}">
          <x14:formula1>
            <xm:f>Sheet1!$A$63:$A$64</xm:f>
          </x14:formula1>
          <xm:sqref>B25:F25 B35:F35 B30:F30 B40:F40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B2C7-7D3B-4CC3-92A7-A19ADDBCAC8A}">
  <dimension ref="A2:B68"/>
  <sheetViews>
    <sheetView workbookViewId="0">
      <selection activeCell="A2" sqref="A2"/>
    </sheetView>
  </sheetViews>
  <sheetFormatPr defaultRowHeight="13" x14ac:dyDescent="0.2"/>
  <cols>
    <col min="1" max="1" width="49" customWidth="1"/>
    <col min="2" max="2" width="15.6328125" customWidth="1"/>
    <col min="3" max="3" width="14.1796875" bestFit="1" customWidth="1"/>
  </cols>
  <sheetData>
    <row r="2" spans="1:1" ht="14" x14ac:dyDescent="0.2">
      <c r="A2" s="19" t="s">
        <v>50</v>
      </c>
    </row>
    <row r="3" spans="1:1" ht="14" x14ac:dyDescent="0.2">
      <c r="A3" s="19" t="s">
        <v>51</v>
      </c>
    </row>
    <row r="4" spans="1:1" ht="14" x14ac:dyDescent="0.2">
      <c r="A4" s="19" t="s">
        <v>52</v>
      </c>
    </row>
    <row r="5" spans="1:1" ht="14" x14ac:dyDescent="0.2">
      <c r="A5" s="19" t="s">
        <v>53</v>
      </c>
    </row>
    <row r="6" spans="1:1" ht="14" x14ac:dyDescent="0.2">
      <c r="A6" s="19" t="s">
        <v>54</v>
      </c>
    </row>
    <row r="7" spans="1:1" ht="14" x14ac:dyDescent="0.2">
      <c r="A7" s="19" t="s">
        <v>55</v>
      </c>
    </row>
    <row r="8" spans="1:1" ht="14" x14ac:dyDescent="0.2">
      <c r="A8" s="19" t="s">
        <v>56</v>
      </c>
    </row>
    <row r="9" spans="1:1" ht="14" x14ac:dyDescent="0.2">
      <c r="A9" s="19" t="s">
        <v>57</v>
      </c>
    </row>
    <row r="10" spans="1:1" ht="14" x14ac:dyDescent="0.2">
      <c r="A10" s="19" t="s">
        <v>58</v>
      </c>
    </row>
    <row r="11" spans="1:1" ht="14" x14ac:dyDescent="0.2">
      <c r="A11" s="19" t="s">
        <v>59</v>
      </c>
    </row>
    <row r="12" spans="1:1" ht="14.4" x14ac:dyDescent="0.2">
      <c r="A12" s="19"/>
    </row>
    <row r="13" spans="1:1" ht="14.4" x14ac:dyDescent="0.2">
      <c r="A13" s="19"/>
    </row>
    <row r="14" spans="1:1" ht="14" x14ac:dyDescent="0.2">
      <c r="A14" s="19" t="s">
        <v>60</v>
      </c>
    </row>
    <row r="15" spans="1:1" ht="14" x14ac:dyDescent="0.2">
      <c r="A15" s="19" t="s">
        <v>61</v>
      </c>
    </row>
    <row r="16" spans="1:1" ht="14" x14ac:dyDescent="0.2">
      <c r="A16" s="19" t="s">
        <v>62</v>
      </c>
    </row>
    <row r="17" spans="1:1" ht="14" x14ac:dyDescent="0.2">
      <c r="A17" s="19" t="s">
        <v>63</v>
      </c>
    </row>
    <row r="18" spans="1:1" ht="14" x14ac:dyDescent="0.2">
      <c r="A18" s="19" t="s">
        <v>70</v>
      </c>
    </row>
    <row r="19" spans="1:1" ht="14" x14ac:dyDescent="0.2">
      <c r="A19" s="19" t="s">
        <v>71</v>
      </c>
    </row>
    <row r="20" spans="1:1" ht="14.4" x14ac:dyDescent="0.2">
      <c r="A20" s="19"/>
    </row>
    <row r="21" spans="1:1" ht="14.4" x14ac:dyDescent="0.2">
      <c r="A21" s="19"/>
    </row>
    <row r="22" spans="1:1" ht="14" x14ac:dyDescent="0.2">
      <c r="A22" s="19" t="s">
        <v>64</v>
      </c>
    </row>
    <row r="23" spans="1:1" ht="14" x14ac:dyDescent="0.2">
      <c r="A23" s="19" t="s">
        <v>65</v>
      </c>
    </row>
    <row r="24" spans="1:1" ht="14" x14ac:dyDescent="0.2">
      <c r="A24" s="19" t="s">
        <v>66</v>
      </c>
    </row>
    <row r="25" spans="1:1" ht="14" x14ac:dyDescent="0.2">
      <c r="A25" s="19" t="s">
        <v>67</v>
      </c>
    </row>
    <row r="26" spans="1:1" ht="14" x14ac:dyDescent="0.2">
      <c r="A26" s="19" t="s">
        <v>68</v>
      </c>
    </row>
    <row r="27" spans="1:1" ht="14" x14ac:dyDescent="0.2">
      <c r="A27" s="19" t="s">
        <v>69</v>
      </c>
    </row>
    <row r="28" spans="1:1" ht="14" x14ac:dyDescent="0.2">
      <c r="A28" s="19" t="s">
        <v>72</v>
      </c>
    </row>
    <row r="29" spans="1:1" ht="14" x14ac:dyDescent="0.2">
      <c r="A29" s="19" t="s">
        <v>73</v>
      </c>
    </row>
    <row r="33" spans="1:2" ht="14" x14ac:dyDescent="0.2">
      <c r="A33" s="19" t="s">
        <v>81</v>
      </c>
      <c r="B33" s="26">
        <v>1500</v>
      </c>
    </row>
    <row r="34" spans="1:2" ht="14.4" x14ac:dyDescent="0.2">
      <c r="A34" s="19"/>
    </row>
    <row r="35" spans="1:2" x14ac:dyDescent="0.2">
      <c r="A35" t="s">
        <v>85</v>
      </c>
    </row>
    <row r="36" spans="1:2" x14ac:dyDescent="0.2">
      <c r="A36" t="s">
        <v>83</v>
      </c>
      <c r="B36" s="22">
        <v>22400</v>
      </c>
    </row>
    <row r="37" spans="1:2" x14ac:dyDescent="0.2">
      <c r="A37" t="s">
        <v>112</v>
      </c>
      <c r="B37" s="22">
        <v>21900</v>
      </c>
    </row>
    <row r="39" spans="1:2" x14ac:dyDescent="0.2">
      <c r="A39" t="s">
        <v>86</v>
      </c>
      <c r="B39" s="26"/>
    </row>
    <row r="40" spans="1:2" x14ac:dyDescent="0.2">
      <c r="A40" t="s">
        <v>149</v>
      </c>
      <c r="B40" s="26">
        <v>203700</v>
      </c>
    </row>
    <row r="41" spans="1:2" x14ac:dyDescent="0.2">
      <c r="A41" t="s">
        <v>150</v>
      </c>
      <c r="B41" s="26">
        <v>86500</v>
      </c>
    </row>
    <row r="42" spans="1:2" x14ac:dyDescent="0.2">
      <c r="A42" t="s">
        <v>89</v>
      </c>
      <c r="B42" s="26">
        <v>205900</v>
      </c>
    </row>
    <row r="43" spans="1:2" x14ac:dyDescent="0.2">
      <c r="A43" t="s">
        <v>90</v>
      </c>
      <c r="B43" s="26">
        <v>88700</v>
      </c>
    </row>
    <row r="44" spans="1:2" x14ac:dyDescent="0.2">
      <c r="A44" t="s">
        <v>151</v>
      </c>
      <c r="B44" s="26">
        <v>184400</v>
      </c>
    </row>
    <row r="45" spans="1:2" x14ac:dyDescent="0.2">
      <c r="A45" t="s">
        <v>152</v>
      </c>
      <c r="B45" s="26">
        <v>67200</v>
      </c>
    </row>
    <row r="46" spans="1:2" x14ac:dyDescent="0.2">
      <c r="A46" t="s">
        <v>91</v>
      </c>
      <c r="B46" s="26">
        <v>186600</v>
      </c>
    </row>
    <row r="47" spans="1:2" x14ac:dyDescent="0.2">
      <c r="A47" t="s">
        <v>92</v>
      </c>
      <c r="B47" s="26">
        <v>69400</v>
      </c>
    </row>
    <row r="49" spans="1:2" x14ac:dyDescent="0.2">
      <c r="A49" t="s">
        <v>94</v>
      </c>
    </row>
    <row r="50" spans="1:2" x14ac:dyDescent="0.2">
      <c r="A50" t="s">
        <v>109</v>
      </c>
      <c r="B50" s="26">
        <v>18300</v>
      </c>
    </row>
    <row r="51" spans="1:2" x14ac:dyDescent="0.2">
      <c r="A51" t="s">
        <v>110</v>
      </c>
      <c r="B51" s="26">
        <v>25400</v>
      </c>
    </row>
    <row r="52" spans="1:2" x14ac:dyDescent="0.2">
      <c r="A52" t="s">
        <v>111</v>
      </c>
      <c r="B52" s="26">
        <v>28200</v>
      </c>
    </row>
    <row r="53" spans="1:2" x14ac:dyDescent="0.2">
      <c r="A53" t="s">
        <v>219</v>
      </c>
      <c r="B53" s="26">
        <v>10500</v>
      </c>
    </row>
    <row r="54" spans="1:2" x14ac:dyDescent="0.2">
      <c r="A54" t="s">
        <v>113</v>
      </c>
      <c r="B54" s="26">
        <v>17800</v>
      </c>
    </row>
    <row r="55" spans="1:2" x14ac:dyDescent="0.2">
      <c r="A55" t="s">
        <v>114</v>
      </c>
      <c r="B55" s="26">
        <v>24900</v>
      </c>
    </row>
    <row r="56" spans="1:2" x14ac:dyDescent="0.2">
      <c r="A56" t="s">
        <v>115</v>
      </c>
      <c r="B56" s="26">
        <v>27700</v>
      </c>
    </row>
    <row r="57" spans="1:2" x14ac:dyDescent="0.2">
      <c r="A57" t="s">
        <v>220</v>
      </c>
      <c r="B57" s="26">
        <v>10000</v>
      </c>
    </row>
    <row r="59" spans="1:2" x14ac:dyDescent="0.2">
      <c r="A59" t="s">
        <v>116</v>
      </c>
    </row>
    <row r="60" spans="1:2" x14ac:dyDescent="0.2">
      <c r="A60" t="s">
        <v>117</v>
      </c>
    </row>
    <row r="61" spans="1:2" x14ac:dyDescent="0.2">
      <c r="A61" t="s">
        <v>83</v>
      </c>
    </row>
    <row r="62" spans="1:2" x14ac:dyDescent="0.2">
      <c r="A62" t="s">
        <v>84</v>
      </c>
    </row>
    <row r="63" spans="1:2" x14ac:dyDescent="0.2">
      <c r="A63" t="s">
        <v>87</v>
      </c>
    </row>
    <row r="64" spans="1:2" x14ac:dyDescent="0.2">
      <c r="A64" t="s">
        <v>118</v>
      </c>
    </row>
    <row r="66" spans="1:2" x14ac:dyDescent="0.2">
      <c r="A66" t="s">
        <v>125</v>
      </c>
      <c r="B66">
        <v>12</v>
      </c>
    </row>
    <row r="67" spans="1:2" x14ac:dyDescent="0.2">
      <c r="A67" t="s">
        <v>126</v>
      </c>
      <c r="B67">
        <v>22</v>
      </c>
    </row>
    <row r="68" spans="1:2" x14ac:dyDescent="0.2">
      <c r="A68" t="s">
        <v>127</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交付申請書（様式第１号）</vt:lpstr>
      <vt:lpstr>申請額算出内訳（別紙1-1）入所系</vt:lpstr>
      <vt:lpstr>申請額算出内訳（別紙1-2）通所系 </vt:lpstr>
      <vt:lpstr>申請額算出内訳（別紙1-3）訪問系</vt:lpstr>
      <vt:lpstr>訪問系のガソリン区分計算表（別紙1-4）</vt:lpstr>
      <vt:lpstr>（別紙1-4参考）介護職員等の範囲</vt:lpstr>
      <vt:lpstr>口座振替申出書（別紙２）</vt:lpstr>
      <vt:lpstr>光熱費に係る種別の申出書（別紙３）</vt:lpstr>
      <vt:lpstr>Sheet1</vt:lpstr>
      <vt:lpstr>'交付申請書（様式第１号）'!Print_Area</vt:lpstr>
      <vt:lpstr>'光熱費に係る種別の申出書（別紙３）'!Print_Area</vt:lpstr>
      <vt:lpstr>'訪問系のガソリン区分計算表（別紙1-4）'!Print_Area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養田 諒平（高齢者福祉課）</cp:lastModifiedBy>
  <cp:lastPrinted>2025-03-05T10:44:23Z</cp:lastPrinted>
  <dcterms:created xsi:type="dcterms:W3CDTF">2022-11-14T07:21:33Z</dcterms:created>
  <dcterms:modified xsi:type="dcterms:W3CDTF">2025-03-24T05:12:22Z</dcterms:modified>
</cp:coreProperties>
</file>