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1 各担当資料\03 税政担当\"/>
    </mc:Choice>
  </mc:AlternateContent>
  <xr:revisionPtr revIDLastSave="0" documentId="13_ncr:1_{5D182C87-DE65-402B-BB5B-4460F3D082C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市町村税" sheetId="1" r:id="rId1"/>
    <sheet name="国民健康保険税" sheetId="2" r:id="rId2"/>
  </sheets>
  <definedNames>
    <definedName name="_xlnm.Print_Area" localSheetId="1">国民健康保険税!$A$1:$H$80</definedName>
    <definedName name="_xlnm.Print_Area" localSheetId="0">市町村税!$A$1:$H$80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2" l="1"/>
  <c r="F77" i="2"/>
  <c r="F78" i="2" s="1"/>
  <c r="E77" i="2"/>
  <c r="D77" i="2"/>
  <c r="D78" i="2" s="1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F46" i="2"/>
  <c r="H46" i="2" s="1"/>
  <c r="E46" i="2"/>
  <c r="G46" i="2" s="1"/>
  <c r="D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E78" i="1"/>
  <c r="F77" i="1"/>
  <c r="F78" i="1" s="1"/>
  <c r="E77" i="1"/>
  <c r="D77" i="1"/>
  <c r="D78" i="1" s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F46" i="1"/>
  <c r="H46" i="1" s="1"/>
  <c r="E46" i="1"/>
  <c r="G46" i="1" s="1"/>
  <c r="D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78" i="2" l="1"/>
  <c r="G78" i="2"/>
  <c r="H77" i="2"/>
  <c r="G77" i="2"/>
  <c r="H78" i="1"/>
  <c r="G78" i="1"/>
  <c r="H77" i="1"/>
  <c r="G77" i="1"/>
</calcChain>
</file>

<file path=xl/sharedStrings.xml><?xml version="1.0" encoding="utf-8"?>
<sst xmlns="http://schemas.openxmlformats.org/spreadsheetml/2006/main" count="175" uniqueCount="82">
  <si>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</si>
  <si>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</si>
  <si>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</si>
  <si>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</si>
  <si>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</si>
  <si>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</si>
  <si>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</si>
  <si>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</si>
  <si>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</si>
  <si>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</si>
  <si>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</si>
  <si>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</si>
  <si>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</si>
  <si>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</si>
  <si>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</si>
  <si>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</si>
  <si>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</si>
  <si>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</si>
  <si>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</si>
  <si>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</si>
  <si>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</si>
  <si>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</si>
  <si>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</si>
  <si>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</si>
  <si>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</si>
  <si>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</si>
  <si>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</si>
  <si>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</si>
  <si>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</si>
  <si>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</si>
  <si>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</si>
  <si>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</si>
  <si>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</si>
  <si>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</si>
  <si>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</si>
  <si>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</si>
  <si>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</si>
  <si>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</si>
  <si>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</si>
  <si>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</si>
  <si>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</si>
  <si>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</si>
  <si>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</si>
  <si>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</si>
  <si>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</si>
  <si>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</si>
  <si>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</si>
  <si>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</si>
  <si>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</si>
  <si>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</si>
  <si>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</si>
  <si>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</si>
  <si>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</si>
  <si>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</si>
  <si>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</si>
  <si>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</si>
  <si>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</si>
  <si>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</si>
  <si>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</si>
  <si>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</si>
  <si>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</si>
  <si>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</si>
  <si>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</si>
  <si>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</si>
  <si>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</si>
  <si>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</si>
  <si>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</si>
  <si>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</si>
  <si>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</si>
  <si>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</si>
  <si>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（国民健康保険税）</t>
    <rPh sb="1" eb="3">
      <t>コクミン</t>
    </rPh>
    <rPh sb="3" eb="5">
      <t>ケンコウ</t>
    </rPh>
    <rPh sb="5" eb="7">
      <t>ホケン</t>
    </rPh>
    <rPh sb="7" eb="8">
      <t>ゼイ</t>
    </rPh>
    <phoneticPr fontId="3"/>
  </si>
  <si>
    <t>白岡市</t>
    <rPh sb="0" eb="2">
      <t>シラオカ</t>
    </rPh>
    <rPh sb="2" eb="3">
      <t>シ</t>
    </rPh>
    <phoneticPr fontId="3"/>
  </si>
  <si>
    <t>　なお、単位未満四捨五入のため、合計が一致しないことがある。</t>
    <phoneticPr fontId="2"/>
  </si>
  <si>
    <t>　なお、単位未満四捨五入のため、合計が一致しないことがある。</t>
  </si>
  <si>
    <t>４年度</t>
    <rPh sb="1" eb="3">
      <t>ネンド</t>
    </rPh>
    <phoneticPr fontId="3"/>
  </si>
  <si>
    <t>３年度</t>
  </si>
  <si>
    <t>３年度</t>
    <phoneticPr fontId="3"/>
  </si>
  <si>
    <t>５年度</t>
    <rPh sb="1" eb="3">
      <t>ネンド</t>
    </rPh>
    <phoneticPr fontId="3"/>
  </si>
  <si>
    <t>　第22表　不納欠損額（金額）の推移</t>
    <rPh sb="1" eb="2">
      <t>ダイ</t>
    </rPh>
    <rPh sb="4" eb="5">
      <t>ヒョウ</t>
    </rPh>
    <rPh sb="6" eb="11">
      <t>フノウケッソンガク</t>
    </rPh>
    <rPh sb="12" eb="14">
      <t>キンガク</t>
    </rPh>
    <rPh sb="16" eb="18">
      <t>スイイ</t>
    </rPh>
    <phoneticPr fontId="3"/>
  </si>
  <si>
    <t>（市町村税（国民健康保険税を除く））</t>
    <phoneticPr fontId="2"/>
  </si>
  <si>
    <t>伸長率
５/４(%)</t>
    <rPh sb="0" eb="2">
      <t>シンチョウ</t>
    </rPh>
    <rPh sb="2" eb="3">
      <t>リツ</t>
    </rPh>
    <phoneticPr fontId="3"/>
  </si>
  <si>
    <t>伸長率
５/３(%)</t>
    <rPh sb="0" eb="2">
      <t>シンチョウ</t>
    </rPh>
    <rPh sb="2" eb="3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</si>
</sst>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57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1" xfId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177" fontId="6" fillId="0" borderId="0" xfId="1" applyNumberFormat="1" applyFont="1">
      <alignment vertical="center"/>
    </xf>
    <xf numFmtId="0" fontId="5" fillId="0" borderId="9" xfId="1" applyFont="1" applyBorder="1">
      <alignment vertical="center"/>
    </xf>
    <xf numFmtId="177" fontId="6" fillId="0" borderId="5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6" fontId="6" fillId="0" borderId="12" xfId="1" applyNumberFormat="1" applyFont="1" applyBorder="1">
      <alignment vertical="center"/>
    </xf>
    <xf numFmtId="178" fontId="6" fillId="0" borderId="0" xfId="1" applyNumberFormat="1" applyFont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3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5" xfId="1" applyNumberFormat="1" applyFont="1" applyBorder="1" applyAlignment="1">
      <alignment horizontal="center" vertical="center"/>
    </xf>
    <xf numFmtId="0" fontId="5" fillId="0" borderId="20" xfId="1" applyFont="1" applyBorder="1">
      <alignment vertical="center"/>
    </xf>
    <xf numFmtId="0" fontId="7" fillId="0" borderId="2" xfId="1" applyFont="1" applyBorder="1" applyAlignment="1">
      <alignment horizontal="right" vertical="center"/>
    </xf>
    <xf numFmtId="0" fontId="6" fillId="0" borderId="28" xfId="1" applyFont="1" applyBorder="1" applyAlignment="1">
      <alignment horizontal="distributed" vertical="center"/>
    </xf>
    <xf numFmtId="0" fontId="8" fillId="0" borderId="0" xfId="0" applyFont="1">
      <alignment vertical="center"/>
    </xf>
    <xf numFmtId="0" fontId="8" fillId="0" borderId="29" xfId="0" applyFont="1" applyBorder="1">
      <alignment vertical="center"/>
    </xf>
    <xf numFmtId="0" fontId="6" fillId="0" borderId="34" xfId="1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6" fillId="0" borderId="25" xfId="1" applyFont="1" applyBorder="1" applyAlignment="1">
      <alignment horizontal="distributed" vertical="center"/>
    </xf>
    <xf numFmtId="0" fontId="8" fillId="0" borderId="3" xfId="0" applyFont="1" applyBorder="1">
      <alignment vertical="center"/>
    </xf>
    <xf numFmtId="0" fontId="8" fillId="0" borderId="11" xfId="0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6" fillId="0" borderId="2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7" fillId="0" borderId="24" xfId="1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5" fillId="0" borderId="0" xfId="1" applyFont="1">
      <alignment vertical="center"/>
    </xf>
    <xf numFmtId="0" fontId="6" fillId="0" borderId="36" xfId="1" applyFont="1" applyBorder="1" applyAlignment="1">
      <alignment horizontal="center" vertical="center"/>
    </xf>
    <xf numFmtId="0" fontId="8" fillId="0" borderId="12" xfId="0" applyFont="1" applyBorder="1">
      <alignment vertical="center"/>
    </xf>
  </cellXfs>
  <cellStyles count="3">
    <cellStyle name="標準" xfId="0" builtinId="0"/>
    <cellStyle name="標準_第20表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1081" name="Line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2" name="Line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2105" name="Line 1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101536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2106" name="Line 2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view="pageBreakPreview" zoomScaleNormal="100" zoomScaleSheetLayoutView="100" workbookViewId="0">
      <selection sqref="A1:H1"/>
    </sheetView>
  </sheetViews>
  <sheetFormatPr defaultColWidth="9" defaultRowHeight="15" customHeight="1"/>
  <cols>
    <col min="1" max="2" width="3.58203125" style="1" customWidth="1"/>
    <col min="3" max="3" width="3.83203125" style="1" customWidth="1"/>
    <col min="4" max="8" width="12.83203125" style="1" customWidth="1"/>
    <col min="9" max="16384" width="9" style="1"/>
  </cols>
  <sheetData>
    <row r="1" spans="1:8" ht="15" customHeight="1">
      <c r="A1" s="54" t="s">
        <v>78</v>
      </c>
      <c r="B1" s="54"/>
      <c r="C1" s="54"/>
      <c r="D1" s="54"/>
      <c r="E1" s="54"/>
      <c r="F1" s="54"/>
      <c r="G1" s="54"/>
      <c r="H1" s="54"/>
    </row>
    <row r="3" spans="1:8" ht="15" customHeight="1" thickBot="1">
      <c r="A3" s="2" t="s">
        <v>79</v>
      </c>
      <c r="B3" s="2"/>
      <c r="C3" s="2"/>
      <c r="D3" s="2"/>
      <c r="E3" s="2"/>
      <c r="F3" s="2"/>
      <c r="G3" s="2"/>
      <c r="H3" s="2" t="s">
        <v>0</v>
      </c>
    </row>
    <row r="4" spans="1:8" ht="16" customHeight="1">
      <c r="A4" s="3"/>
      <c r="B4" s="27"/>
      <c r="C4" s="27" t="s">
        <v>1</v>
      </c>
      <c r="D4" s="41" t="s">
        <v>76</v>
      </c>
      <c r="E4" s="41" t="s">
        <v>74</v>
      </c>
      <c r="F4" s="41" t="s">
        <v>77</v>
      </c>
      <c r="G4" s="43" t="s">
        <v>80</v>
      </c>
      <c r="H4" s="45" t="s">
        <v>81</v>
      </c>
    </row>
    <row r="5" spans="1:8" ht="16" customHeight="1" thickBot="1">
      <c r="A5" s="52" t="s">
        <v>2</v>
      </c>
      <c r="B5" s="53"/>
      <c r="C5" s="26"/>
      <c r="D5" s="42"/>
      <c r="E5" s="42"/>
      <c r="F5" s="42"/>
      <c r="G5" s="44"/>
      <c r="H5" s="46"/>
    </row>
    <row r="6" spans="1:8" ht="16" customHeight="1">
      <c r="A6" s="28" t="s">
        <v>3</v>
      </c>
      <c r="B6" s="29"/>
      <c r="C6" s="30"/>
      <c r="D6" s="5">
        <v>327133</v>
      </c>
      <c r="E6" s="5">
        <v>474347</v>
      </c>
      <c r="F6" s="5">
        <v>678882</v>
      </c>
      <c r="G6" s="14">
        <f>IF(ISERROR(F6/E6),"-",ROUND(F6/E6*100,1))</f>
        <v>143.1</v>
      </c>
      <c r="H6" s="15">
        <f>IF(ISERROR(F6/D6),"-",ROUND(F6/D6*100,1))</f>
        <v>207.5</v>
      </c>
    </row>
    <row r="7" spans="1:8" ht="16" customHeight="1">
      <c r="A7" s="28" t="s">
        <v>4</v>
      </c>
      <c r="B7" s="29"/>
      <c r="C7" s="30"/>
      <c r="D7" s="5">
        <v>139557</v>
      </c>
      <c r="E7" s="5">
        <v>152448</v>
      </c>
      <c r="F7" s="5">
        <v>176272</v>
      </c>
      <c r="G7" s="16">
        <f t="shared" ref="G7:G46" si="0">IF(ISERROR(F7/E7),"-",ROUND(F7/E7*100,1))</f>
        <v>115.6</v>
      </c>
      <c r="H7" s="15">
        <f t="shared" ref="H7:H46" si="1">IF(ISERROR(F7/D7),"-",ROUND(F7/D7*100,1))</f>
        <v>126.3</v>
      </c>
    </row>
    <row r="8" spans="1:8" ht="16" customHeight="1">
      <c r="A8" s="28" t="s">
        <v>5</v>
      </c>
      <c r="B8" s="29"/>
      <c r="C8" s="30"/>
      <c r="D8" s="5">
        <v>71275</v>
      </c>
      <c r="E8" s="5">
        <v>72947</v>
      </c>
      <c r="F8" s="5">
        <v>61943</v>
      </c>
      <c r="G8" s="16">
        <f t="shared" si="0"/>
        <v>84.9</v>
      </c>
      <c r="H8" s="15">
        <f t="shared" si="1"/>
        <v>86.9</v>
      </c>
    </row>
    <row r="9" spans="1:8" ht="16" customHeight="1">
      <c r="A9" s="28" t="s">
        <v>6</v>
      </c>
      <c r="B9" s="29"/>
      <c r="C9" s="30"/>
      <c r="D9" s="5">
        <v>246712</v>
      </c>
      <c r="E9" s="5">
        <v>130959</v>
      </c>
      <c r="F9" s="5">
        <v>141021</v>
      </c>
      <c r="G9" s="16">
        <f t="shared" si="0"/>
        <v>107.7</v>
      </c>
      <c r="H9" s="15">
        <f t="shared" si="1"/>
        <v>57.2</v>
      </c>
    </row>
    <row r="10" spans="1:8" ht="16" customHeight="1">
      <c r="A10" s="33" t="s">
        <v>7</v>
      </c>
      <c r="B10" s="34"/>
      <c r="C10" s="35"/>
      <c r="D10" s="6">
        <v>41223</v>
      </c>
      <c r="E10" s="6">
        <v>40507</v>
      </c>
      <c r="F10" s="6">
        <v>26075</v>
      </c>
      <c r="G10" s="14">
        <f t="shared" si="0"/>
        <v>64.400000000000006</v>
      </c>
      <c r="H10" s="15">
        <f t="shared" si="1"/>
        <v>63.3</v>
      </c>
    </row>
    <row r="11" spans="1:8" ht="16" customHeight="1">
      <c r="A11" s="38" t="s">
        <v>8</v>
      </c>
      <c r="B11" s="39"/>
      <c r="C11" s="40"/>
      <c r="D11" s="4">
        <v>43427</v>
      </c>
      <c r="E11" s="4">
        <v>55588</v>
      </c>
      <c r="F11" s="4">
        <v>23884</v>
      </c>
      <c r="G11" s="17">
        <f t="shared" si="0"/>
        <v>43</v>
      </c>
      <c r="H11" s="18">
        <f t="shared" si="1"/>
        <v>55</v>
      </c>
    </row>
    <row r="12" spans="1:8" ht="16" customHeight="1">
      <c r="A12" s="28" t="s">
        <v>9</v>
      </c>
      <c r="B12" s="29"/>
      <c r="C12" s="30"/>
      <c r="D12" s="5">
        <v>34234</v>
      </c>
      <c r="E12" s="5">
        <v>33705</v>
      </c>
      <c r="F12" s="5">
        <v>63403</v>
      </c>
      <c r="G12" s="16">
        <f t="shared" si="0"/>
        <v>188.1</v>
      </c>
      <c r="H12" s="15">
        <f t="shared" si="1"/>
        <v>185.2</v>
      </c>
    </row>
    <row r="13" spans="1:8" ht="16" customHeight="1">
      <c r="A13" s="28" t="s">
        <v>10</v>
      </c>
      <c r="B13" s="29"/>
      <c r="C13" s="30"/>
      <c r="D13" s="5">
        <v>20380</v>
      </c>
      <c r="E13" s="5">
        <v>15409</v>
      </c>
      <c r="F13" s="5">
        <v>22768</v>
      </c>
      <c r="G13" s="16">
        <f t="shared" si="0"/>
        <v>147.80000000000001</v>
      </c>
      <c r="H13" s="15">
        <f t="shared" si="1"/>
        <v>111.7</v>
      </c>
    </row>
    <row r="14" spans="1:8" ht="16" customHeight="1">
      <c r="A14" s="28" t="s">
        <v>11</v>
      </c>
      <c r="B14" s="29"/>
      <c r="C14" s="30"/>
      <c r="D14" s="5">
        <v>37148</v>
      </c>
      <c r="E14" s="5">
        <v>41245</v>
      </c>
      <c r="F14" s="5">
        <v>58360</v>
      </c>
      <c r="G14" s="16">
        <f t="shared" si="0"/>
        <v>141.5</v>
      </c>
      <c r="H14" s="15">
        <f t="shared" si="1"/>
        <v>157.1</v>
      </c>
    </row>
    <row r="15" spans="1:8" ht="16" customHeight="1">
      <c r="A15" s="33" t="s">
        <v>12</v>
      </c>
      <c r="B15" s="34"/>
      <c r="C15" s="35"/>
      <c r="D15" s="6">
        <v>34078</v>
      </c>
      <c r="E15" s="6">
        <v>24640</v>
      </c>
      <c r="F15" s="6">
        <v>25282</v>
      </c>
      <c r="G15" s="14">
        <f t="shared" si="0"/>
        <v>102.6</v>
      </c>
      <c r="H15" s="15">
        <f t="shared" si="1"/>
        <v>74.2</v>
      </c>
    </row>
    <row r="16" spans="1:8" ht="16" customHeight="1">
      <c r="A16" s="38" t="s">
        <v>13</v>
      </c>
      <c r="B16" s="39"/>
      <c r="C16" s="40"/>
      <c r="D16" s="4">
        <v>17506</v>
      </c>
      <c r="E16" s="4">
        <v>16361</v>
      </c>
      <c r="F16" s="4">
        <v>28599</v>
      </c>
      <c r="G16" s="17">
        <f t="shared" si="0"/>
        <v>174.8</v>
      </c>
      <c r="H16" s="18">
        <f t="shared" si="1"/>
        <v>163.4</v>
      </c>
    </row>
    <row r="17" spans="1:8" ht="16" customHeight="1">
      <c r="A17" s="28" t="s">
        <v>14</v>
      </c>
      <c r="B17" s="29"/>
      <c r="C17" s="30"/>
      <c r="D17" s="5">
        <v>106699</v>
      </c>
      <c r="E17" s="5">
        <v>165428</v>
      </c>
      <c r="F17" s="5">
        <v>168849</v>
      </c>
      <c r="G17" s="16">
        <f t="shared" si="0"/>
        <v>102.1</v>
      </c>
      <c r="H17" s="15">
        <f t="shared" si="1"/>
        <v>158.19999999999999</v>
      </c>
    </row>
    <row r="18" spans="1:8" ht="16" customHeight="1">
      <c r="A18" s="28" t="s">
        <v>15</v>
      </c>
      <c r="B18" s="29"/>
      <c r="C18" s="30"/>
      <c r="D18" s="5">
        <v>21299</v>
      </c>
      <c r="E18" s="5">
        <v>13950</v>
      </c>
      <c r="F18" s="5">
        <v>21788</v>
      </c>
      <c r="G18" s="16">
        <f t="shared" si="0"/>
        <v>156.19999999999999</v>
      </c>
      <c r="H18" s="15">
        <f t="shared" si="1"/>
        <v>102.3</v>
      </c>
    </row>
    <row r="19" spans="1:8" ht="16" customHeight="1">
      <c r="A19" s="28" t="s">
        <v>16</v>
      </c>
      <c r="B19" s="29"/>
      <c r="C19" s="30"/>
      <c r="D19" s="5">
        <v>28727</v>
      </c>
      <c r="E19" s="5">
        <v>19900</v>
      </c>
      <c r="F19" s="5">
        <v>10625</v>
      </c>
      <c r="G19" s="16">
        <f t="shared" si="0"/>
        <v>53.4</v>
      </c>
      <c r="H19" s="15">
        <f t="shared" si="1"/>
        <v>37</v>
      </c>
    </row>
    <row r="20" spans="1:8" ht="16" customHeight="1">
      <c r="A20" s="33" t="s">
        <v>17</v>
      </c>
      <c r="B20" s="34"/>
      <c r="C20" s="35"/>
      <c r="D20" s="6">
        <v>19749</v>
      </c>
      <c r="E20" s="6">
        <v>11162</v>
      </c>
      <c r="F20" s="6">
        <v>20863</v>
      </c>
      <c r="G20" s="14">
        <f t="shared" si="0"/>
        <v>186.9</v>
      </c>
      <c r="H20" s="15">
        <f t="shared" si="1"/>
        <v>105.6</v>
      </c>
    </row>
    <row r="21" spans="1:8" ht="16" customHeight="1">
      <c r="A21" s="28" t="s">
        <v>18</v>
      </c>
      <c r="B21" s="29"/>
      <c r="C21" s="30"/>
      <c r="D21" s="5">
        <v>59035</v>
      </c>
      <c r="E21" s="5">
        <v>21808</v>
      </c>
      <c r="F21" s="5">
        <v>11224</v>
      </c>
      <c r="G21" s="17">
        <f t="shared" si="0"/>
        <v>51.5</v>
      </c>
      <c r="H21" s="18">
        <f t="shared" si="1"/>
        <v>19</v>
      </c>
    </row>
    <row r="22" spans="1:8" ht="16" customHeight="1">
      <c r="A22" s="28" t="s">
        <v>19</v>
      </c>
      <c r="B22" s="29"/>
      <c r="C22" s="30"/>
      <c r="D22" s="5">
        <v>88007</v>
      </c>
      <c r="E22" s="5">
        <v>63434</v>
      </c>
      <c r="F22" s="5">
        <v>48675</v>
      </c>
      <c r="G22" s="16">
        <f t="shared" si="0"/>
        <v>76.7</v>
      </c>
      <c r="H22" s="15">
        <f t="shared" si="1"/>
        <v>55.3</v>
      </c>
    </row>
    <row r="23" spans="1:8" ht="16" customHeight="1">
      <c r="A23" s="28" t="s">
        <v>20</v>
      </c>
      <c r="B23" s="29"/>
      <c r="C23" s="30"/>
      <c r="D23" s="5">
        <v>100127</v>
      </c>
      <c r="E23" s="5">
        <v>56857</v>
      </c>
      <c r="F23" s="5">
        <v>75577</v>
      </c>
      <c r="G23" s="16">
        <f t="shared" si="0"/>
        <v>132.9</v>
      </c>
      <c r="H23" s="15">
        <f t="shared" si="1"/>
        <v>75.5</v>
      </c>
    </row>
    <row r="24" spans="1:8" ht="16" customHeight="1">
      <c r="A24" s="28" t="s">
        <v>21</v>
      </c>
      <c r="B24" s="29"/>
      <c r="C24" s="30"/>
      <c r="D24" s="5">
        <v>97187</v>
      </c>
      <c r="E24" s="5">
        <v>60095</v>
      </c>
      <c r="F24" s="5">
        <v>62558</v>
      </c>
      <c r="G24" s="16">
        <f t="shared" si="0"/>
        <v>104.1</v>
      </c>
      <c r="H24" s="15">
        <f t="shared" si="1"/>
        <v>64.400000000000006</v>
      </c>
    </row>
    <row r="25" spans="1:8" ht="16" customHeight="1">
      <c r="A25" s="33" t="s">
        <v>22</v>
      </c>
      <c r="B25" s="34"/>
      <c r="C25" s="35"/>
      <c r="D25" s="6">
        <v>114068</v>
      </c>
      <c r="E25" s="6">
        <v>48433</v>
      </c>
      <c r="F25" s="6">
        <v>38590</v>
      </c>
      <c r="G25" s="14">
        <f t="shared" si="0"/>
        <v>79.7</v>
      </c>
      <c r="H25" s="15">
        <f t="shared" si="1"/>
        <v>33.799999999999997</v>
      </c>
    </row>
    <row r="26" spans="1:8" ht="16" customHeight="1">
      <c r="A26" s="28" t="s">
        <v>23</v>
      </c>
      <c r="B26" s="29"/>
      <c r="C26" s="30"/>
      <c r="D26" s="5">
        <v>68572</v>
      </c>
      <c r="E26" s="5">
        <v>82724</v>
      </c>
      <c r="F26" s="5">
        <v>176803</v>
      </c>
      <c r="G26" s="17">
        <f t="shared" si="0"/>
        <v>213.7</v>
      </c>
      <c r="H26" s="18">
        <f t="shared" si="1"/>
        <v>257.8</v>
      </c>
    </row>
    <row r="27" spans="1:8" ht="16" customHeight="1">
      <c r="A27" s="28" t="s">
        <v>24</v>
      </c>
      <c r="B27" s="29"/>
      <c r="C27" s="30"/>
      <c r="D27" s="5">
        <v>40727</v>
      </c>
      <c r="E27" s="5">
        <v>21154</v>
      </c>
      <c r="F27" s="5">
        <v>22460</v>
      </c>
      <c r="G27" s="16">
        <f t="shared" si="0"/>
        <v>106.2</v>
      </c>
      <c r="H27" s="15">
        <f t="shared" si="1"/>
        <v>55.1</v>
      </c>
    </row>
    <row r="28" spans="1:8" ht="16" customHeight="1">
      <c r="A28" s="28" t="s">
        <v>25</v>
      </c>
      <c r="B28" s="29"/>
      <c r="C28" s="30"/>
      <c r="D28" s="5">
        <v>61713</v>
      </c>
      <c r="E28" s="5">
        <v>48188</v>
      </c>
      <c r="F28" s="5">
        <v>49406</v>
      </c>
      <c r="G28" s="16">
        <f t="shared" si="0"/>
        <v>102.5</v>
      </c>
      <c r="H28" s="15">
        <f t="shared" si="1"/>
        <v>80.099999999999994</v>
      </c>
    </row>
    <row r="29" spans="1:8" ht="16" customHeight="1">
      <c r="A29" s="28" t="s">
        <v>26</v>
      </c>
      <c r="B29" s="29"/>
      <c r="C29" s="30"/>
      <c r="D29" s="5">
        <v>31830</v>
      </c>
      <c r="E29" s="5">
        <v>11009</v>
      </c>
      <c r="F29" s="5">
        <v>12261</v>
      </c>
      <c r="G29" s="14">
        <f t="shared" si="0"/>
        <v>111.4</v>
      </c>
      <c r="H29" s="15">
        <f t="shared" si="1"/>
        <v>38.5</v>
      </c>
    </row>
    <row r="30" spans="1:8" ht="16" customHeight="1">
      <c r="A30" s="33" t="s">
        <v>27</v>
      </c>
      <c r="B30" s="34"/>
      <c r="C30" s="35"/>
      <c r="D30" s="6">
        <v>40236</v>
      </c>
      <c r="E30" s="6">
        <v>16795</v>
      </c>
      <c r="F30" s="6">
        <v>18162</v>
      </c>
      <c r="G30" s="19">
        <f t="shared" si="0"/>
        <v>108.1</v>
      </c>
      <c r="H30" s="20">
        <f t="shared" si="1"/>
        <v>45.1</v>
      </c>
    </row>
    <row r="31" spans="1:8" ht="16" customHeight="1">
      <c r="A31" s="28" t="s">
        <v>28</v>
      </c>
      <c r="B31" s="29"/>
      <c r="C31" s="30"/>
      <c r="D31" s="5">
        <v>93108</v>
      </c>
      <c r="E31" s="5">
        <v>91296</v>
      </c>
      <c r="F31" s="5">
        <v>68390</v>
      </c>
      <c r="G31" s="16">
        <f t="shared" si="0"/>
        <v>74.900000000000006</v>
      </c>
      <c r="H31" s="15">
        <f t="shared" si="1"/>
        <v>73.5</v>
      </c>
    </row>
    <row r="32" spans="1:8" ht="16" customHeight="1">
      <c r="A32" s="28" t="s">
        <v>29</v>
      </c>
      <c r="B32" s="29"/>
      <c r="C32" s="30"/>
      <c r="D32" s="5">
        <v>9805</v>
      </c>
      <c r="E32" s="5">
        <v>8640</v>
      </c>
      <c r="F32" s="5">
        <v>5702</v>
      </c>
      <c r="G32" s="16">
        <f t="shared" si="0"/>
        <v>66</v>
      </c>
      <c r="H32" s="15">
        <f t="shared" si="1"/>
        <v>58.2</v>
      </c>
    </row>
    <row r="33" spans="1:8" ht="16" customHeight="1">
      <c r="A33" s="28" t="s">
        <v>30</v>
      </c>
      <c r="B33" s="29"/>
      <c r="C33" s="30"/>
      <c r="D33" s="5">
        <v>70375</v>
      </c>
      <c r="E33" s="5">
        <v>58688</v>
      </c>
      <c r="F33" s="5">
        <v>35570</v>
      </c>
      <c r="G33" s="16">
        <f t="shared" si="0"/>
        <v>60.6</v>
      </c>
      <c r="H33" s="15">
        <f t="shared" si="1"/>
        <v>50.5</v>
      </c>
    </row>
    <row r="34" spans="1:8" ht="16" customHeight="1">
      <c r="A34" s="28" t="s">
        <v>31</v>
      </c>
      <c r="B34" s="29"/>
      <c r="C34" s="30"/>
      <c r="D34" s="5">
        <v>12804</v>
      </c>
      <c r="E34" s="5">
        <v>12018</v>
      </c>
      <c r="F34" s="5">
        <v>13268</v>
      </c>
      <c r="G34" s="14">
        <f t="shared" si="0"/>
        <v>110.4</v>
      </c>
      <c r="H34" s="15">
        <f t="shared" si="1"/>
        <v>103.6</v>
      </c>
    </row>
    <row r="35" spans="1:8" ht="16" customHeight="1">
      <c r="A35" s="33" t="s">
        <v>32</v>
      </c>
      <c r="B35" s="34"/>
      <c r="C35" s="35"/>
      <c r="D35" s="6">
        <v>29165</v>
      </c>
      <c r="E35" s="6">
        <v>28269</v>
      </c>
      <c r="F35" s="6">
        <v>29050</v>
      </c>
      <c r="G35" s="19">
        <f t="shared" si="0"/>
        <v>102.8</v>
      </c>
      <c r="H35" s="20">
        <f t="shared" si="1"/>
        <v>99.6</v>
      </c>
    </row>
    <row r="36" spans="1:8" ht="16" customHeight="1">
      <c r="A36" s="28" t="s">
        <v>33</v>
      </c>
      <c r="B36" s="29"/>
      <c r="C36" s="30"/>
      <c r="D36" s="5">
        <v>23573</v>
      </c>
      <c r="E36" s="5">
        <v>16924</v>
      </c>
      <c r="F36" s="5">
        <v>12347</v>
      </c>
      <c r="G36" s="16">
        <f t="shared" si="0"/>
        <v>73</v>
      </c>
      <c r="H36" s="15">
        <f t="shared" si="1"/>
        <v>52.4</v>
      </c>
    </row>
    <row r="37" spans="1:8" ht="16" customHeight="1">
      <c r="A37" s="28" t="s">
        <v>34</v>
      </c>
      <c r="B37" s="29"/>
      <c r="C37" s="30"/>
      <c r="D37" s="5">
        <v>67699</v>
      </c>
      <c r="E37" s="5">
        <v>66771</v>
      </c>
      <c r="F37" s="5">
        <v>70521</v>
      </c>
      <c r="G37" s="16">
        <f t="shared" si="0"/>
        <v>105.6</v>
      </c>
      <c r="H37" s="15">
        <f t="shared" si="1"/>
        <v>104.2</v>
      </c>
    </row>
    <row r="38" spans="1:8" ht="16" customHeight="1">
      <c r="A38" s="28" t="s">
        <v>35</v>
      </c>
      <c r="B38" s="29"/>
      <c r="C38" s="30"/>
      <c r="D38" s="5">
        <v>19438</v>
      </c>
      <c r="E38" s="5">
        <v>14084</v>
      </c>
      <c r="F38" s="5">
        <v>13820</v>
      </c>
      <c r="G38" s="16">
        <f t="shared" si="0"/>
        <v>98.1</v>
      </c>
      <c r="H38" s="15">
        <f t="shared" si="1"/>
        <v>71.099999999999994</v>
      </c>
    </row>
    <row r="39" spans="1:8" ht="16" customHeight="1">
      <c r="A39" s="28" t="s">
        <v>36</v>
      </c>
      <c r="B39" s="29"/>
      <c r="C39" s="30"/>
      <c r="D39" s="5">
        <v>38630</v>
      </c>
      <c r="E39" s="5">
        <v>35541</v>
      </c>
      <c r="F39" s="5">
        <v>22015</v>
      </c>
      <c r="G39" s="14">
        <f t="shared" si="0"/>
        <v>61.9</v>
      </c>
      <c r="H39" s="15">
        <f t="shared" si="1"/>
        <v>57</v>
      </c>
    </row>
    <row r="40" spans="1:8" ht="16" customHeight="1">
      <c r="A40" s="33" t="s">
        <v>37</v>
      </c>
      <c r="B40" s="34"/>
      <c r="C40" s="35"/>
      <c r="D40" s="6">
        <v>8000</v>
      </c>
      <c r="E40" s="6">
        <v>7552</v>
      </c>
      <c r="F40" s="6">
        <v>8727</v>
      </c>
      <c r="G40" s="19">
        <f t="shared" si="0"/>
        <v>115.6</v>
      </c>
      <c r="H40" s="20">
        <f t="shared" si="1"/>
        <v>109.1</v>
      </c>
    </row>
    <row r="41" spans="1:8" ht="16" customHeight="1">
      <c r="A41" s="28" t="s">
        <v>38</v>
      </c>
      <c r="B41" s="29"/>
      <c r="C41" s="30"/>
      <c r="D41" s="5">
        <v>8547</v>
      </c>
      <c r="E41" s="5">
        <v>17165</v>
      </c>
      <c r="F41" s="5">
        <v>8035</v>
      </c>
      <c r="G41" s="16">
        <f t="shared" si="0"/>
        <v>46.8</v>
      </c>
      <c r="H41" s="15">
        <f t="shared" si="1"/>
        <v>94</v>
      </c>
    </row>
    <row r="42" spans="1:8" ht="16" customHeight="1">
      <c r="A42" s="28" t="s">
        <v>39</v>
      </c>
      <c r="B42" s="29"/>
      <c r="C42" s="30"/>
      <c r="D42" s="5">
        <v>25512</v>
      </c>
      <c r="E42" s="5">
        <v>1377</v>
      </c>
      <c r="F42" s="5">
        <v>3451</v>
      </c>
      <c r="G42" s="16">
        <f t="shared" si="0"/>
        <v>250.6</v>
      </c>
      <c r="H42" s="15">
        <f t="shared" si="1"/>
        <v>13.5</v>
      </c>
    </row>
    <row r="43" spans="1:8" ht="16" customHeight="1">
      <c r="A43" s="28" t="s">
        <v>40</v>
      </c>
      <c r="B43" s="29"/>
      <c r="C43" s="30"/>
      <c r="D43" s="5">
        <v>11562</v>
      </c>
      <c r="E43" s="5">
        <v>9228</v>
      </c>
      <c r="F43" s="5">
        <v>12873</v>
      </c>
      <c r="G43" s="16">
        <f t="shared" si="0"/>
        <v>139.5</v>
      </c>
      <c r="H43" s="15">
        <f t="shared" si="1"/>
        <v>111.3</v>
      </c>
    </row>
    <row r="44" spans="1:8" ht="16" customHeight="1">
      <c r="A44" s="28" t="s">
        <v>41</v>
      </c>
      <c r="B44" s="29"/>
      <c r="C44" s="30"/>
      <c r="D44" s="5">
        <v>14575</v>
      </c>
      <c r="E44" s="5">
        <v>16044</v>
      </c>
      <c r="F44" s="5">
        <v>11284</v>
      </c>
      <c r="G44" s="25">
        <f t="shared" si="0"/>
        <v>70.3</v>
      </c>
      <c r="H44" s="15">
        <f t="shared" si="1"/>
        <v>77.400000000000006</v>
      </c>
    </row>
    <row r="45" spans="1:8" ht="16" customHeight="1" thickBot="1">
      <c r="A45" s="28" t="s">
        <v>71</v>
      </c>
      <c r="B45" s="29"/>
      <c r="C45" s="30"/>
      <c r="D45" s="5">
        <v>5194</v>
      </c>
      <c r="E45" s="5">
        <v>5478</v>
      </c>
      <c r="F45" s="5">
        <v>7733</v>
      </c>
      <c r="G45" s="14">
        <f t="shared" si="0"/>
        <v>141.19999999999999</v>
      </c>
      <c r="H45" s="15">
        <f t="shared" si="1"/>
        <v>148.9</v>
      </c>
    </row>
    <row r="46" spans="1:8" ht="16" customHeight="1" thickTop="1" thickBot="1">
      <c r="A46" s="47" t="s">
        <v>42</v>
      </c>
      <c r="B46" s="48"/>
      <c r="C46" s="49"/>
      <c r="D46" s="7">
        <f>SUM(D6:D45)</f>
        <v>2328636</v>
      </c>
      <c r="E46" s="7">
        <f>SUM(E6:E45)</f>
        <v>2088168</v>
      </c>
      <c r="F46" s="7">
        <f>SUM(F6:F45)</f>
        <v>2367116</v>
      </c>
      <c r="G46" s="23">
        <f t="shared" si="0"/>
        <v>113.4</v>
      </c>
      <c r="H46" s="24">
        <f t="shared" si="1"/>
        <v>101.7</v>
      </c>
    </row>
    <row r="47" spans="1:8" ht="15" customHeight="1">
      <c r="A47" s="2" t="s">
        <v>43</v>
      </c>
      <c r="B47" s="2"/>
      <c r="C47" s="2"/>
      <c r="D47" s="2"/>
      <c r="E47" s="2"/>
      <c r="F47" s="9"/>
      <c r="G47" s="9"/>
      <c r="H47" s="2"/>
    </row>
    <row r="48" spans="1:8" ht="15" customHeight="1">
      <c r="A48" s="2" t="s">
        <v>72</v>
      </c>
    </row>
    <row r="49" spans="1:8" ht="15" customHeight="1">
      <c r="A49" s="2"/>
      <c r="B49" s="2"/>
      <c r="C49" s="2"/>
      <c r="D49" s="9"/>
      <c r="E49" s="2"/>
      <c r="F49" s="2"/>
      <c r="G49" s="2"/>
      <c r="H49" s="2"/>
    </row>
    <row r="50" spans="1:8" ht="15" customHeight="1">
      <c r="A50" s="2"/>
      <c r="B50" s="2"/>
      <c r="C50" s="2"/>
      <c r="D50" s="9"/>
      <c r="E50" s="2"/>
      <c r="F50" s="2"/>
      <c r="G50" s="2"/>
      <c r="H50" s="2"/>
    </row>
    <row r="51" spans="1:8" ht="15" customHeight="1" thickBot="1">
      <c r="A51" s="2"/>
      <c r="B51" s="2"/>
      <c r="C51" s="2"/>
      <c r="D51" s="2"/>
      <c r="E51" s="2"/>
      <c r="F51" s="2"/>
      <c r="G51" s="2"/>
      <c r="H51" s="2" t="s">
        <v>0</v>
      </c>
    </row>
    <row r="52" spans="1:8" ht="16" customHeight="1">
      <c r="A52" s="3"/>
      <c r="B52" s="50" t="s">
        <v>1</v>
      </c>
      <c r="C52" s="51"/>
      <c r="D52" s="41" t="s">
        <v>76</v>
      </c>
      <c r="E52" s="41" t="s">
        <v>74</v>
      </c>
      <c r="F52" s="41" t="s">
        <v>77</v>
      </c>
      <c r="G52" s="43" t="s">
        <v>80</v>
      </c>
      <c r="H52" s="45" t="s">
        <v>81</v>
      </c>
    </row>
    <row r="53" spans="1:8" ht="16" customHeight="1" thickBot="1">
      <c r="A53" s="52" t="s">
        <v>44</v>
      </c>
      <c r="B53" s="53"/>
      <c r="C53" s="10"/>
      <c r="D53" s="42"/>
      <c r="E53" s="42"/>
      <c r="F53" s="42"/>
      <c r="G53" s="44"/>
      <c r="H53" s="46"/>
    </row>
    <row r="54" spans="1:8" ht="16" customHeight="1">
      <c r="A54" s="28" t="s">
        <v>45</v>
      </c>
      <c r="B54" s="29"/>
      <c r="C54" s="30"/>
      <c r="D54" s="11">
        <v>2745</v>
      </c>
      <c r="E54" s="11">
        <v>12358</v>
      </c>
      <c r="F54" s="11">
        <v>2320</v>
      </c>
      <c r="G54" s="14">
        <f>IF(ISERROR(F54/E54),"-",ROUND(F54/E54*100,1))</f>
        <v>18.8</v>
      </c>
      <c r="H54" s="15">
        <f>IF(ISERROR(F54/D54),"-",ROUND(F54/D54*100,1))</f>
        <v>84.5</v>
      </c>
    </row>
    <row r="55" spans="1:8" ht="16" customHeight="1">
      <c r="A55" s="28" t="s">
        <v>46</v>
      </c>
      <c r="B55" s="29"/>
      <c r="C55" s="30"/>
      <c r="D55" s="5">
        <v>11859</v>
      </c>
      <c r="E55" s="5">
        <v>3880</v>
      </c>
      <c r="F55" s="5">
        <v>10778</v>
      </c>
      <c r="G55" s="16">
        <f t="shared" ref="G55:G78" si="2">IF(ISERROR(F55/E55),"-",ROUND(F55/E55*100,1))</f>
        <v>277.8</v>
      </c>
      <c r="H55" s="15">
        <f t="shared" ref="H55:H78" si="3">IF(ISERROR(F55/D55),"-",ROUND(F55/D55*100,1))</f>
        <v>90.9</v>
      </c>
    </row>
    <row r="56" spans="1:8" ht="16" customHeight="1">
      <c r="A56" s="28" t="s">
        <v>47</v>
      </c>
      <c r="B56" s="29"/>
      <c r="C56" s="30"/>
      <c r="D56" s="5">
        <v>23091</v>
      </c>
      <c r="E56" s="5">
        <v>11524</v>
      </c>
      <c r="F56" s="5">
        <v>18877</v>
      </c>
      <c r="G56" s="16">
        <f t="shared" si="2"/>
        <v>163.80000000000001</v>
      </c>
      <c r="H56" s="15">
        <f t="shared" si="3"/>
        <v>81.8</v>
      </c>
    </row>
    <row r="57" spans="1:8" ht="16" customHeight="1">
      <c r="A57" s="28" t="s">
        <v>48</v>
      </c>
      <c r="B57" s="29"/>
      <c r="C57" s="30"/>
      <c r="D57" s="5">
        <v>935</v>
      </c>
      <c r="E57" s="5">
        <v>2698</v>
      </c>
      <c r="F57" s="5">
        <v>1794</v>
      </c>
      <c r="G57" s="16">
        <f t="shared" si="2"/>
        <v>66.5</v>
      </c>
      <c r="H57" s="15">
        <f t="shared" si="3"/>
        <v>191.9</v>
      </c>
    </row>
    <row r="58" spans="1:8" ht="16" customHeight="1">
      <c r="A58" s="33" t="s">
        <v>49</v>
      </c>
      <c r="B58" s="34"/>
      <c r="C58" s="35"/>
      <c r="D58" s="6">
        <v>2076</v>
      </c>
      <c r="E58" s="6">
        <v>6918</v>
      </c>
      <c r="F58" s="6">
        <v>12331</v>
      </c>
      <c r="G58" s="14">
        <f t="shared" si="2"/>
        <v>178.2</v>
      </c>
      <c r="H58" s="15">
        <f t="shared" si="3"/>
        <v>594</v>
      </c>
    </row>
    <row r="59" spans="1:8" ht="16" customHeight="1">
      <c r="A59" s="38" t="s">
        <v>50</v>
      </c>
      <c r="B59" s="39"/>
      <c r="C59" s="40"/>
      <c r="D59" s="5">
        <v>1986</v>
      </c>
      <c r="E59" s="5">
        <v>2473</v>
      </c>
      <c r="F59" s="5">
        <v>4962</v>
      </c>
      <c r="G59" s="17">
        <f t="shared" si="2"/>
        <v>200.6</v>
      </c>
      <c r="H59" s="18">
        <f t="shared" si="3"/>
        <v>249.8</v>
      </c>
    </row>
    <row r="60" spans="1:8" ht="16" customHeight="1">
      <c r="A60" s="28" t="s">
        <v>51</v>
      </c>
      <c r="B60" s="29"/>
      <c r="C60" s="30"/>
      <c r="D60" s="5">
        <v>4410</v>
      </c>
      <c r="E60" s="5">
        <v>3815</v>
      </c>
      <c r="F60" s="5">
        <v>2552</v>
      </c>
      <c r="G60" s="16">
        <f t="shared" si="2"/>
        <v>66.900000000000006</v>
      </c>
      <c r="H60" s="15">
        <f t="shared" si="3"/>
        <v>57.9</v>
      </c>
    </row>
    <row r="61" spans="1:8" ht="16" customHeight="1">
      <c r="A61" s="28" t="s">
        <v>52</v>
      </c>
      <c r="B61" s="29"/>
      <c r="C61" s="30"/>
      <c r="D61" s="5">
        <v>1164</v>
      </c>
      <c r="E61" s="5">
        <v>2706</v>
      </c>
      <c r="F61" s="5">
        <v>1041</v>
      </c>
      <c r="G61" s="16">
        <f t="shared" si="2"/>
        <v>38.5</v>
      </c>
      <c r="H61" s="15">
        <f t="shared" si="3"/>
        <v>89.4</v>
      </c>
    </row>
    <row r="62" spans="1:8" ht="16" customHeight="1">
      <c r="A62" s="28" t="s">
        <v>53</v>
      </c>
      <c r="B62" s="29"/>
      <c r="C62" s="30"/>
      <c r="D62" s="5">
        <v>5525</v>
      </c>
      <c r="E62" s="5">
        <v>4152</v>
      </c>
      <c r="F62" s="5">
        <v>4985</v>
      </c>
      <c r="G62" s="16">
        <f t="shared" si="2"/>
        <v>120.1</v>
      </c>
      <c r="H62" s="15">
        <f t="shared" si="3"/>
        <v>90.2</v>
      </c>
    </row>
    <row r="63" spans="1:8" ht="16" customHeight="1">
      <c r="A63" s="33" t="s">
        <v>54</v>
      </c>
      <c r="B63" s="34"/>
      <c r="C63" s="35"/>
      <c r="D63" s="6">
        <v>6042</v>
      </c>
      <c r="E63" s="6">
        <v>6104</v>
      </c>
      <c r="F63" s="6">
        <v>5971</v>
      </c>
      <c r="G63" s="14">
        <f t="shared" si="2"/>
        <v>97.8</v>
      </c>
      <c r="H63" s="15">
        <f t="shared" si="3"/>
        <v>98.8</v>
      </c>
    </row>
    <row r="64" spans="1:8" ht="16" customHeight="1">
      <c r="A64" s="38" t="s">
        <v>55</v>
      </c>
      <c r="B64" s="39"/>
      <c r="C64" s="40"/>
      <c r="D64" s="5">
        <v>1982</v>
      </c>
      <c r="E64" s="5">
        <v>1275</v>
      </c>
      <c r="F64" s="5">
        <v>1474</v>
      </c>
      <c r="G64" s="17">
        <f t="shared" si="2"/>
        <v>115.6</v>
      </c>
      <c r="H64" s="18">
        <f t="shared" si="3"/>
        <v>74.400000000000006</v>
      </c>
    </row>
    <row r="65" spans="1:8" ht="16" customHeight="1">
      <c r="A65" s="28" t="s">
        <v>56</v>
      </c>
      <c r="B65" s="29"/>
      <c r="C65" s="30"/>
      <c r="D65" s="5">
        <v>2541</v>
      </c>
      <c r="E65" s="5">
        <v>3897</v>
      </c>
      <c r="F65" s="5">
        <v>2303</v>
      </c>
      <c r="G65" s="16">
        <f t="shared" si="2"/>
        <v>59.1</v>
      </c>
      <c r="H65" s="15">
        <f t="shared" si="3"/>
        <v>90.6</v>
      </c>
    </row>
    <row r="66" spans="1:8" ht="16" customHeight="1">
      <c r="A66" s="28" t="s">
        <v>57</v>
      </c>
      <c r="B66" s="29"/>
      <c r="C66" s="30"/>
      <c r="D66" s="5">
        <v>2403</v>
      </c>
      <c r="E66" s="5">
        <v>7827</v>
      </c>
      <c r="F66" s="5">
        <v>8834</v>
      </c>
      <c r="G66" s="16">
        <f t="shared" si="2"/>
        <v>112.9</v>
      </c>
      <c r="H66" s="15">
        <f t="shared" si="3"/>
        <v>367.6</v>
      </c>
    </row>
    <row r="67" spans="1:8" ht="16" customHeight="1">
      <c r="A67" s="28" t="s">
        <v>58</v>
      </c>
      <c r="B67" s="29"/>
      <c r="C67" s="30"/>
      <c r="D67" s="5">
        <v>1116</v>
      </c>
      <c r="E67" s="5">
        <v>3624</v>
      </c>
      <c r="F67" s="5">
        <v>2174</v>
      </c>
      <c r="G67" s="16">
        <f t="shared" si="2"/>
        <v>60</v>
      </c>
      <c r="H67" s="15">
        <f t="shared" si="3"/>
        <v>194.8</v>
      </c>
    </row>
    <row r="68" spans="1:8" ht="16" customHeight="1">
      <c r="A68" s="28" t="s">
        <v>59</v>
      </c>
      <c r="B68" s="29"/>
      <c r="C68" s="30"/>
      <c r="D68" s="5">
        <v>2188</v>
      </c>
      <c r="E68" s="5">
        <v>2391</v>
      </c>
      <c r="F68" s="5">
        <v>1637</v>
      </c>
      <c r="G68" s="14">
        <f t="shared" si="2"/>
        <v>68.5</v>
      </c>
      <c r="H68" s="15">
        <f t="shared" si="3"/>
        <v>74.8</v>
      </c>
    </row>
    <row r="69" spans="1:8" ht="16" customHeight="1">
      <c r="A69" s="38" t="s">
        <v>60</v>
      </c>
      <c r="B69" s="39"/>
      <c r="C69" s="40"/>
      <c r="D69" s="4">
        <v>0</v>
      </c>
      <c r="E69" s="4">
        <v>0</v>
      </c>
      <c r="F69" s="4">
        <v>113</v>
      </c>
      <c r="G69" s="17" t="str">
        <f t="shared" si="2"/>
        <v>-</v>
      </c>
      <c r="H69" s="18" t="str">
        <f t="shared" si="3"/>
        <v>-</v>
      </c>
    </row>
    <row r="70" spans="1:8" ht="16" customHeight="1">
      <c r="A70" s="28" t="s">
        <v>61</v>
      </c>
      <c r="B70" s="29"/>
      <c r="C70" s="30"/>
      <c r="D70" s="5">
        <v>1399</v>
      </c>
      <c r="E70" s="5">
        <v>910</v>
      </c>
      <c r="F70" s="5">
        <v>784</v>
      </c>
      <c r="G70" s="16">
        <f t="shared" si="2"/>
        <v>86.2</v>
      </c>
      <c r="H70" s="15">
        <f t="shared" si="3"/>
        <v>56</v>
      </c>
    </row>
    <row r="71" spans="1:8" ht="16" customHeight="1">
      <c r="A71" s="28" t="s">
        <v>62</v>
      </c>
      <c r="B71" s="29"/>
      <c r="C71" s="30"/>
      <c r="D71" s="5">
        <v>4938</v>
      </c>
      <c r="E71" s="5">
        <v>7001</v>
      </c>
      <c r="F71" s="5">
        <v>1873</v>
      </c>
      <c r="G71" s="16">
        <f t="shared" si="2"/>
        <v>26.8</v>
      </c>
      <c r="H71" s="15">
        <f t="shared" si="3"/>
        <v>37.9</v>
      </c>
    </row>
    <row r="72" spans="1:8" ht="16" customHeight="1">
      <c r="A72" s="28" t="s">
        <v>63</v>
      </c>
      <c r="B72" s="29"/>
      <c r="C72" s="30"/>
      <c r="D72" s="5">
        <v>10639</v>
      </c>
      <c r="E72" s="5">
        <v>9136</v>
      </c>
      <c r="F72" s="5">
        <v>5093</v>
      </c>
      <c r="G72" s="16">
        <f t="shared" si="2"/>
        <v>55.7</v>
      </c>
      <c r="H72" s="15">
        <f t="shared" si="3"/>
        <v>47.9</v>
      </c>
    </row>
    <row r="73" spans="1:8" ht="16" customHeight="1">
      <c r="A73" s="33" t="s">
        <v>64</v>
      </c>
      <c r="B73" s="34"/>
      <c r="C73" s="35"/>
      <c r="D73" s="6">
        <v>11921</v>
      </c>
      <c r="E73" s="6">
        <v>7532</v>
      </c>
      <c r="F73" s="6">
        <v>5723</v>
      </c>
      <c r="G73" s="19">
        <f t="shared" si="2"/>
        <v>76</v>
      </c>
      <c r="H73" s="20">
        <f t="shared" si="3"/>
        <v>48</v>
      </c>
    </row>
    <row r="74" spans="1:8" ht="16" customHeight="1">
      <c r="A74" s="28" t="s">
        <v>65</v>
      </c>
      <c r="B74" s="29"/>
      <c r="C74" s="30"/>
      <c r="D74" s="5">
        <v>3871</v>
      </c>
      <c r="E74" s="5">
        <v>4088</v>
      </c>
      <c r="F74" s="5">
        <v>5761</v>
      </c>
      <c r="G74" s="16">
        <f t="shared" si="2"/>
        <v>140.9</v>
      </c>
      <c r="H74" s="15">
        <f t="shared" si="3"/>
        <v>148.80000000000001</v>
      </c>
    </row>
    <row r="75" spans="1:8" ht="16" customHeight="1">
      <c r="A75" s="28" t="s">
        <v>66</v>
      </c>
      <c r="B75" s="29"/>
      <c r="C75" s="30"/>
      <c r="D75" s="5">
        <v>17066</v>
      </c>
      <c r="E75" s="5">
        <v>8003</v>
      </c>
      <c r="F75" s="5">
        <v>9370</v>
      </c>
      <c r="G75" s="16">
        <f t="shared" si="2"/>
        <v>117.1</v>
      </c>
      <c r="H75" s="15">
        <f t="shared" si="3"/>
        <v>54.9</v>
      </c>
    </row>
    <row r="76" spans="1:8" ht="16" customHeight="1" thickBot="1">
      <c r="A76" s="28" t="s">
        <v>67</v>
      </c>
      <c r="B76" s="29"/>
      <c r="C76" s="30"/>
      <c r="D76" s="5">
        <v>10710</v>
      </c>
      <c r="E76" s="5">
        <v>5475</v>
      </c>
      <c r="F76" s="5">
        <v>3182</v>
      </c>
      <c r="G76" s="14">
        <f t="shared" si="2"/>
        <v>58.1</v>
      </c>
      <c r="H76" s="15">
        <f t="shared" si="3"/>
        <v>29.7</v>
      </c>
    </row>
    <row r="77" spans="1:8" ht="16" customHeight="1" thickTop="1" thickBot="1">
      <c r="A77" s="36" t="s">
        <v>68</v>
      </c>
      <c r="B77" s="37"/>
      <c r="C77" s="37"/>
      <c r="D77" s="12">
        <f>SUM(D54:D76)</f>
        <v>130607</v>
      </c>
      <c r="E77" s="12">
        <f>SUM(E54:E76)</f>
        <v>117787</v>
      </c>
      <c r="F77" s="12">
        <f>SUM(F54:F76)</f>
        <v>113932</v>
      </c>
      <c r="G77" s="21">
        <f t="shared" si="2"/>
        <v>96.7</v>
      </c>
      <c r="H77" s="22">
        <f t="shared" si="3"/>
        <v>87.2</v>
      </c>
    </row>
    <row r="78" spans="1:8" ht="16" customHeight="1" thickTop="1" thickBot="1">
      <c r="A78" s="31" t="s">
        <v>69</v>
      </c>
      <c r="B78" s="32"/>
      <c r="C78" s="32"/>
      <c r="D78" s="8">
        <f>D46+D77</f>
        <v>2459243</v>
      </c>
      <c r="E78" s="8">
        <f>E46+E77</f>
        <v>2205955</v>
      </c>
      <c r="F78" s="8">
        <f>F46+F77</f>
        <v>2481048</v>
      </c>
      <c r="G78" s="23">
        <f t="shared" si="2"/>
        <v>112.5</v>
      </c>
      <c r="H78" s="24">
        <f t="shared" si="3"/>
        <v>100.9</v>
      </c>
    </row>
    <row r="79" spans="1:8" ht="15" customHeight="1">
      <c r="A79" s="2" t="s">
        <v>43</v>
      </c>
      <c r="B79" s="2"/>
      <c r="C79" s="2"/>
      <c r="D79" s="2"/>
      <c r="E79" s="2"/>
      <c r="F79" s="2"/>
      <c r="G79" s="2"/>
      <c r="H79" s="2"/>
    </row>
    <row r="80" spans="1:8" ht="15" customHeight="1">
      <c r="A80" s="2" t="s">
        <v>73</v>
      </c>
    </row>
  </sheetData>
  <mergeCells count="80">
    <mergeCell ref="A1:H1"/>
    <mergeCell ref="D4:D5"/>
    <mergeCell ref="E4:E5"/>
    <mergeCell ref="F4:F5"/>
    <mergeCell ref="G4:G5"/>
    <mergeCell ref="H4:H5"/>
    <mergeCell ref="A5:B5"/>
    <mergeCell ref="A10:C10"/>
    <mergeCell ref="A11:C11"/>
    <mergeCell ref="A12:C12"/>
    <mergeCell ref="A13:C13"/>
    <mergeCell ref="A6:C6"/>
    <mergeCell ref="A7:C7"/>
    <mergeCell ref="A8:C8"/>
    <mergeCell ref="A9:C9"/>
    <mergeCell ref="A18:C18"/>
    <mergeCell ref="A19:C19"/>
    <mergeCell ref="A20:C20"/>
    <mergeCell ref="A21:C21"/>
    <mergeCell ref="A14:C14"/>
    <mergeCell ref="A15:C15"/>
    <mergeCell ref="A16:C16"/>
    <mergeCell ref="A17:C17"/>
    <mergeCell ref="A26:C26"/>
    <mergeCell ref="A27:C27"/>
    <mergeCell ref="A28:C28"/>
    <mergeCell ref="A22:C22"/>
    <mergeCell ref="A23:C23"/>
    <mergeCell ref="A24:C24"/>
    <mergeCell ref="A25:C25"/>
    <mergeCell ref="A33:C33"/>
    <mergeCell ref="A34:C34"/>
    <mergeCell ref="A35:C35"/>
    <mergeCell ref="A36:C36"/>
    <mergeCell ref="A29:C29"/>
    <mergeCell ref="A30:C30"/>
    <mergeCell ref="A31:C31"/>
    <mergeCell ref="A32:C32"/>
    <mergeCell ref="A41:C41"/>
    <mergeCell ref="A42:C42"/>
    <mergeCell ref="A43:C43"/>
    <mergeCell ref="A44:C44"/>
    <mergeCell ref="A37:C37"/>
    <mergeCell ref="A38:C38"/>
    <mergeCell ref="A39:C39"/>
    <mergeCell ref="A40:C40"/>
    <mergeCell ref="A54:C54"/>
    <mergeCell ref="A55:C55"/>
    <mergeCell ref="A56:C56"/>
    <mergeCell ref="A57:C57"/>
    <mergeCell ref="A46:C46"/>
    <mergeCell ref="B52:C52"/>
    <mergeCell ref="A53:B53"/>
    <mergeCell ref="D52:D53"/>
    <mergeCell ref="E52:E53"/>
    <mergeCell ref="F52:F53"/>
    <mergeCell ref="G52:G53"/>
    <mergeCell ref="H52:H53"/>
    <mergeCell ref="A64:C64"/>
    <mergeCell ref="A65:C65"/>
    <mergeCell ref="A58:C58"/>
    <mergeCell ref="A59:C59"/>
    <mergeCell ref="A60:C60"/>
    <mergeCell ref="A61:C61"/>
    <mergeCell ref="A45:C45"/>
    <mergeCell ref="A75:C75"/>
    <mergeCell ref="A76:C76"/>
    <mergeCell ref="A78:C78"/>
    <mergeCell ref="A74:C74"/>
    <mergeCell ref="A70:C70"/>
    <mergeCell ref="A71:C71"/>
    <mergeCell ref="A72:C72"/>
    <mergeCell ref="A73:C73"/>
    <mergeCell ref="A77:C77"/>
    <mergeCell ref="A66:C66"/>
    <mergeCell ref="A67:C67"/>
    <mergeCell ref="A68:C68"/>
    <mergeCell ref="A69:C69"/>
    <mergeCell ref="A62:C62"/>
    <mergeCell ref="A63:C63"/>
  </mergeCells>
  <phoneticPr fontId="2"/>
  <pageMargins left="0.98425196850393704" right="0.59055118110236227" top="0.98425196850393704" bottom="0.98425196850393704" header="0.51181102362204722" footer="0.51181102362204722"/>
  <pageSetup paperSize="9" scale="97" firstPageNumber="349" orientation="portrait" useFirstPageNumber="1" r:id="rId1"/>
  <headerFooter differentOddEven="1" scaleWithDoc="0" alignWithMargins="0">
    <oddHeader>&amp;LⅡ　市町村税の納税
　３　滞納整理の状況</oddHeader>
    <oddFooter>&amp;C&amp;"ＭＳ ゴシック,標準"&amp;11&amp;P</oddFooter>
    <evenFooter>&amp;C&amp;P</evenFooter>
  </headerFooter>
  <rowBreaks count="1" manualBreakCount="1">
    <brk id="48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0"/>
  <sheetViews>
    <sheetView view="pageBreakPreview" zoomScaleNormal="100" zoomScaleSheetLayoutView="100" workbookViewId="0">
      <selection sqref="A1:H1"/>
    </sheetView>
  </sheetViews>
  <sheetFormatPr defaultColWidth="9" defaultRowHeight="15" customHeight="1"/>
  <cols>
    <col min="1" max="2" width="3.58203125" style="1" customWidth="1"/>
    <col min="3" max="3" width="3.83203125" style="1" customWidth="1"/>
    <col min="4" max="8" width="12.83203125" style="1" customWidth="1"/>
    <col min="9" max="16384" width="9" style="1"/>
  </cols>
  <sheetData>
    <row r="1" spans="1:8" ht="15" customHeight="1">
      <c r="A1" s="54"/>
      <c r="B1" s="54"/>
      <c r="C1" s="54"/>
      <c r="D1" s="54"/>
      <c r="E1" s="54"/>
      <c r="F1" s="54"/>
      <c r="G1" s="54"/>
      <c r="H1" s="54"/>
    </row>
    <row r="3" spans="1:8" ht="15" customHeight="1" thickBot="1">
      <c r="A3" s="2" t="s">
        <v>70</v>
      </c>
      <c r="B3" s="2"/>
      <c r="C3" s="2"/>
      <c r="D3" s="2"/>
      <c r="E3" s="2"/>
      <c r="F3" s="2"/>
      <c r="G3" s="2"/>
      <c r="H3" s="2" t="s">
        <v>0</v>
      </c>
    </row>
    <row r="4" spans="1:8" ht="16" customHeight="1">
      <c r="A4" s="3"/>
      <c r="B4" s="27"/>
      <c r="C4" s="27" t="s">
        <v>1</v>
      </c>
      <c r="D4" s="41" t="s">
        <v>76</v>
      </c>
      <c r="E4" s="41" t="s">
        <v>74</v>
      </c>
      <c r="F4" s="41" t="s">
        <v>77</v>
      </c>
      <c r="G4" s="43" t="s">
        <v>80</v>
      </c>
      <c r="H4" s="45" t="s">
        <v>81</v>
      </c>
    </row>
    <row r="5" spans="1:8" ht="16" customHeight="1" thickBot="1">
      <c r="A5" s="52" t="s">
        <v>2</v>
      </c>
      <c r="B5" s="53"/>
      <c r="C5" s="26"/>
      <c r="D5" s="42"/>
      <c r="E5" s="42"/>
      <c r="F5" s="42"/>
      <c r="G5" s="44"/>
      <c r="H5" s="46"/>
    </row>
    <row r="6" spans="1:8" ht="16" customHeight="1">
      <c r="A6" s="28" t="s">
        <v>3</v>
      </c>
      <c r="B6" s="29"/>
      <c r="C6" s="30"/>
      <c r="D6" s="5">
        <v>736899</v>
      </c>
      <c r="E6" s="5">
        <v>820853</v>
      </c>
      <c r="F6" s="5">
        <v>904514</v>
      </c>
      <c r="G6" s="14">
        <f>IF(ISERROR(F6/E6),"-",ROUND(F6/E6*100,1))</f>
        <v>110.2</v>
      </c>
      <c r="H6" s="15">
        <f>IF(ISERROR(F6/D6),"-",ROUND(F6/D6*100,1))</f>
        <v>122.7</v>
      </c>
    </row>
    <row r="7" spans="1:8" ht="16" customHeight="1">
      <c r="A7" s="28" t="s">
        <v>4</v>
      </c>
      <c r="B7" s="29"/>
      <c r="C7" s="30"/>
      <c r="D7" s="5">
        <v>287157</v>
      </c>
      <c r="E7" s="5">
        <v>283477</v>
      </c>
      <c r="F7" s="5">
        <v>304628</v>
      </c>
      <c r="G7" s="16">
        <f t="shared" ref="G7:G46" si="0">IF(ISERROR(F7/E7),"-",ROUND(F7/E7*100,1))</f>
        <v>107.5</v>
      </c>
      <c r="H7" s="15">
        <f t="shared" ref="H7:H46" si="1">IF(ISERROR(F7/D7),"-",ROUND(F7/D7*100,1))</f>
        <v>106.1</v>
      </c>
    </row>
    <row r="8" spans="1:8" ht="16" customHeight="1">
      <c r="A8" s="28" t="s">
        <v>5</v>
      </c>
      <c r="B8" s="29"/>
      <c r="C8" s="30"/>
      <c r="D8" s="5">
        <v>93945</v>
      </c>
      <c r="E8" s="5">
        <v>77736</v>
      </c>
      <c r="F8" s="5">
        <v>54745</v>
      </c>
      <c r="G8" s="16">
        <f t="shared" si="0"/>
        <v>70.400000000000006</v>
      </c>
      <c r="H8" s="15">
        <f t="shared" si="1"/>
        <v>58.3</v>
      </c>
    </row>
    <row r="9" spans="1:8" ht="16" customHeight="1">
      <c r="A9" s="28" t="s">
        <v>6</v>
      </c>
      <c r="B9" s="29"/>
      <c r="C9" s="30"/>
      <c r="D9" s="5">
        <v>1041978</v>
      </c>
      <c r="E9" s="5">
        <v>978087</v>
      </c>
      <c r="F9" s="5">
        <v>687931</v>
      </c>
      <c r="G9" s="16">
        <f t="shared" si="0"/>
        <v>70.3</v>
      </c>
      <c r="H9" s="15">
        <f t="shared" si="1"/>
        <v>66</v>
      </c>
    </row>
    <row r="10" spans="1:8" ht="16" customHeight="1">
      <c r="A10" s="33" t="s">
        <v>7</v>
      </c>
      <c r="B10" s="34"/>
      <c r="C10" s="35"/>
      <c r="D10" s="6">
        <v>61666</v>
      </c>
      <c r="E10" s="6">
        <v>65397</v>
      </c>
      <c r="F10" s="6">
        <v>47278</v>
      </c>
      <c r="G10" s="14">
        <f t="shared" si="0"/>
        <v>72.3</v>
      </c>
      <c r="H10" s="15">
        <f t="shared" si="1"/>
        <v>76.7</v>
      </c>
    </row>
    <row r="11" spans="1:8" ht="16" customHeight="1">
      <c r="A11" s="38" t="s">
        <v>8</v>
      </c>
      <c r="B11" s="39"/>
      <c r="C11" s="40"/>
      <c r="D11" s="4">
        <v>47427</v>
      </c>
      <c r="E11" s="4">
        <v>38880</v>
      </c>
      <c r="F11" s="4">
        <v>20447</v>
      </c>
      <c r="G11" s="17">
        <f t="shared" si="0"/>
        <v>52.6</v>
      </c>
      <c r="H11" s="18">
        <f t="shared" si="1"/>
        <v>43.1</v>
      </c>
    </row>
    <row r="12" spans="1:8" ht="16" customHeight="1">
      <c r="A12" s="28" t="s">
        <v>9</v>
      </c>
      <c r="B12" s="29"/>
      <c r="C12" s="30"/>
      <c r="D12" s="5">
        <v>59064</v>
      </c>
      <c r="E12" s="5">
        <v>55245</v>
      </c>
      <c r="F12" s="5">
        <v>102396</v>
      </c>
      <c r="G12" s="16">
        <f t="shared" si="0"/>
        <v>185.3</v>
      </c>
      <c r="H12" s="15">
        <f t="shared" si="1"/>
        <v>173.4</v>
      </c>
    </row>
    <row r="13" spans="1:8" ht="16" customHeight="1">
      <c r="A13" s="28" t="s">
        <v>10</v>
      </c>
      <c r="B13" s="29"/>
      <c r="C13" s="30"/>
      <c r="D13" s="5">
        <v>23120</v>
      </c>
      <c r="E13" s="5">
        <v>25312</v>
      </c>
      <c r="F13" s="5">
        <v>48847</v>
      </c>
      <c r="G13" s="16">
        <f t="shared" si="0"/>
        <v>193</v>
      </c>
      <c r="H13" s="15">
        <f t="shared" si="1"/>
        <v>211.3</v>
      </c>
    </row>
    <row r="14" spans="1:8" ht="16" customHeight="1">
      <c r="A14" s="28" t="s">
        <v>11</v>
      </c>
      <c r="B14" s="29"/>
      <c r="C14" s="30"/>
      <c r="D14" s="5">
        <v>42963</v>
      </c>
      <c r="E14" s="5">
        <v>69281</v>
      </c>
      <c r="F14" s="5">
        <v>71476</v>
      </c>
      <c r="G14" s="16">
        <f t="shared" si="0"/>
        <v>103.2</v>
      </c>
      <c r="H14" s="15">
        <f t="shared" si="1"/>
        <v>166.4</v>
      </c>
    </row>
    <row r="15" spans="1:8" ht="16" customHeight="1">
      <c r="A15" s="33" t="s">
        <v>12</v>
      </c>
      <c r="B15" s="34"/>
      <c r="C15" s="35"/>
      <c r="D15" s="6">
        <v>42400</v>
      </c>
      <c r="E15" s="6">
        <v>39376</v>
      </c>
      <c r="F15" s="6">
        <v>48709</v>
      </c>
      <c r="G15" s="14">
        <f t="shared" si="0"/>
        <v>123.7</v>
      </c>
      <c r="H15" s="15">
        <f t="shared" si="1"/>
        <v>114.9</v>
      </c>
    </row>
    <row r="16" spans="1:8" ht="16" customHeight="1">
      <c r="A16" s="38" t="s">
        <v>13</v>
      </c>
      <c r="B16" s="39"/>
      <c r="C16" s="40"/>
      <c r="D16" s="4">
        <v>27694</v>
      </c>
      <c r="E16" s="4">
        <v>26908</v>
      </c>
      <c r="F16" s="4">
        <v>43109</v>
      </c>
      <c r="G16" s="17">
        <f t="shared" si="0"/>
        <v>160.19999999999999</v>
      </c>
      <c r="H16" s="18">
        <f t="shared" si="1"/>
        <v>155.69999999999999</v>
      </c>
    </row>
    <row r="17" spans="1:8" ht="16" customHeight="1">
      <c r="A17" s="28" t="s">
        <v>14</v>
      </c>
      <c r="B17" s="29"/>
      <c r="C17" s="30"/>
      <c r="D17" s="5">
        <v>259844</v>
      </c>
      <c r="E17" s="5">
        <v>312866</v>
      </c>
      <c r="F17" s="5">
        <v>278487</v>
      </c>
      <c r="G17" s="16">
        <f t="shared" si="0"/>
        <v>89</v>
      </c>
      <c r="H17" s="15">
        <f t="shared" si="1"/>
        <v>107.2</v>
      </c>
    </row>
    <row r="18" spans="1:8" ht="16" customHeight="1">
      <c r="A18" s="28" t="s">
        <v>15</v>
      </c>
      <c r="B18" s="29"/>
      <c r="C18" s="30"/>
      <c r="D18" s="5">
        <v>36518</v>
      </c>
      <c r="E18" s="5">
        <v>19537</v>
      </c>
      <c r="F18" s="5">
        <v>28402</v>
      </c>
      <c r="G18" s="16">
        <f t="shared" si="0"/>
        <v>145.4</v>
      </c>
      <c r="H18" s="15">
        <f t="shared" si="1"/>
        <v>77.8</v>
      </c>
    </row>
    <row r="19" spans="1:8" ht="16" customHeight="1">
      <c r="A19" s="28" t="s">
        <v>16</v>
      </c>
      <c r="B19" s="29"/>
      <c r="C19" s="30"/>
      <c r="D19" s="5">
        <v>42050</v>
      </c>
      <c r="E19" s="5">
        <v>23219</v>
      </c>
      <c r="F19" s="5">
        <v>10866</v>
      </c>
      <c r="G19" s="16">
        <f t="shared" si="0"/>
        <v>46.8</v>
      </c>
      <c r="H19" s="15">
        <f t="shared" si="1"/>
        <v>25.8</v>
      </c>
    </row>
    <row r="20" spans="1:8" ht="16" customHeight="1">
      <c r="A20" s="33" t="s">
        <v>17</v>
      </c>
      <c r="B20" s="34"/>
      <c r="C20" s="35"/>
      <c r="D20" s="6">
        <v>39888</v>
      </c>
      <c r="E20" s="6">
        <v>16390</v>
      </c>
      <c r="F20" s="6">
        <v>24563</v>
      </c>
      <c r="G20" s="14">
        <f t="shared" si="0"/>
        <v>149.9</v>
      </c>
      <c r="H20" s="15">
        <f t="shared" si="1"/>
        <v>61.6</v>
      </c>
    </row>
    <row r="21" spans="1:8" ht="16" customHeight="1">
      <c r="A21" s="28" t="s">
        <v>18</v>
      </c>
      <c r="B21" s="29"/>
      <c r="C21" s="30"/>
      <c r="D21" s="5">
        <v>81619</v>
      </c>
      <c r="E21" s="5">
        <v>30312</v>
      </c>
      <c r="F21" s="5">
        <v>7618</v>
      </c>
      <c r="G21" s="17">
        <f t="shared" si="0"/>
        <v>25.1</v>
      </c>
      <c r="H21" s="18">
        <f t="shared" si="1"/>
        <v>9.3000000000000007</v>
      </c>
    </row>
    <row r="22" spans="1:8" ht="16" customHeight="1">
      <c r="A22" s="28" t="s">
        <v>19</v>
      </c>
      <c r="B22" s="29"/>
      <c r="C22" s="30"/>
      <c r="D22" s="5">
        <v>149114</v>
      </c>
      <c r="E22" s="5">
        <v>88968</v>
      </c>
      <c r="F22" s="5">
        <v>80889</v>
      </c>
      <c r="G22" s="16">
        <f t="shared" si="0"/>
        <v>90.9</v>
      </c>
      <c r="H22" s="15">
        <f t="shared" si="1"/>
        <v>54.2</v>
      </c>
    </row>
    <row r="23" spans="1:8" ht="16" customHeight="1">
      <c r="A23" s="28" t="s">
        <v>20</v>
      </c>
      <c r="B23" s="29"/>
      <c r="C23" s="30"/>
      <c r="D23" s="5">
        <v>197644</v>
      </c>
      <c r="E23" s="5">
        <v>117349</v>
      </c>
      <c r="F23" s="5">
        <v>157487</v>
      </c>
      <c r="G23" s="16">
        <f t="shared" si="0"/>
        <v>134.19999999999999</v>
      </c>
      <c r="H23" s="15">
        <f t="shared" si="1"/>
        <v>79.7</v>
      </c>
    </row>
    <row r="24" spans="1:8" ht="16" customHeight="1">
      <c r="A24" s="28" t="s">
        <v>21</v>
      </c>
      <c r="B24" s="29"/>
      <c r="C24" s="30"/>
      <c r="D24" s="5">
        <v>205472</v>
      </c>
      <c r="E24" s="5">
        <v>102289</v>
      </c>
      <c r="F24" s="5">
        <v>109315</v>
      </c>
      <c r="G24" s="16">
        <f t="shared" si="0"/>
        <v>106.9</v>
      </c>
      <c r="H24" s="15">
        <f t="shared" si="1"/>
        <v>53.2</v>
      </c>
    </row>
    <row r="25" spans="1:8" ht="16" customHeight="1">
      <c r="A25" s="33" t="s">
        <v>22</v>
      </c>
      <c r="B25" s="34"/>
      <c r="C25" s="35"/>
      <c r="D25" s="6">
        <v>143499</v>
      </c>
      <c r="E25" s="6">
        <v>74963</v>
      </c>
      <c r="F25" s="6">
        <v>60412</v>
      </c>
      <c r="G25" s="14">
        <f t="shared" si="0"/>
        <v>80.599999999999994</v>
      </c>
      <c r="H25" s="15">
        <f t="shared" si="1"/>
        <v>42.1</v>
      </c>
    </row>
    <row r="26" spans="1:8" ht="16" customHeight="1">
      <c r="A26" s="28" t="s">
        <v>23</v>
      </c>
      <c r="B26" s="29"/>
      <c r="C26" s="30"/>
      <c r="D26" s="5">
        <v>122445</v>
      </c>
      <c r="E26" s="5">
        <v>163972</v>
      </c>
      <c r="F26" s="5">
        <v>424721</v>
      </c>
      <c r="G26" s="17">
        <f t="shared" si="0"/>
        <v>259</v>
      </c>
      <c r="H26" s="18">
        <f t="shared" si="1"/>
        <v>346.9</v>
      </c>
    </row>
    <row r="27" spans="1:8" ht="16" customHeight="1">
      <c r="A27" s="28" t="s">
        <v>24</v>
      </c>
      <c r="B27" s="29"/>
      <c r="C27" s="30"/>
      <c r="D27" s="5">
        <v>48615</v>
      </c>
      <c r="E27" s="5">
        <v>34608</v>
      </c>
      <c r="F27" s="5">
        <v>41515</v>
      </c>
      <c r="G27" s="16">
        <f t="shared" si="0"/>
        <v>120</v>
      </c>
      <c r="H27" s="15">
        <f t="shared" si="1"/>
        <v>85.4</v>
      </c>
    </row>
    <row r="28" spans="1:8" ht="16" customHeight="1">
      <c r="A28" s="28" t="s">
        <v>25</v>
      </c>
      <c r="B28" s="29"/>
      <c r="C28" s="30"/>
      <c r="D28" s="5">
        <v>129867</v>
      </c>
      <c r="E28" s="5">
        <v>88326</v>
      </c>
      <c r="F28" s="5">
        <v>79394</v>
      </c>
      <c r="G28" s="16">
        <f t="shared" si="0"/>
        <v>89.9</v>
      </c>
      <c r="H28" s="15">
        <f t="shared" si="1"/>
        <v>61.1</v>
      </c>
    </row>
    <row r="29" spans="1:8" ht="16" customHeight="1">
      <c r="A29" s="28" t="s">
        <v>26</v>
      </c>
      <c r="B29" s="29"/>
      <c r="C29" s="30"/>
      <c r="D29" s="5">
        <v>93121</v>
      </c>
      <c r="E29" s="5">
        <v>60505</v>
      </c>
      <c r="F29" s="5">
        <v>38272</v>
      </c>
      <c r="G29" s="14">
        <f t="shared" si="0"/>
        <v>63.3</v>
      </c>
      <c r="H29" s="15">
        <f t="shared" si="1"/>
        <v>41.1</v>
      </c>
    </row>
    <row r="30" spans="1:8" ht="16" customHeight="1">
      <c r="A30" s="33" t="s">
        <v>27</v>
      </c>
      <c r="B30" s="34"/>
      <c r="C30" s="35"/>
      <c r="D30" s="6">
        <v>71623</v>
      </c>
      <c r="E30" s="6">
        <v>47308</v>
      </c>
      <c r="F30" s="6">
        <v>34177</v>
      </c>
      <c r="G30" s="19">
        <f t="shared" si="0"/>
        <v>72.2</v>
      </c>
      <c r="H30" s="20">
        <f t="shared" si="1"/>
        <v>47.7</v>
      </c>
    </row>
    <row r="31" spans="1:8" ht="16" customHeight="1">
      <c r="A31" s="28" t="s">
        <v>28</v>
      </c>
      <c r="B31" s="29"/>
      <c r="C31" s="30"/>
      <c r="D31" s="5">
        <v>168637</v>
      </c>
      <c r="E31" s="5">
        <v>160702</v>
      </c>
      <c r="F31" s="5">
        <v>116275</v>
      </c>
      <c r="G31" s="16">
        <f t="shared" si="0"/>
        <v>72.400000000000006</v>
      </c>
      <c r="H31" s="15">
        <f t="shared" si="1"/>
        <v>68.900000000000006</v>
      </c>
    </row>
    <row r="32" spans="1:8" ht="16" customHeight="1">
      <c r="A32" s="28" t="s">
        <v>29</v>
      </c>
      <c r="B32" s="29"/>
      <c r="C32" s="30"/>
      <c r="D32" s="5">
        <v>17031</v>
      </c>
      <c r="E32" s="5">
        <v>13538</v>
      </c>
      <c r="F32" s="5">
        <v>13657</v>
      </c>
      <c r="G32" s="16">
        <f t="shared" si="0"/>
        <v>100.9</v>
      </c>
      <c r="H32" s="15">
        <f t="shared" si="1"/>
        <v>80.2</v>
      </c>
    </row>
    <row r="33" spans="1:8" ht="16" customHeight="1">
      <c r="A33" s="28" t="s">
        <v>30</v>
      </c>
      <c r="B33" s="29"/>
      <c r="C33" s="30"/>
      <c r="D33" s="5">
        <v>128040</v>
      </c>
      <c r="E33" s="5">
        <v>96454</v>
      </c>
      <c r="F33" s="5">
        <v>59423</v>
      </c>
      <c r="G33" s="16">
        <f t="shared" si="0"/>
        <v>61.6</v>
      </c>
      <c r="H33" s="15">
        <f t="shared" si="1"/>
        <v>46.4</v>
      </c>
    </row>
    <row r="34" spans="1:8" ht="16" customHeight="1">
      <c r="A34" s="28" t="s">
        <v>31</v>
      </c>
      <c r="B34" s="29"/>
      <c r="C34" s="30"/>
      <c r="D34" s="5">
        <v>21594</v>
      </c>
      <c r="E34" s="5">
        <v>20523</v>
      </c>
      <c r="F34" s="5">
        <v>24543</v>
      </c>
      <c r="G34" s="14">
        <f t="shared" si="0"/>
        <v>119.6</v>
      </c>
      <c r="H34" s="15">
        <f t="shared" si="1"/>
        <v>113.7</v>
      </c>
    </row>
    <row r="35" spans="1:8" ht="16" customHeight="1">
      <c r="A35" s="33" t="s">
        <v>32</v>
      </c>
      <c r="B35" s="34"/>
      <c r="C35" s="35"/>
      <c r="D35" s="6">
        <v>58668</v>
      </c>
      <c r="E35" s="6">
        <v>58093</v>
      </c>
      <c r="F35" s="6">
        <v>73088</v>
      </c>
      <c r="G35" s="19">
        <f t="shared" si="0"/>
        <v>125.8</v>
      </c>
      <c r="H35" s="20">
        <f t="shared" si="1"/>
        <v>124.6</v>
      </c>
    </row>
    <row r="36" spans="1:8" ht="16" customHeight="1">
      <c r="A36" s="28" t="s">
        <v>33</v>
      </c>
      <c r="B36" s="29"/>
      <c r="C36" s="30"/>
      <c r="D36" s="5">
        <v>29506</v>
      </c>
      <c r="E36" s="5">
        <v>31595</v>
      </c>
      <c r="F36" s="5">
        <v>22162</v>
      </c>
      <c r="G36" s="16">
        <f t="shared" si="0"/>
        <v>70.099999999999994</v>
      </c>
      <c r="H36" s="15">
        <f t="shared" si="1"/>
        <v>75.099999999999994</v>
      </c>
    </row>
    <row r="37" spans="1:8" ht="16" customHeight="1">
      <c r="A37" s="28" t="s">
        <v>34</v>
      </c>
      <c r="B37" s="29"/>
      <c r="C37" s="30"/>
      <c r="D37" s="5">
        <v>138910</v>
      </c>
      <c r="E37" s="5">
        <v>127753</v>
      </c>
      <c r="F37" s="5">
        <v>115033</v>
      </c>
      <c r="G37" s="16">
        <f t="shared" si="0"/>
        <v>90</v>
      </c>
      <c r="H37" s="15">
        <f t="shared" si="1"/>
        <v>82.8</v>
      </c>
    </row>
    <row r="38" spans="1:8" ht="16" customHeight="1">
      <c r="A38" s="28" t="s">
        <v>35</v>
      </c>
      <c r="B38" s="29"/>
      <c r="C38" s="30"/>
      <c r="D38" s="5">
        <v>45047</v>
      </c>
      <c r="E38" s="5">
        <v>37094</v>
      </c>
      <c r="F38" s="5">
        <v>22223</v>
      </c>
      <c r="G38" s="16">
        <f t="shared" si="0"/>
        <v>59.9</v>
      </c>
      <c r="H38" s="15">
        <f t="shared" si="1"/>
        <v>49.3</v>
      </c>
    </row>
    <row r="39" spans="1:8" ht="16" customHeight="1">
      <c r="A39" s="28" t="s">
        <v>36</v>
      </c>
      <c r="B39" s="29"/>
      <c r="C39" s="30"/>
      <c r="D39" s="5">
        <v>51472</v>
      </c>
      <c r="E39" s="5">
        <v>53693</v>
      </c>
      <c r="F39" s="5">
        <v>36448</v>
      </c>
      <c r="G39" s="14">
        <f t="shared" si="0"/>
        <v>67.900000000000006</v>
      </c>
      <c r="H39" s="15">
        <f t="shared" si="1"/>
        <v>70.8</v>
      </c>
    </row>
    <row r="40" spans="1:8" ht="16" customHeight="1">
      <c r="A40" s="33" t="s">
        <v>37</v>
      </c>
      <c r="B40" s="34"/>
      <c r="C40" s="35"/>
      <c r="D40" s="6">
        <v>12806</v>
      </c>
      <c r="E40" s="6">
        <v>11069</v>
      </c>
      <c r="F40" s="6">
        <v>14761</v>
      </c>
      <c r="G40" s="19">
        <f t="shared" si="0"/>
        <v>133.4</v>
      </c>
      <c r="H40" s="20">
        <f t="shared" si="1"/>
        <v>115.3</v>
      </c>
    </row>
    <row r="41" spans="1:8" ht="16" customHeight="1">
      <c r="A41" s="28" t="s">
        <v>38</v>
      </c>
      <c r="B41" s="29"/>
      <c r="C41" s="30"/>
      <c r="D41" s="5">
        <v>23983</v>
      </c>
      <c r="E41" s="5">
        <v>21798</v>
      </c>
      <c r="F41" s="5">
        <v>14041</v>
      </c>
      <c r="G41" s="16">
        <f t="shared" si="0"/>
        <v>64.400000000000006</v>
      </c>
      <c r="H41" s="15">
        <f t="shared" si="1"/>
        <v>58.5</v>
      </c>
    </row>
    <row r="42" spans="1:8" ht="16" customHeight="1">
      <c r="A42" s="28" t="s">
        <v>39</v>
      </c>
      <c r="B42" s="29"/>
      <c r="C42" s="30"/>
      <c r="D42" s="5">
        <v>32647</v>
      </c>
      <c r="E42" s="5">
        <v>1249</v>
      </c>
      <c r="F42" s="5">
        <v>3449</v>
      </c>
      <c r="G42" s="16">
        <f t="shared" si="0"/>
        <v>276.10000000000002</v>
      </c>
      <c r="H42" s="15">
        <f t="shared" si="1"/>
        <v>10.6</v>
      </c>
    </row>
    <row r="43" spans="1:8" ht="16" customHeight="1">
      <c r="A43" s="28" t="s">
        <v>40</v>
      </c>
      <c r="B43" s="29"/>
      <c r="C43" s="30"/>
      <c r="D43" s="5">
        <v>49026</v>
      </c>
      <c r="E43" s="5">
        <v>21270</v>
      </c>
      <c r="F43" s="5">
        <v>25564</v>
      </c>
      <c r="G43" s="16">
        <f t="shared" si="0"/>
        <v>120.2</v>
      </c>
      <c r="H43" s="15">
        <f t="shared" si="1"/>
        <v>52.1</v>
      </c>
    </row>
    <row r="44" spans="1:8" ht="16" customHeight="1">
      <c r="A44" s="28" t="s">
        <v>41</v>
      </c>
      <c r="B44" s="29"/>
      <c r="C44" s="30"/>
      <c r="D44" s="5">
        <v>25939</v>
      </c>
      <c r="E44" s="5">
        <v>40342</v>
      </c>
      <c r="F44" s="5">
        <v>14988</v>
      </c>
      <c r="G44" s="25">
        <f t="shared" si="0"/>
        <v>37.200000000000003</v>
      </c>
      <c r="H44" s="15">
        <f t="shared" si="1"/>
        <v>57.8</v>
      </c>
    </row>
    <row r="45" spans="1:8" ht="16" customHeight="1" thickBot="1">
      <c r="A45" s="28" t="s">
        <v>71</v>
      </c>
      <c r="B45" s="29"/>
      <c r="C45" s="30"/>
      <c r="D45" s="5">
        <v>6293</v>
      </c>
      <c r="E45" s="5">
        <v>6031</v>
      </c>
      <c r="F45" s="5">
        <v>9167</v>
      </c>
      <c r="G45" s="14">
        <f t="shared" si="0"/>
        <v>152</v>
      </c>
      <c r="H45" s="15">
        <f t="shared" si="1"/>
        <v>145.69999999999999</v>
      </c>
    </row>
    <row r="46" spans="1:8" ht="16" customHeight="1" thickTop="1" thickBot="1">
      <c r="A46" s="47" t="s">
        <v>42</v>
      </c>
      <c r="B46" s="48"/>
      <c r="C46" s="49"/>
      <c r="D46" s="7">
        <f>SUM(D6:D45)</f>
        <v>4895231</v>
      </c>
      <c r="E46" s="7">
        <f>SUM(E6:E45)</f>
        <v>4362368</v>
      </c>
      <c r="F46" s="7">
        <f>SUM(F6:F45)</f>
        <v>4275020</v>
      </c>
      <c r="G46" s="23">
        <f t="shared" si="0"/>
        <v>98</v>
      </c>
      <c r="H46" s="24">
        <f t="shared" si="1"/>
        <v>87.3</v>
      </c>
    </row>
    <row r="47" spans="1:8" ht="15" customHeight="1">
      <c r="A47" s="2" t="s">
        <v>43</v>
      </c>
      <c r="B47" s="2"/>
      <c r="C47" s="2"/>
      <c r="D47" s="2"/>
      <c r="E47" s="2"/>
      <c r="F47" s="9"/>
      <c r="G47" s="9"/>
      <c r="H47" s="2"/>
    </row>
    <row r="48" spans="1:8" ht="15" customHeight="1">
      <c r="A48" s="2" t="s">
        <v>72</v>
      </c>
    </row>
    <row r="49" spans="1:8" ht="15" customHeight="1">
      <c r="A49" s="2"/>
      <c r="B49" s="2"/>
      <c r="C49" s="2"/>
      <c r="D49" s="9"/>
      <c r="E49" s="2"/>
      <c r="F49" s="2"/>
      <c r="G49" s="2"/>
      <c r="H49" s="2"/>
    </row>
    <row r="50" spans="1:8" ht="15" customHeight="1">
      <c r="A50" s="2"/>
      <c r="B50" s="2"/>
      <c r="C50" s="2"/>
      <c r="D50" s="9"/>
      <c r="E50" s="2"/>
      <c r="F50" s="2"/>
      <c r="G50" s="2"/>
      <c r="H50" s="2"/>
    </row>
    <row r="51" spans="1:8" ht="15" customHeight="1" thickBot="1">
      <c r="A51" s="2"/>
      <c r="B51" s="2"/>
      <c r="C51" s="2"/>
      <c r="D51" s="2"/>
      <c r="E51" s="2"/>
      <c r="F51" s="2"/>
      <c r="G51" s="2"/>
      <c r="H51" s="2" t="s">
        <v>0</v>
      </c>
    </row>
    <row r="52" spans="1:8" ht="16" customHeight="1">
      <c r="A52" s="3"/>
      <c r="B52" s="50" t="s">
        <v>1</v>
      </c>
      <c r="C52" s="51"/>
      <c r="D52" s="41" t="s">
        <v>75</v>
      </c>
      <c r="E52" s="41" t="s">
        <v>74</v>
      </c>
      <c r="F52" s="41" t="s">
        <v>77</v>
      </c>
      <c r="G52" s="43" t="s">
        <v>80</v>
      </c>
      <c r="H52" s="45" t="s">
        <v>81</v>
      </c>
    </row>
    <row r="53" spans="1:8" ht="16" customHeight="1" thickBot="1">
      <c r="A53" s="52" t="s">
        <v>44</v>
      </c>
      <c r="B53" s="53"/>
      <c r="C53" s="10"/>
      <c r="D53" s="42"/>
      <c r="E53" s="42"/>
      <c r="F53" s="42"/>
      <c r="G53" s="44"/>
      <c r="H53" s="46"/>
    </row>
    <row r="54" spans="1:8" ht="16" customHeight="1">
      <c r="A54" s="28" t="s">
        <v>45</v>
      </c>
      <c r="B54" s="29"/>
      <c r="C54" s="30"/>
      <c r="D54" s="11">
        <v>7012</v>
      </c>
      <c r="E54" s="11">
        <v>20747</v>
      </c>
      <c r="F54" s="11">
        <v>4217</v>
      </c>
      <c r="G54" s="14">
        <f>IF(ISERROR(F54/E54),"-",ROUND(F54/E54*100,1))</f>
        <v>20.3</v>
      </c>
      <c r="H54" s="15">
        <f>IF(ISERROR(F54/D54),"-",ROUND(F54/D54*100,1))</f>
        <v>60.1</v>
      </c>
    </row>
    <row r="55" spans="1:8" ht="16" customHeight="1">
      <c r="A55" s="28" t="s">
        <v>46</v>
      </c>
      <c r="B55" s="29"/>
      <c r="C55" s="30"/>
      <c r="D55" s="5">
        <v>13920</v>
      </c>
      <c r="E55" s="5">
        <v>5786</v>
      </c>
      <c r="F55" s="5">
        <v>5936</v>
      </c>
      <c r="G55" s="16">
        <f t="shared" ref="G55:G78" si="2">IF(ISERROR(F55/E55),"-",ROUND(F55/E55*100,1))</f>
        <v>102.6</v>
      </c>
      <c r="H55" s="15">
        <f t="shared" ref="H55:H78" si="3">IF(ISERROR(F55/D55),"-",ROUND(F55/D55*100,1))</f>
        <v>42.6</v>
      </c>
    </row>
    <row r="56" spans="1:8" ht="16" customHeight="1">
      <c r="A56" s="28" t="s">
        <v>47</v>
      </c>
      <c r="B56" s="29"/>
      <c r="C56" s="30"/>
      <c r="D56" s="5">
        <v>43298</v>
      </c>
      <c r="E56" s="5">
        <v>24127</v>
      </c>
      <c r="F56" s="5">
        <v>30741</v>
      </c>
      <c r="G56" s="16">
        <f t="shared" si="2"/>
        <v>127.4</v>
      </c>
      <c r="H56" s="15">
        <f t="shared" si="3"/>
        <v>71</v>
      </c>
    </row>
    <row r="57" spans="1:8" ht="16" customHeight="1">
      <c r="A57" s="28" t="s">
        <v>48</v>
      </c>
      <c r="B57" s="29"/>
      <c r="C57" s="30"/>
      <c r="D57" s="5">
        <v>4046</v>
      </c>
      <c r="E57" s="5">
        <v>4236</v>
      </c>
      <c r="F57" s="5">
        <v>1290</v>
      </c>
      <c r="G57" s="16">
        <f t="shared" si="2"/>
        <v>30.5</v>
      </c>
      <c r="H57" s="15">
        <f t="shared" si="3"/>
        <v>31.9</v>
      </c>
    </row>
    <row r="58" spans="1:8" ht="16" customHeight="1">
      <c r="A58" s="33" t="s">
        <v>49</v>
      </c>
      <c r="B58" s="34"/>
      <c r="C58" s="35"/>
      <c r="D58" s="6">
        <v>1101</v>
      </c>
      <c r="E58" s="6">
        <v>6547</v>
      </c>
      <c r="F58" s="6">
        <v>8126</v>
      </c>
      <c r="G58" s="14">
        <f t="shared" si="2"/>
        <v>124.1</v>
      </c>
      <c r="H58" s="15">
        <f t="shared" si="3"/>
        <v>738.1</v>
      </c>
    </row>
    <row r="59" spans="1:8" ht="16" customHeight="1">
      <c r="A59" s="38" t="s">
        <v>50</v>
      </c>
      <c r="B59" s="39"/>
      <c r="C59" s="40"/>
      <c r="D59" s="5">
        <v>2497</v>
      </c>
      <c r="E59" s="5">
        <v>3010</v>
      </c>
      <c r="F59" s="5">
        <v>4564</v>
      </c>
      <c r="G59" s="17">
        <f t="shared" si="2"/>
        <v>151.6</v>
      </c>
      <c r="H59" s="18">
        <f t="shared" si="3"/>
        <v>182.8</v>
      </c>
    </row>
    <row r="60" spans="1:8" ht="16" customHeight="1">
      <c r="A60" s="28" t="s">
        <v>51</v>
      </c>
      <c r="B60" s="29"/>
      <c r="C60" s="30"/>
      <c r="D60" s="5">
        <v>2961</v>
      </c>
      <c r="E60" s="5">
        <v>3538</v>
      </c>
      <c r="F60" s="5">
        <v>4713</v>
      </c>
      <c r="G60" s="16">
        <f t="shared" si="2"/>
        <v>133.19999999999999</v>
      </c>
      <c r="H60" s="15">
        <f t="shared" si="3"/>
        <v>159.19999999999999</v>
      </c>
    </row>
    <row r="61" spans="1:8" ht="16" customHeight="1">
      <c r="A61" s="28" t="s">
        <v>52</v>
      </c>
      <c r="B61" s="29"/>
      <c r="C61" s="30"/>
      <c r="D61" s="5">
        <v>2679</v>
      </c>
      <c r="E61" s="5">
        <v>5901</v>
      </c>
      <c r="F61" s="5">
        <v>595</v>
      </c>
      <c r="G61" s="16">
        <f t="shared" si="2"/>
        <v>10.1</v>
      </c>
      <c r="H61" s="15">
        <f t="shared" si="3"/>
        <v>22.2</v>
      </c>
    </row>
    <row r="62" spans="1:8" ht="16" customHeight="1">
      <c r="A62" s="28" t="s">
        <v>53</v>
      </c>
      <c r="B62" s="29"/>
      <c r="C62" s="30"/>
      <c r="D62" s="5">
        <v>6487</v>
      </c>
      <c r="E62" s="5">
        <v>5444</v>
      </c>
      <c r="F62" s="5">
        <v>5380</v>
      </c>
      <c r="G62" s="16">
        <f t="shared" si="2"/>
        <v>98.8</v>
      </c>
      <c r="H62" s="15">
        <f t="shared" si="3"/>
        <v>82.9</v>
      </c>
    </row>
    <row r="63" spans="1:8" ht="16" customHeight="1">
      <c r="A63" s="33" t="s">
        <v>54</v>
      </c>
      <c r="B63" s="34"/>
      <c r="C63" s="35"/>
      <c r="D63" s="6">
        <v>6524</v>
      </c>
      <c r="E63" s="6">
        <v>6511</v>
      </c>
      <c r="F63" s="6">
        <v>6475</v>
      </c>
      <c r="G63" s="14">
        <f t="shared" si="2"/>
        <v>99.4</v>
      </c>
      <c r="H63" s="15">
        <f t="shared" si="3"/>
        <v>99.2</v>
      </c>
    </row>
    <row r="64" spans="1:8" ht="16" customHeight="1">
      <c r="A64" s="38" t="s">
        <v>55</v>
      </c>
      <c r="B64" s="39"/>
      <c r="C64" s="40"/>
      <c r="D64" s="5">
        <v>1182</v>
      </c>
      <c r="E64" s="5">
        <v>965</v>
      </c>
      <c r="F64" s="5">
        <v>1017</v>
      </c>
      <c r="G64" s="17">
        <f t="shared" si="2"/>
        <v>105.4</v>
      </c>
      <c r="H64" s="18">
        <f t="shared" si="3"/>
        <v>86</v>
      </c>
    </row>
    <row r="65" spans="1:8" ht="16" customHeight="1">
      <c r="A65" s="28" t="s">
        <v>56</v>
      </c>
      <c r="B65" s="29"/>
      <c r="C65" s="30"/>
      <c r="D65" s="5">
        <v>2373</v>
      </c>
      <c r="E65" s="5">
        <v>2937</v>
      </c>
      <c r="F65" s="5">
        <v>172</v>
      </c>
      <c r="G65" s="16">
        <f t="shared" si="2"/>
        <v>5.9</v>
      </c>
      <c r="H65" s="15">
        <f t="shared" si="3"/>
        <v>7.2</v>
      </c>
    </row>
    <row r="66" spans="1:8" ht="16" customHeight="1">
      <c r="A66" s="28" t="s">
        <v>57</v>
      </c>
      <c r="B66" s="29"/>
      <c r="C66" s="30"/>
      <c r="D66" s="5">
        <v>961</v>
      </c>
      <c r="E66" s="5">
        <v>3343</v>
      </c>
      <c r="F66" s="5">
        <v>4866</v>
      </c>
      <c r="G66" s="16">
        <f t="shared" si="2"/>
        <v>145.6</v>
      </c>
      <c r="H66" s="15">
        <f t="shared" si="3"/>
        <v>506.3</v>
      </c>
    </row>
    <row r="67" spans="1:8" ht="16" customHeight="1">
      <c r="A67" s="28" t="s">
        <v>58</v>
      </c>
      <c r="B67" s="29"/>
      <c r="C67" s="30"/>
      <c r="D67" s="5">
        <v>82</v>
      </c>
      <c r="E67" s="5">
        <v>1411</v>
      </c>
      <c r="F67" s="5">
        <v>1126</v>
      </c>
      <c r="G67" s="16">
        <f t="shared" si="2"/>
        <v>79.8</v>
      </c>
      <c r="H67" s="15">
        <f t="shared" si="3"/>
        <v>1373.2</v>
      </c>
    </row>
    <row r="68" spans="1:8" ht="16" customHeight="1">
      <c r="A68" s="28" t="s">
        <v>59</v>
      </c>
      <c r="B68" s="29"/>
      <c r="C68" s="30"/>
      <c r="D68" s="5">
        <v>1499</v>
      </c>
      <c r="E68" s="5">
        <v>1891</v>
      </c>
      <c r="F68" s="5">
        <v>883</v>
      </c>
      <c r="G68" s="14">
        <f t="shared" si="2"/>
        <v>46.7</v>
      </c>
      <c r="H68" s="15">
        <f t="shared" si="3"/>
        <v>58.9</v>
      </c>
    </row>
    <row r="69" spans="1:8" ht="16" customHeight="1">
      <c r="A69" s="38" t="s">
        <v>60</v>
      </c>
      <c r="B69" s="39"/>
      <c r="C69" s="40"/>
      <c r="D69" s="4">
        <v>23</v>
      </c>
      <c r="E69" s="4">
        <v>0</v>
      </c>
      <c r="F69" s="4">
        <v>10</v>
      </c>
      <c r="G69" s="17" t="str">
        <f t="shared" si="2"/>
        <v>-</v>
      </c>
      <c r="H69" s="18">
        <f t="shared" si="3"/>
        <v>43.5</v>
      </c>
    </row>
    <row r="70" spans="1:8" ht="16" customHeight="1">
      <c r="A70" s="28" t="s">
        <v>61</v>
      </c>
      <c r="B70" s="29"/>
      <c r="C70" s="30"/>
      <c r="D70" s="5">
        <v>1192</v>
      </c>
      <c r="E70" s="5">
        <v>257</v>
      </c>
      <c r="F70" s="5">
        <v>0</v>
      </c>
      <c r="G70" s="16">
        <f t="shared" si="2"/>
        <v>0</v>
      </c>
      <c r="H70" s="15">
        <f t="shared" si="3"/>
        <v>0</v>
      </c>
    </row>
    <row r="71" spans="1:8" ht="16" customHeight="1">
      <c r="A71" s="28" t="s">
        <v>62</v>
      </c>
      <c r="B71" s="29"/>
      <c r="C71" s="30"/>
      <c r="D71" s="5">
        <v>5334</v>
      </c>
      <c r="E71" s="5">
        <v>4525</v>
      </c>
      <c r="F71" s="5">
        <v>2101</v>
      </c>
      <c r="G71" s="16">
        <f t="shared" si="2"/>
        <v>46.4</v>
      </c>
      <c r="H71" s="15">
        <f t="shared" si="3"/>
        <v>39.4</v>
      </c>
    </row>
    <row r="72" spans="1:8" ht="16" customHeight="1">
      <c r="A72" s="28" t="s">
        <v>63</v>
      </c>
      <c r="B72" s="29"/>
      <c r="C72" s="30"/>
      <c r="D72" s="5">
        <v>7583</v>
      </c>
      <c r="E72" s="5">
        <v>13071</v>
      </c>
      <c r="F72" s="5">
        <v>6143</v>
      </c>
      <c r="G72" s="16">
        <f t="shared" si="2"/>
        <v>47</v>
      </c>
      <c r="H72" s="15">
        <f t="shared" si="3"/>
        <v>81</v>
      </c>
    </row>
    <row r="73" spans="1:8" ht="16" customHeight="1">
      <c r="A73" s="33" t="s">
        <v>64</v>
      </c>
      <c r="B73" s="34"/>
      <c r="C73" s="35"/>
      <c r="D73" s="6">
        <v>12029</v>
      </c>
      <c r="E73" s="6">
        <v>3202</v>
      </c>
      <c r="F73" s="6">
        <v>2220</v>
      </c>
      <c r="G73" s="19">
        <f t="shared" si="2"/>
        <v>69.3</v>
      </c>
      <c r="H73" s="20">
        <f t="shared" si="3"/>
        <v>18.5</v>
      </c>
    </row>
    <row r="74" spans="1:8" ht="16" customHeight="1">
      <c r="A74" s="28" t="s">
        <v>65</v>
      </c>
      <c r="B74" s="29"/>
      <c r="C74" s="30"/>
      <c r="D74" s="5">
        <v>9006</v>
      </c>
      <c r="E74" s="5">
        <v>5326</v>
      </c>
      <c r="F74" s="5">
        <v>11626</v>
      </c>
      <c r="G74" s="16">
        <f t="shared" si="2"/>
        <v>218.3</v>
      </c>
      <c r="H74" s="15">
        <f t="shared" si="3"/>
        <v>129.1</v>
      </c>
    </row>
    <row r="75" spans="1:8" ht="16" customHeight="1">
      <c r="A75" s="28" t="s">
        <v>66</v>
      </c>
      <c r="B75" s="29"/>
      <c r="C75" s="30"/>
      <c r="D75" s="5">
        <v>14557</v>
      </c>
      <c r="E75" s="5">
        <v>12300</v>
      </c>
      <c r="F75" s="5">
        <v>7354</v>
      </c>
      <c r="G75" s="16">
        <f t="shared" si="2"/>
        <v>59.8</v>
      </c>
      <c r="H75" s="15">
        <f t="shared" si="3"/>
        <v>50.5</v>
      </c>
    </row>
    <row r="76" spans="1:8" ht="16" customHeight="1" thickBot="1">
      <c r="A76" s="28" t="s">
        <v>67</v>
      </c>
      <c r="B76" s="29"/>
      <c r="C76" s="30"/>
      <c r="D76" s="5">
        <v>21730</v>
      </c>
      <c r="E76" s="5">
        <v>14714</v>
      </c>
      <c r="F76" s="5">
        <v>8783</v>
      </c>
      <c r="G76" s="14">
        <f t="shared" si="2"/>
        <v>59.7</v>
      </c>
      <c r="H76" s="15">
        <f t="shared" si="3"/>
        <v>40.4</v>
      </c>
    </row>
    <row r="77" spans="1:8" ht="16" customHeight="1" thickTop="1" thickBot="1">
      <c r="A77" s="36" t="s">
        <v>68</v>
      </c>
      <c r="B77" s="37"/>
      <c r="C77" s="37"/>
      <c r="D77" s="12">
        <f>SUM(D54:D76)</f>
        <v>168076</v>
      </c>
      <c r="E77" s="12">
        <f>SUM(E54:E76)</f>
        <v>149789</v>
      </c>
      <c r="F77" s="12">
        <f>SUM(F54:F76)</f>
        <v>118338</v>
      </c>
      <c r="G77" s="21">
        <f>IF(ISERROR(F77/E77),"-",ROUND(F77/E77*100,1))</f>
        <v>79</v>
      </c>
      <c r="H77" s="22">
        <f t="shared" si="3"/>
        <v>70.400000000000006</v>
      </c>
    </row>
    <row r="78" spans="1:8" ht="16" customHeight="1" thickTop="1" thickBot="1">
      <c r="A78" s="55" t="s">
        <v>69</v>
      </c>
      <c r="B78" s="56"/>
      <c r="C78" s="56"/>
      <c r="D78" s="13">
        <f>D46+D77</f>
        <v>5063307</v>
      </c>
      <c r="E78" s="13">
        <f>E46+E77</f>
        <v>4512157</v>
      </c>
      <c r="F78" s="13">
        <f>F46+F77</f>
        <v>4393358</v>
      </c>
      <c r="G78" s="23">
        <f t="shared" si="2"/>
        <v>97.4</v>
      </c>
      <c r="H78" s="24">
        <f t="shared" si="3"/>
        <v>86.8</v>
      </c>
    </row>
    <row r="79" spans="1:8" ht="15" customHeight="1">
      <c r="A79" s="2" t="s">
        <v>43</v>
      </c>
      <c r="B79" s="2"/>
      <c r="C79" s="2"/>
      <c r="D79" s="2"/>
      <c r="E79" s="2"/>
      <c r="F79" s="2"/>
      <c r="G79" s="2"/>
      <c r="H79" s="2"/>
    </row>
    <row r="80" spans="1:8" ht="15" customHeight="1">
      <c r="A80" s="2" t="s">
        <v>72</v>
      </c>
    </row>
  </sheetData>
  <mergeCells count="80">
    <mergeCell ref="A1:H1"/>
    <mergeCell ref="D4:D5"/>
    <mergeCell ref="E4:E5"/>
    <mergeCell ref="F4:F5"/>
    <mergeCell ref="G4:G5"/>
    <mergeCell ref="H4:H5"/>
    <mergeCell ref="A5:B5"/>
    <mergeCell ref="A10:C10"/>
    <mergeCell ref="A11:C11"/>
    <mergeCell ref="A12:C12"/>
    <mergeCell ref="A13:C13"/>
    <mergeCell ref="A6:C6"/>
    <mergeCell ref="A7:C7"/>
    <mergeCell ref="A8:C8"/>
    <mergeCell ref="A9:C9"/>
    <mergeCell ref="A18:C18"/>
    <mergeCell ref="A19:C19"/>
    <mergeCell ref="A20:C20"/>
    <mergeCell ref="A21:C21"/>
    <mergeCell ref="A14:C14"/>
    <mergeCell ref="A15:C15"/>
    <mergeCell ref="A16:C16"/>
    <mergeCell ref="A17:C17"/>
    <mergeCell ref="A26:C26"/>
    <mergeCell ref="A27:C27"/>
    <mergeCell ref="A28:C28"/>
    <mergeCell ref="A22:C22"/>
    <mergeCell ref="A23:C23"/>
    <mergeCell ref="A24:C24"/>
    <mergeCell ref="A25:C25"/>
    <mergeCell ref="A33:C33"/>
    <mergeCell ref="A34:C34"/>
    <mergeCell ref="A35:C35"/>
    <mergeCell ref="A36:C36"/>
    <mergeCell ref="A29:C29"/>
    <mergeCell ref="A30:C30"/>
    <mergeCell ref="A31:C31"/>
    <mergeCell ref="A32:C32"/>
    <mergeCell ref="A41:C41"/>
    <mergeCell ref="A42:C42"/>
    <mergeCell ref="A43:C43"/>
    <mergeCell ref="A44:C44"/>
    <mergeCell ref="A37:C37"/>
    <mergeCell ref="A38:C38"/>
    <mergeCell ref="A39:C39"/>
    <mergeCell ref="A40:C40"/>
    <mergeCell ref="A54:C54"/>
    <mergeCell ref="A55:C55"/>
    <mergeCell ref="A56:C56"/>
    <mergeCell ref="A57:C57"/>
    <mergeCell ref="A46:C46"/>
    <mergeCell ref="B52:C52"/>
    <mergeCell ref="A53:B53"/>
    <mergeCell ref="D52:D53"/>
    <mergeCell ref="E52:E53"/>
    <mergeCell ref="F52:F53"/>
    <mergeCell ref="G52:G53"/>
    <mergeCell ref="H52:H53"/>
    <mergeCell ref="A64:C64"/>
    <mergeCell ref="A65:C65"/>
    <mergeCell ref="A58:C58"/>
    <mergeCell ref="A59:C59"/>
    <mergeCell ref="A60:C60"/>
    <mergeCell ref="A61:C61"/>
    <mergeCell ref="A78:C78"/>
    <mergeCell ref="A45:C45"/>
    <mergeCell ref="A75:C75"/>
    <mergeCell ref="A76:C76"/>
    <mergeCell ref="A74:C74"/>
    <mergeCell ref="A70:C70"/>
    <mergeCell ref="A71:C71"/>
    <mergeCell ref="A72:C72"/>
    <mergeCell ref="A73:C73"/>
    <mergeCell ref="A77:C77"/>
    <mergeCell ref="A66:C66"/>
    <mergeCell ref="A67:C67"/>
    <mergeCell ref="A68:C68"/>
    <mergeCell ref="A69:C69"/>
    <mergeCell ref="A62:C62"/>
    <mergeCell ref="A63:C63"/>
  </mergeCells>
  <phoneticPr fontId="3"/>
  <pageMargins left="0.98425196850393704" right="0.59055118110236227" top="0.98425196850393704" bottom="0.98425196850393704" header="0.51181102362204722" footer="0.51181102362204722"/>
  <pageSetup paperSize="9" scale="97" firstPageNumber="351" fitToHeight="2" orientation="portrait" useFirstPageNumber="1" r:id="rId1"/>
  <headerFooter differentOddEven="1" scaleWithDoc="0" alignWithMargins="0">
    <oddHeader>&amp;LⅡ　市町村税の納税
　３　滞納整理の状況</oddHeader>
    <oddFooter>&amp;C&amp;"ＭＳ ゴシック,標準"&amp;11&amp;P</oddFooter>
    <evenFooter>&amp;C&amp;P</evenFooter>
  </headerFooter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市町村税</vt:lpstr>
      <vt:lpstr>国民健康保険税</vt:lpstr>
      <vt:lpstr>国民健康保険税!Print_Area</vt:lpstr>
      <vt:lpstr>市町村税!Print_Area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丹羽 啓輔（市町村課）</cp:lastModifiedBy>
  <cp:lastPrinted>2025-02-21T09:57:14Z</cp:lastPrinted>
  <dcterms:created xsi:type="dcterms:W3CDTF">2010-03-17T02:55:10Z</dcterms:created>
  <dcterms:modified xsi:type="dcterms:W3CDTF">2025-02-21T09:57:20Z</dcterms:modified>
</cp:coreProperties>
</file>