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38965013-C3B4-4230-8020-18DEBF35004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12表　国民健康保険税（令和5年度）" sheetId="1" r:id="rId1"/>
  </sheets>
  <definedNames>
    <definedName name="_xlnm.Print_Area" localSheetId="0">'第12表　国民健康保険税（令和5年度）'!$A$1:$P$81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F79" i="1"/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0" i="1"/>
  <c r="G11" i="1"/>
  <c r="G9" i="1"/>
  <c r="G8" i="1"/>
  <c r="G48" i="1" l="1"/>
  <c r="G79" i="1"/>
  <c r="G80" i="1" l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J79" i="1"/>
  <c r="I79" i="1"/>
  <c r="J48" i="1"/>
  <c r="I48" i="1"/>
  <c r="F48" i="1"/>
  <c r="F80" i="1" s="1"/>
  <c r="E48" i="1"/>
  <c r="E80" i="1" s="1"/>
  <c r="K48" i="1" l="1"/>
  <c r="I80" i="1"/>
  <c r="K79" i="1"/>
  <c r="K80" i="1" s="1"/>
  <c r="M79" i="1"/>
  <c r="N78" i="1"/>
  <c r="N76" i="1"/>
  <c r="N74" i="1"/>
  <c r="N72" i="1"/>
  <c r="N70" i="1"/>
  <c r="N68" i="1"/>
  <c r="N66" i="1"/>
  <c r="N64" i="1"/>
  <c r="N62" i="1"/>
  <c r="N60" i="1"/>
  <c r="N58" i="1"/>
  <c r="N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L48" i="1"/>
  <c r="J80" i="1"/>
  <c r="L79" i="1"/>
  <c r="M48" i="1"/>
  <c r="N48" i="1" l="1"/>
  <c r="N79" i="1"/>
  <c r="N80" i="1"/>
  <c r="L80" i="1"/>
  <c r="M80" i="1"/>
</calcChain>
</file>

<file path=xl/sharedStrings.xml><?xml version="1.0" encoding="utf-8"?>
<sst xmlns="http://schemas.openxmlformats.org/spreadsheetml/2006/main" count="195" uniqueCount="107">
  <si>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</si>
  <si>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</si>
  <si>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</si>
  <si>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</si>
  <si>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</si>
  <si>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</si>
  <si>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</si>
  <si>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</si>
  <si>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</si>
  <si>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</si>
  <si>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</si>
  <si>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</si>
  <si>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</si>
  <si>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</si>
  <si>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</si>
  <si>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</si>
  <si>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</si>
  <si>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</si>
  <si>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</si>
  <si>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</si>
  <si>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</si>
  <si>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</si>
  <si>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</si>
  <si>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</si>
  <si>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</si>
  <si>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</si>
  <si>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</si>
  <si>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</si>
  <si>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</si>
  <si>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</si>
  <si>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</si>
  <si>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</si>
  <si>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</si>
  <si>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</si>
  <si>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</si>
  <si>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</si>
  <si>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</si>
  <si>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</si>
  <si>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</si>
  <si>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</si>
  <si>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</si>
  <si>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</si>
  <si>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</si>
  <si>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</si>
  <si>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</si>
  <si>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</si>
  <si>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</si>
  <si>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</si>
  <si>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</si>
  <si>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</si>
  <si>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</si>
  <si>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</si>
  <si>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</si>
  <si>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</si>
  <si>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</si>
  <si>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</si>
  <si>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</si>
  <si>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</si>
  <si>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</si>
  <si>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</si>
  <si>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</si>
  <si>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</si>
  <si>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</si>
  <si>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</si>
  <si>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</si>
  <si>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</si>
  <si>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</si>
  <si>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</si>
  <si>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</si>
  <si>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</si>
  <si>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</si>
  <si>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</si>
  <si>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</si>
  <si>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</si>
  <si>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</si>
  <si>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</si>
  <si>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</si>
  <si>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</si>
  <si>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</si>
  <si>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</si>
  <si>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</si>
  <si>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</si>
  <si>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</si>
  <si>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</si>
  <si>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</si>
  <si>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</si>
  <si>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</si>
  <si>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</si>
  <si>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</si>
  <si>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</si>
  <si>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</si>
  <si>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</si>
  <si>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</si>
  <si>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</si>
  <si>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</si>
  <si>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</si>
  <si>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</si>
  <si>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</si>
  <si>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</si>
  <si>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</si>
  <si>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</si>
  <si>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</si>
  <si>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「地方財政状況調」第６表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</si>
  <si>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第12表　国民健康保険税(令和５年度）</t>
    <rPh sb="0" eb="1">
      <t>ダイ</t>
    </rPh>
    <rPh sb="3" eb="4">
      <t>ヒョウ</t>
    </rPh>
    <rPh sb="5" eb="7">
      <t>コクミン</t>
    </rPh>
    <rPh sb="7" eb="9">
      <t>ケンコウ</t>
    </rPh>
    <rPh sb="9" eb="11">
      <t>ホケン</t>
    </rPh>
    <rPh sb="11" eb="12">
      <t>ゼイ</t>
    </rPh>
    <rPh sb="13" eb="15">
      <t>レイワ</t>
    </rPh>
    <rPh sb="16" eb="18">
      <t>ネンド</t>
    </rPh>
    <phoneticPr fontId="2"/>
  </si>
  <si>
    <t>５　年　度</t>
    <rPh sb="2" eb="3">
      <t>トシ</t>
    </rPh>
    <rPh sb="4" eb="5">
      <t>ド</t>
    </rPh>
    <phoneticPr fontId="2"/>
  </si>
  <si>
    <t>４年度</t>
    <rPh sb="1" eb="3">
      <t>ネンド</t>
    </rPh>
    <phoneticPr fontId="2"/>
  </si>
  <si>
    <t>５　年　度</t>
    <rPh sb="1" eb="2">
      <t>トシ</t>
    </rPh>
    <rPh sb="3" eb="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</si>
</sst>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176" fontId="8" fillId="0" borderId="2" xfId="1" applyNumberFormat="1" applyFont="1" applyBorder="1">
      <alignment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176" fontId="8" fillId="0" borderId="9" xfId="1" applyNumberFormat="1" applyFont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176" fontId="8" fillId="0" borderId="1" xfId="1" applyNumberFormat="1" applyFont="1" applyBorder="1">
      <alignment vertical="center"/>
    </xf>
    <xf numFmtId="0" fontId="8" fillId="0" borderId="13" xfId="1" applyFont="1" applyBorder="1" applyAlignment="1">
      <alignment horizontal="distributed"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0" fontId="8" fillId="0" borderId="21" xfId="1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2" applyNumberFormat="1" applyFont="1">
      <alignment vertical="center"/>
    </xf>
    <xf numFmtId="177" fontId="8" fillId="0" borderId="0" xfId="1" applyNumberFormat="1" applyFont="1" applyAlignment="1"/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81"/>
  <sheetViews>
    <sheetView tabSelected="1" view="pageBreakPreview" zoomScaleNormal="100" zoomScaleSheetLayoutView="100" workbookViewId="0"/>
  </sheetViews>
  <sheetFormatPr defaultColWidth="9" defaultRowHeight="13"/>
  <cols>
    <col min="1" max="1" width="1.36328125" style="3" customWidth="1"/>
    <col min="2" max="2" width="3.90625" style="3" customWidth="1"/>
    <col min="3" max="3" width="4.453125" style="3" bestFit="1" customWidth="1"/>
    <col min="4" max="4" width="11" style="3" bestFit="1" customWidth="1"/>
    <col min="5" max="11" width="14.26953125" style="3" customWidth="1"/>
    <col min="12" max="15" width="7.90625" style="3" customWidth="1"/>
    <col min="16" max="16" width="10.9062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103</v>
      </c>
      <c r="D2" s="2"/>
      <c r="E2" s="2"/>
      <c r="F2" s="2"/>
      <c r="G2" s="2"/>
      <c r="H2" s="2"/>
    </row>
    <row r="3" spans="3:16" s="4" customFormat="1" ht="21" customHeight="1" thickBot="1">
      <c r="O3" s="4" t="s">
        <v>85</v>
      </c>
    </row>
    <row r="4" spans="3:16" s="4" customFormat="1" ht="14.25" customHeight="1">
      <c r="C4" s="53" t="s">
        <v>0</v>
      </c>
      <c r="D4" s="54"/>
      <c r="E4" s="59" t="s">
        <v>1</v>
      </c>
      <c r="F4" s="59"/>
      <c r="G4" s="59"/>
      <c r="H4" s="59"/>
      <c r="I4" s="59" t="s">
        <v>2</v>
      </c>
      <c r="J4" s="59"/>
      <c r="K4" s="59"/>
      <c r="L4" s="62" t="s">
        <v>3</v>
      </c>
      <c r="M4" s="63"/>
      <c r="N4" s="63"/>
      <c r="O4" s="63"/>
      <c r="P4" s="46" t="s">
        <v>0</v>
      </c>
    </row>
    <row r="5" spans="3:16" s="4" customFormat="1" ht="12">
      <c r="C5" s="55"/>
      <c r="D5" s="56"/>
      <c r="E5" s="49" t="s">
        <v>4</v>
      </c>
      <c r="F5" s="49" t="s">
        <v>5</v>
      </c>
      <c r="G5" s="49" t="s">
        <v>6</v>
      </c>
      <c r="H5" s="5" t="s">
        <v>7</v>
      </c>
      <c r="I5" s="49" t="s">
        <v>4</v>
      </c>
      <c r="J5" s="49" t="s">
        <v>5</v>
      </c>
      <c r="K5" s="49" t="s">
        <v>6</v>
      </c>
      <c r="L5" s="51" t="s">
        <v>104</v>
      </c>
      <c r="M5" s="52"/>
      <c r="N5" s="52"/>
      <c r="O5" s="44" t="s">
        <v>105</v>
      </c>
      <c r="P5" s="47"/>
    </row>
    <row r="6" spans="3:16" s="4" customFormat="1" ht="12">
      <c r="C6" s="55"/>
      <c r="D6" s="56"/>
      <c r="E6" s="50"/>
      <c r="F6" s="50"/>
      <c r="G6" s="50"/>
      <c r="H6" s="6" t="s">
        <v>8</v>
      </c>
      <c r="I6" s="50"/>
      <c r="J6" s="50"/>
      <c r="K6" s="50"/>
      <c r="L6" s="7" t="s">
        <v>9</v>
      </c>
      <c r="M6" s="7" t="s">
        <v>10</v>
      </c>
      <c r="N6" s="7" t="s">
        <v>6</v>
      </c>
      <c r="O6" s="7" t="s">
        <v>6</v>
      </c>
      <c r="P6" s="47"/>
    </row>
    <row r="7" spans="3:16" s="4" customFormat="1" ht="12.5" thickBot="1">
      <c r="C7" s="57"/>
      <c r="D7" s="58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48"/>
    </row>
    <row r="8" spans="3:16" s="4" customFormat="1" ht="16" customHeight="1">
      <c r="C8" s="10">
        <v>1</v>
      </c>
      <c r="D8" s="11" t="s">
        <v>21</v>
      </c>
      <c r="E8" s="12">
        <v>23848498</v>
      </c>
      <c r="F8" s="12">
        <v>3835060</v>
      </c>
      <c r="G8" s="12">
        <f>SUM(E8:F8)</f>
        <v>27683558</v>
      </c>
      <c r="H8" s="12">
        <v>0</v>
      </c>
      <c r="I8" s="12">
        <v>22612075</v>
      </c>
      <c r="J8" s="12">
        <v>1062074</v>
      </c>
      <c r="K8" s="12">
        <f>SUM(I8:J8)</f>
        <v>23674149</v>
      </c>
      <c r="L8" s="33">
        <f>IF(ISERROR(I8/E8),"-",ROUND(I8/E8*100,1))</f>
        <v>94.8</v>
      </c>
      <c r="M8" s="33">
        <f>IF(ISERROR(J8/F8),"-",ROUND(J8/F8*100,1))</f>
        <v>27.7</v>
      </c>
      <c r="N8" s="33">
        <f>IF(ISERROR(K8/G8),"-",(K8/G8*100))</f>
        <v>85.51700254714369</v>
      </c>
      <c r="O8" s="34">
        <v>84.062372559265029</v>
      </c>
      <c r="P8" s="13" t="s">
        <v>21</v>
      </c>
    </row>
    <row r="9" spans="3:16" s="4" customFormat="1" ht="16" customHeight="1">
      <c r="C9" s="10">
        <v>2</v>
      </c>
      <c r="D9" s="11" t="s">
        <v>22</v>
      </c>
      <c r="E9" s="12">
        <v>6608845</v>
      </c>
      <c r="F9" s="12">
        <v>1637241</v>
      </c>
      <c r="G9" s="12">
        <f>SUM(E9:F9)</f>
        <v>8246086</v>
      </c>
      <c r="H9" s="12">
        <v>0</v>
      </c>
      <c r="I9" s="12">
        <v>6223932</v>
      </c>
      <c r="J9" s="12">
        <v>310398</v>
      </c>
      <c r="K9" s="12">
        <f t="shared" ref="K9:K47" si="0">SUM(I9:J9)</f>
        <v>6534330</v>
      </c>
      <c r="L9" s="34">
        <f t="shared" ref="L9:M48" si="1">IF(ISERROR(I9/E9),"-",ROUND(I9/E9*100,1))</f>
        <v>94.2</v>
      </c>
      <c r="M9" s="34">
        <f t="shared" si="1"/>
        <v>19</v>
      </c>
      <c r="N9" s="34">
        <f t="shared" ref="N9:N48" si="2">IF(ISERROR(K9/G9),"-",(K9/G9*100))</f>
        <v>79.241594133265153</v>
      </c>
      <c r="O9" s="34">
        <v>78.098379149251755</v>
      </c>
      <c r="P9" s="13" t="s">
        <v>22</v>
      </c>
    </row>
    <row r="10" spans="3:16" s="4" customFormat="1" ht="16" customHeight="1">
      <c r="C10" s="10">
        <v>3</v>
      </c>
      <c r="D10" s="11" t="s">
        <v>23</v>
      </c>
      <c r="E10" s="12">
        <v>3464948</v>
      </c>
      <c r="F10" s="12">
        <v>503099</v>
      </c>
      <c r="G10" s="12">
        <f>SUM(E10:F10)</f>
        <v>3968047</v>
      </c>
      <c r="H10" s="12">
        <v>0</v>
      </c>
      <c r="I10" s="12">
        <v>3326422</v>
      </c>
      <c r="J10" s="12">
        <v>134542</v>
      </c>
      <c r="K10" s="12">
        <f t="shared" si="0"/>
        <v>3460964</v>
      </c>
      <c r="L10" s="34">
        <f t="shared" si="1"/>
        <v>96</v>
      </c>
      <c r="M10" s="34">
        <f t="shared" si="1"/>
        <v>26.7</v>
      </c>
      <c r="N10" s="34">
        <f t="shared" si="2"/>
        <v>87.220841890229622</v>
      </c>
      <c r="O10" s="34">
        <v>86.402083426078434</v>
      </c>
      <c r="P10" s="13" t="s">
        <v>23</v>
      </c>
    </row>
    <row r="11" spans="3:16" s="4" customFormat="1" ht="16" customHeight="1">
      <c r="C11" s="10">
        <v>4</v>
      </c>
      <c r="D11" s="11" t="s">
        <v>24</v>
      </c>
      <c r="E11" s="12">
        <v>11972988</v>
      </c>
      <c r="F11" s="12">
        <v>3597859</v>
      </c>
      <c r="G11" s="12">
        <f>SUM(E11:F11)</f>
        <v>15570847</v>
      </c>
      <c r="H11" s="12">
        <v>0</v>
      </c>
      <c r="I11" s="12">
        <v>11099797</v>
      </c>
      <c r="J11" s="12">
        <v>808711</v>
      </c>
      <c r="K11" s="12">
        <f t="shared" si="0"/>
        <v>11908508</v>
      </c>
      <c r="L11" s="34">
        <f t="shared" si="1"/>
        <v>92.7</v>
      </c>
      <c r="M11" s="34">
        <f t="shared" si="1"/>
        <v>22.5</v>
      </c>
      <c r="N11" s="34">
        <f t="shared" si="2"/>
        <v>76.479513285308116</v>
      </c>
      <c r="O11" s="45">
        <v>77.365136552063404</v>
      </c>
      <c r="P11" s="13" t="s">
        <v>24</v>
      </c>
    </row>
    <row r="12" spans="3:16" s="4" customFormat="1" ht="16" customHeight="1">
      <c r="C12" s="14">
        <v>5</v>
      </c>
      <c r="D12" s="15" t="s">
        <v>25</v>
      </c>
      <c r="E12" s="16">
        <v>1428535</v>
      </c>
      <c r="F12" s="16">
        <v>259038</v>
      </c>
      <c r="G12" s="12">
        <f t="shared" ref="G12:G46" si="3">SUM(E12:F12)</f>
        <v>1687573</v>
      </c>
      <c r="H12" s="16">
        <v>0</v>
      </c>
      <c r="I12" s="16">
        <v>1329614</v>
      </c>
      <c r="J12" s="16">
        <v>50666</v>
      </c>
      <c r="K12" s="16">
        <f t="shared" si="0"/>
        <v>1380280</v>
      </c>
      <c r="L12" s="35">
        <f t="shared" si="1"/>
        <v>93.1</v>
      </c>
      <c r="M12" s="35">
        <f t="shared" si="1"/>
        <v>19.600000000000001</v>
      </c>
      <c r="N12" s="35">
        <f t="shared" si="2"/>
        <v>81.790832159556942</v>
      </c>
      <c r="O12" s="35">
        <v>81.745110733117315</v>
      </c>
      <c r="P12" s="17" t="s">
        <v>25</v>
      </c>
    </row>
    <row r="13" spans="3:16" s="4" customFormat="1" ht="16" customHeight="1">
      <c r="C13" s="18">
        <v>6</v>
      </c>
      <c r="D13" s="19" t="s">
        <v>26</v>
      </c>
      <c r="E13" s="20">
        <v>1066909</v>
      </c>
      <c r="F13" s="20">
        <v>168020</v>
      </c>
      <c r="G13" s="20">
        <f t="shared" si="3"/>
        <v>1234929</v>
      </c>
      <c r="H13" s="20">
        <v>0</v>
      </c>
      <c r="I13" s="20">
        <v>1027460</v>
      </c>
      <c r="J13" s="20">
        <v>31061</v>
      </c>
      <c r="K13" s="20">
        <f t="shared" si="0"/>
        <v>1058521</v>
      </c>
      <c r="L13" s="36">
        <f t="shared" si="1"/>
        <v>96.3</v>
      </c>
      <c r="M13" s="36">
        <f t="shared" si="1"/>
        <v>18.5</v>
      </c>
      <c r="N13" s="36">
        <f t="shared" si="2"/>
        <v>85.715130181573201</v>
      </c>
      <c r="O13" s="36">
        <v>84.817817301896511</v>
      </c>
      <c r="P13" s="21" t="s">
        <v>26</v>
      </c>
    </row>
    <row r="14" spans="3:16" s="4" customFormat="1" ht="16" customHeight="1">
      <c r="C14" s="10">
        <v>7</v>
      </c>
      <c r="D14" s="11" t="s">
        <v>27</v>
      </c>
      <c r="E14" s="12">
        <v>7068605</v>
      </c>
      <c r="F14" s="12">
        <v>976625</v>
      </c>
      <c r="G14" s="12">
        <f t="shared" si="3"/>
        <v>8045230</v>
      </c>
      <c r="H14" s="12">
        <v>0</v>
      </c>
      <c r="I14" s="12">
        <v>6634037</v>
      </c>
      <c r="J14" s="12">
        <v>328081</v>
      </c>
      <c r="K14" s="12">
        <f t="shared" si="0"/>
        <v>6962118</v>
      </c>
      <c r="L14" s="34">
        <f t="shared" si="1"/>
        <v>93.9</v>
      </c>
      <c r="M14" s="34">
        <f t="shared" si="1"/>
        <v>33.6</v>
      </c>
      <c r="N14" s="34">
        <f t="shared" si="2"/>
        <v>86.537215219453017</v>
      </c>
      <c r="O14" s="34">
        <v>87.639128496489732</v>
      </c>
      <c r="P14" s="13" t="s">
        <v>27</v>
      </c>
    </row>
    <row r="15" spans="3:16" s="4" customFormat="1" ht="16" customHeight="1">
      <c r="C15" s="10">
        <v>8</v>
      </c>
      <c r="D15" s="11" t="s">
        <v>28</v>
      </c>
      <c r="E15" s="12">
        <v>1637744</v>
      </c>
      <c r="F15" s="12">
        <v>302920</v>
      </c>
      <c r="G15" s="12">
        <f t="shared" si="3"/>
        <v>1940664</v>
      </c>
      <c r="H15" s="12">
        <v>0</v>
      </c>
      <c r="I15" s="12">
        <v>1571014</v>
      </c>
      <c r="J15" s="12">
        <v>64182</v>
      </c>
      <c r="K15" s="12">
        <f t="shared" si="0"/>
        <v>1635196</v>
      </c>
      <c r="L15" s="34">
        <f t="shared" si="1"/>
        <v>95.9</v>
      </c>
      <c r="M15" s="34">
        <f t="shared" si="1"/>
        <v>21.2</v>
      </c>
      <c r="N15" s="34">
        <f t="shared" si="2"/>
        <v>84.259614235127771</v>
      </c>
      <c r="O15" s="34">
        <v>83.931127316523487</v>
      </c>
      <c r="P15" s="13" t="s">
        <v>28</v>
      </c>
    </row>
    <row r="16" spans="3:16" s="4" customFormat="1" ht="16" customHeight="1">
      <c r="C16" s="10">
        <v>9</v>
      </c>
      <c r="D16" s="11" t="s">
        <v>29</v>
      </c>
      <c r="E16" s="12">
        <v>2213701</v>
      </c>
      <c r="F16" s="12">
        <v>328110</v>
      </c>
      <c r="G16" s="12">
        <f t="shared" si="3"/>
        <v>2541811</v>
      </c>
      <c r="H16" s="12">
        <v>0</v>
      </c>
      <c r="I16" s="12">
        <v>2094575</v>
      </c>
      <c r="J16" s="12">
        <v>101778</v>
      </c>
      <c r="K16" s="12">
        <f t="shared" si="0"/>
        <v>2196353</v>
      </c>
      <c r="L16" s="34">
        <f t="shared" si="1"/>
        <v>94.6</v>
      </c>
      <c r="M16" s="34">
        <f t="shared" si="1"/>
        <v>31</v>
      </c>
      <c r="N16" s="34">
        <f t="shared" si="2"/>
        <v>86.408981627666265</v>
      </c>
      <c r="O16" s="34">
        <v>85.05807413941983</v>
      </c>
      <c r="P16" s="13" t="s">
        <v>29</v>
      </c>
    </row>
    <row r="17" spans="3:16" s="4" customFormat="1" ht="16" customHeight="1">
      <c r="C17" s="14">
        <v>10</v>
      </c>
      <c r="D17" s="15" t="s">
        <v>30</v>
      </c>
      <c r="E17" s="16">
        <v>1655406</v>
      </c>
      <c r="F17" s="16">
        <v>229100</v>
      </c>
      <c r="G17" s="16">
        <f t="shared" si="3"/>
        <v>1884506</v>
      </c>
      <c r="H17" s="16">
        <v>0</v>
      </c>
      <c r="I17" s="16">
        <v>1578643</v>
      </c>
      <c r="J17" s="16">
        <v>66201</v>
      </c>
      <c r="K17" s="16">
        <f t="shared" si="0"/>
        <v>1644844</v>
      </c>
      <c r="L17" s="35">
        <f t="shared" si="1"/>
        <v>95.4</v>
      </c>
      <c r="M17" s="35">
        <f t="shared" si="1"/>
        <v>28.9</v>
      </c>
      <c r="N17" s="35">
        <f t="shared" si="2"/>
        <v>87.28250268240059</v>
      </c>
      <c r="O17" s="35">
        <v>86.702782893340242</v>
      </c>
      <c r="P17" s="17" t="s">
        <v>30</v>
      </c>
    </row>
    <row r="18" spans="3:16" s="4" customFormat="1" ht="16" customHeight="1">
      <c r="C18" s="18">
        <v>11</v>
      </c>
      <c r="D18" s="19" t="s">
        <v>31</v>
      </c>
      <c r="E18" s="20">
        <v>1731787</v>
      </c>
      <c r="F18" s="20">
        <v>231589</v>
      </c>
      <c r="G18" s="12">
        <f t="shared" si="3"/>
        <v>1963376</v>
      </c>
      <c r="H18" s="20">
        <v>0</v>
      </c>
      <c r="I18" s="20">
        <v>1641365</v>
      </c>
      <c r="J18" s="20">
        <v>65196</v>
      </c>
      <c r="K18" s="20">
        <f t="shared" si="0"/>
        <v>1706561</v>
      </c>
      <c r="L18" s="36">
        <f t="shared" si="1"/>
        <v>94.8</v>
      </c>
      <c r="M18" s="36">
        <f t="shared" si="1"/>
        <v>28.2</v>
      </c>
      <c r="N18" s="36">
        <f t="shared" si="2"/>
        <v>86.919723985624771</v>
      </c>
      <c r="O18" s="36">
        <v>87.253774385484576</v>
      </c>
      <c r="P18" s="21" t="s">
        <v>31</v>
      </c>
    </row>
    <row r="19" spans="3:16" s="4" customFormat="1" ht="16" customHeight="1">
      <c r="C19" s="10">
        <v>12</v>
      </c>
      <c r="D19" s="11" t="s">
        <v>32</v>
      </c>
      <c r="E19" s="12">
        <v>4233835</v>
      </c>
      <c r="F19" s="12">
        <v>1055995</v>
      </c>
      <c r="G19" s="12">
        <f t="shared" si="3"/>
        <v>5289830</v>
      </c>
      <c r="H19" s="12">
        <v>0</v>
      </c>
      <c r="I19" s="12">
        <v>3942205</v>
      </c>
      <c r="J19" s="12">
        <v>162178</v>
      </c>
      <c r="K19" s="12">
        <f t="shared" si="0"/>
        <v>4104383</v>
      </c>
      <c r="L19" s="34">
        <f t="shared" si="1"/>
        <v>93.1</v>
      </c>
      <c r="M19" s="34">
        <f t="shared" si="1"/>
        <v>15.4</v>
      </c>
      <c r="N19" s="34">
        <f t="shared" si="2"/>
        <v>77.590073783089437</v>
      </c>
      <c r="O19" s="34">
        <v>76.554091669798936</v>
      </c>
      <c r="P19" s="13" t="s">
        <v>32</v>
      </c>
    </row>
    <row r="20" spans="3:16" s="4" customFormat="1" ht="16" customHeight="1">
      <c r="C20" s="10">
        <v>13</v>
      </c>
      <c r="D20" s="11" t="s">
        <v>33</v>
      </c>
      <c r="E20" s="12">
        <v>2915411</v>
      </c>
      <c r="F20" s="12">
        <v>361632</v>
      </c>
      <c r="G20" s="12">
        <f t="shared" si="3"/>
        <v>3277043</v>
      </c>
      <c r="H20" s="12">
        <v>0</v>
      </c>
      <c r="I20" s="12">
        <v>2763912</v>
      </c>
      <c r="J20" s="12">
        <v>134978</v>
      </c>
      <c r="K20" s="12">
        <f t="shared" si="0"/>
        <v>2898890</v>
      </c>
      <c r="L20" s="34">
        <f t="shared" si="1"/>
        <v>94.8</v>
      </c>
      <c r="M20" s="34">
        <f t="shared" si="1"/>
        <v>37.299999999999997</v>
      </c>
      <c r="N20" s="34">
        <f t="shared" si="2"/>
        <v>88.460542019131267</v>
      </c>
      <c r="O20" s="34">
        <v>89.081542173702047</v>
      </c>
      <c r="P20" s="13" t="s">
        <v>33</v>
      </c>
    </row>
    <row r="21" spans="3:16" s="4" customFormat="1" ht="16" customHeight="1">
      <c r="C21" s="10">
        <v>14</v>
      </c>
      <c r="D21" s="11" t="s">
        <v>34</v>
      </c>
      <c r="E21" s="12">
        <v>1020544</v>
      </c>
      <c r="F21" s="12">
        <v>157019</v>
      </c>
      <c r="G21" s="12">
        <f t="shared" si="3"/>
        <v>1177563</v>
      </c>
      <c r="H21" s="12">
        <v>0</v>
      </c>
      <c r="I21" s="12">
        <v>966568</v>
      </c>
      <c r="J21" s="12">
        <v>47363</v>
      </c>
      <c r="K21" s="12">
        <f t="shared" si="0"/>
        <v>1013931</v>
      </c>
      <c r="L21" s="34">
        <f t="shared" si="1"/>
        <v>94.7</v>
      </c>
      <c r="M21" s="34">
        <f t="shared" si="1"/>
        <v>30.2</v>
      </c>
      <c r="N21" s="34">
        <f t="shared" si="2"/>
        <v>86.104182960911643</v>
      </c>
      <c r="O21" s="34">
        <v>85.122401679708858</v>
      </c>
      <c r="P21" s="13" t="s">
        <v>34</v>
      </c>
    </row>
    <row r="22" spans="3:16" s="4" customFormat="1" ht="16" customHeight="1">
      <c r="C22" s="14">
        <v>15</v>
      </c>
      <c r="D22" s="15" t="s">
        <v>35</v>
      </c>
      <c r="E22" s="16">
        <v>2177074</v>
      </c>
      <c r="F22" s="16">
        <v>182221</v>
      </c>
      <c r="G22" s="16">
        <f t="shared" si="3"/>
        <v>2359295</v>
      </c>
      <c r="H22" s="16">
        <v>0</v>
      </c>
      <c r="I22" s="16">
        <v>2121666</v>
      </c>
      <c r="J22" s="16">
        <v>44037</v>
      </c>
      <c r="K22" s="16">
        <f t="shared" si="0"/>
        <v>2165703</v>
      </c>
      <c r="L22" s="35">
        <f t="shared" si="1"/>
        <v>97.5</v>
      </c>
      <c r="M22" s="35">
        <f t="shared" si="1"/>
        <v>24.2</v>
      </c>
      <c r="N22" s="35">
        <f t="shared" si="2"/>
        <v>91.794497932645129</v>
      </c>
      <c r="O22" s="35">
        <v>91.726533640011553</v>
      </c>
      <c r="P22" s="17" t="s">
        <v>35</v>
      </c>
    </row>
    <row r="23" spans="3:16" s="4" customFormat="1" ht="16" customHeight="1">
      <c r="C23" s="10">
        <v>16</v>
      </c>
      <c r="D23" s="11" t="s">
        <v>36</v>
      </c>
      <c r="E23" s="12">
        <v>2831464</v>
      </c>
      <c r="F23" s="12">
        <v>292088</v>
      </c>
      <c r="G23" s="12">
        <f t="shared" si="3"/>
        <v>3123552</v>
      </c>
      <c r="H23" s="12">
        <v>0</v>
      </c>
      <c r="I23" s="12">
        <v>2689779</v>
      </c>
      <c r="J23" s="12">
        <v>86799</v>
      </c>
      <c r="K23" s="12">
        <f t="shared" si="0"/>
        <v>2776578</v>
      </c>
      <c r="L23" s="34">
        <f t="shared" si="1"/>
        <v>95</v>
      </c>
      <c r="M23" s="34">
        <f t="shared" si="1"/>
        <v>29.7</v>
      </c>
      <c r="N23" s="34">
        <f t="shared" si="2"/>
        <v>88.891684851092606</v>
      </c>
      <c r="O23" s="34">
        <v>90.216486337405371</v>
      </c>
      <c r="P23" s="13" t="s">
        <v>36</v>
      </c>
    </row>
    <row r="24" spans="3:16" s="4" customFormat="1" ht="16" customHeight="1">
      <c r="C24" s="10">
        <v>17</v>
      </c>
      <c r="D24" s="11" t="s">
        <v>37</v>
      </c>
      <c r="E24" s="12">
        <v>3818979</v>
      </c>
      <c r="F24" s="12">
        <v>508728</v>
      </c>
      <c r="G24" s="12">
        <f t="shared" si="3"/>
        <v>4327707</v>
      </c>
      <c r="H24" s="12">
        <v>0</v>
      </c>
      <c r="I24" s="12">
        <v>3641311</v>
      </c>
      <c r="J24" s="12">
        <v>135734</v>
      </c>
      <c r="K24" s="12">
        <f t="shared" si="0"/>
        <v>3777045</v>
      </c>
      <c r="L24" s="34">
        <f t="shared" si="1"/>
        <v>95.3</v>
      </c>
      <c r="M24" s="34">
        <f t="shared" si="1"/>
        <v>26.7</v>
      </c>
      <c r="N24" s="34">
        <f t="shared" si="2"/>
        <v>87.275894601921991</v>
      </c>
      <c r="O24" s="34">
        <v>87.040817670819081</v>
      </c>
      <c r="P24" s="13" t="s">
        <v>37</v>
      </c>
    </row>
    <row r="25" spans="3:16" s="4" customFormat="1" ht="16" customHeight="1">
      <c r="C25" s="10">
        <v>18</v>
      </c>
      <c r="D25" s="11" t="s">
        <v>38</v>
      </c>
      <c r="E25" s="12">
        <v>4634096</v>
      </c>
      <c r="F25" s="12">
        <v>1090173</v>
      </c>
      <c r="G25" s="12">
        <f t="shared" si="3"/>
        <v>5724269</v>
      </c>
      <c r="H25" s="12">
        <v>0</v>
      </c>
      <c r="I25" s="12">
        <v>4272775</v>
      </c>
      <c r="J25" s="12">
        <v>256766</v>
      </c>
      <c r="K25" s="12">
        <f t="shared" si="0"/>
        <v>4529541</v>
      </c>
      <c r="L25" s="34">
        <f t="shared" si="1"/>
        <v>92.2</v>
      </c>
      <c r="M25" s="34">
        <f t="shared" si="1"/>
        <v>23.6</v>
      </c>
      <c r="N25" s="34">
        <f t="shared" si="2"/>
        <v>79.128723685067911</v>
      </c>
      <c r="O25" s="34">
        <v>80.2277409262296</v>
      </c>
      <c r="P25" s="13" t="s">
        <v>38</v>
      </c>
    </row>
    <row r="26" spans="3:16" s="4" customFormat="1" ht="16" customHeight="1">
      <c r="C26" s="10">
        <v>19</v>
      </c>
      <c r="D26" s="11" t="s">
        <v>39</v>
      </c>
      <c r="E26" s="12">
        <v>6522793</v>
      </c>
      <c r="F26" s="12">
        <v>1720915</v>
      </c>
      <c r="G26" s="12">
        <f t="shared" si="3"/>
        <v>8243708</v>
      </c>
      <c r="H26" s="12">
        <v>0</v>
      </c>
      <c r="I26" s="12">
        <v>6045198</v>
      </c>
      <c r="J26" s="12">
        <v>524797</v>
      </c>
      <c r="K26" s="12">
        <f t="shared" si="0"/>
        <v>6569995</v>
      </c>
      <c r="L26" s="34">
        <f t="shared" si="1"/>
        <v>92.7</v>
      </c>
      <c r="M26" s="34">
        <f t="shared" si="1"/>
        <v>30.5</v>
      </c>
      <c r="N26" s="34">
        <f t="shared" si="2"/>
        <v>79.697085340722879</v>
      </c>
      <c r="O26" s="34">
        <v>79.168921383658812</v>
      </c>
      <c r="P26" s="13" t="s">
        <v>39</v>
      </c>
    </row>
    <row r="27" spans="3:16" s="4" customFormat="1" ht="16" customHeight="1">
      <c r="C27" s="14">
        <v>20</v>
      </c>
      <c r="D27" s="15" t="s">
        <v>40</v>
      </c>
      <c r="E27" s="16">
        <v>1600189</v>
      </c>
      <c r="F27" s="16">
        <v>323814</v>
      </c>
      <c r="G27" s="16">
        <f t="shared" si="3"/>
        <v>1924003</v>
      </c>
      <c r="H27" s="16">
        <v>0</v>
      </c>
      <c r="I27" s="16">
        <v>1494320</v>
      </c>
      <c r="J27" s="16">
        <v>97078</v>
      </c>
      <c r="K27" s="16">
        <f t="shared" si="0"/>
        <v>1591398</v>
      </c>
      <c r="L27" s="35">
        <f t="shared" si="1"/>
        <v>93.4</v>
      </c>
      <c r="M27" s="35">
        <f t="shared" si="1"/>
        <v>30</v>
      </c>
      <c r="N27" s="35">
        <f t="shared" si="2"/>
        <v>82.712864792830359</v>
      </c>
      <c r="O27" s="35">
        <v>80.779256004709126</v>
      </c>
      <c r="P27" s="17" t="s">
        <v>40</v>
      </c>
    </row>
    <row r="28" spans="3:16" s="4" customFormat="1" ht="16" customHeight="1">
      <c r="C28" s="10">
        <v>21</v>
      </c>
      <c r="D28" s="11" t="s">
        <v>41</v>
      </c>
      <c r="E28" s="12">
        <v>2701939</v>
      </c>
      <c r="F28" s="12">
        <v>937477</v>
      </c>
      <c r="G28" s="12">
        <f t="shared" si="3"/>
        <v>3639416</v>
      </c>
      <c r="H28" s="12">
        <v>0</v>
      </c>
      <c r="I28" s="12">
        <v>2507498</v>
      </c>
      <c r="J28" s="12">
        <v>164690</v>
      </c>
      <c r="K28" s="12">
        <f t="shared" si="0"/>
        <v>2672188</v>
      </c>
      <c r="L28" s="34">
        <f t="shared" si="1"/>
        <v>92.8</v>
      </c>
      <c r="M28" s="34">
        <f t="shared" si="1"/>
        <v>17.600000000000001</v>
      </c>
      <c r="N28" s="34">
        <f t="shared" si="2"/>
        <v>73.423538281966117</v>
      </c>
      <c r="O28" s="34">
        <v>71.35666597931521</v>
      </c>
      <c r="P28" s="13" t="s">
        <v>41</v>
      </c>
    </row>
    <row r="29" spans="3:16" s="4" customFormat="1" ht="16" customHeight="1">
      <c r="C29" s="10">
        <v>22</v>
      </c>
      <c r="D29" s="11" t="s">
        <v>42</v>
      </c>
      <c r="E29" s="12">
        <v>2884080</v>
      </c>
      <c r="F29" s="12">
        <v>425407</v>
      </c>
      <c r="G29" s="12">
        <f t="shared" si="3"/>
        <v>3309487</v>
      </c>
      <c r="H29" s="12">
        <v>0</v>
      </c>
      <c r="I29" s="12">
        <v>2753747</v>
      </c>
      <c r="J29" s="12">
        <v>126683</v>
      </c>
      <c r="K29" s="12">
        <f t="shared" si="0"/>
        <v>2880430</v>
      </c>
      <c r="L29" s="34">
        <f t="shared" si="1"/>
        <v>95.5</v>
      </c>
      <c r="M29" s="34">
        <f t="shared" si="1"/>
        <v>29.8</v>
      </c>
      <c r="N29" s="34">
        <f t="shared" si="2"/>
        <v>87.035543575182501</v>
      </c>
      <c r="O29" s="34">
        <v>87.114206924589894</v>
      </c>
      <c r="P29" s="13" t="s">
        <v>42</v>
      </c>
    </row>
    <row r="30" spans="3:16" s="4" customFormat="1" ht="16" customHeight="1">
      <c r="C30" s="10">
        <v>23</v>
      </c>
      <c r="D30" s="11" t="s">
        <v>43</v>
      </c>
      <c r="E30" s="12">
        <v>2606356</v>
      </c>
      <c r="F30" s="12">
        <v>445216</v>
      </c>
      <c r="G30" s="12">
        <f t="shared" si="3"/>
        <v>3051572</v>
      </c>
      <c r="H30" s="12">
        <v>0</v>
      </c>
      <c r="I30" s="12">
        <v>2436417</v>
      </c>
      <c r="J30" s="12">
        <v>149548</v>
      </c>
      <c r="K30" s="12">
        <f t="shared" si="0"/>
        <v>2585965</v>
      </c>
      <c r="L30" s="34">
        <f t="shared" si="1"/>
        <v>93.5</v>
      </c>
      <c r="M30" s="34">
        <f t="shared" si="1"/>
        <v>33.6</v>
      </c>
      <c r="N30" s="34">
        <f t="shared" si="2"/>
        <v>84.742060813246425</v>
      </c>
      <c r="O30" s="34">
        <v>83.404371827317263</v>
      </c>
      <c r="P30" s="13" t="s">
        <v>43</v>
      </c>
    </row>
    <row r="31" spans="3:16" s="4" customFormat="1" ht="16" customHeight="1">
      <c r="C31" s="10">
        <v>24</v>
      </c>
      <c r="D31" s="11" t="s">
        <v>44</v>
      </c>
      <c r="E31" s="12">
        <v>1408854</v>
      </c>
      <c r="F31" s="12">
        <v>212119</v>
      </c>
      <c r="G31" s="12">
        <f t="shared" si="3"/>
        <v>1620973</v>
      </c>
      <c r="H31" s="12">
        <v>0</v>
      </c>
      <c r="I31" s="12">
        <v>1347287</v>
      </c>
      <c r="J31" s="12">
        <v>83287</v>
      </c>
      <c r="K31" s="12">
        <f t="shared" si="0"/>
        <v>1430574</v>
      </c>
      <c r="L31" s="34">
        <f t="shared" si="1"/>
        <v>95.6</v>
      </c>
      <c r="M31" s="34">
        <f t="shared" si="1"/>
        <v>39.299999999999997</v>
      </c>
      <c r="N31" s="34">
        <f t="shared" si="2"/>
        <v>88.254030141155965</v>
      </c>
      <c r="O31" s="34">
        <v>84.830084778874948</v>
      </c>
      <c r="P31" s="13" t="s">
        <v>44</v>
      </c>
    </row>
    <row r="32" spans="3:16" s="4" customFormat="1" ht="16" customHeight="1">
      <c r="C32" s="14">
        <v>25</v>
      </c>
      <c r="D32" s="15" t="s">
        <v>45</v>
      </c>
      <c r="E32" s="16">
        <v>1557487</v>
      </c>
      <c r="F32" s="16">
        <v>377062</v>
      </c>
      <c r="G32" s="16">
        <f t="shared" si="3"/>
        <v>1934549</v>
      </c>
      <c r="H32" s="16">
        <v>0</v>
      </c>
      <c r="I32" s="16">
        <v>1445450</v>
      </c>
      <c r="J32" s="16">
        <v>105950</v>
      </c>
      <c r="K32" s="16">
        <f t="shared" si="0"/>
        <v>1551400</v>
      </c>
      <c r="L32" s="35">
        <f t="shared" si="1"/>
        <v>92.8</v>
      </c>
      <c r="M32" s="35">
        <f t="shared" si="1"/>
        <v>28.1</v>
      </c>
      <c r="N32" s="35">
        <f t="shared" si="2"/>
        <v>80.19440189935743</v>
      </c>
      <c r="O32" s="35">
        <v>78.954751081810599</v>
      </c>
      <c r="P32" s="17" t="s">
        <v>45</v>
      </c>
    </row>
    <row r="33" spans="3:16" s="4" customFormat="1" ht="16" customHeight="1">
      <c r="C33" s="10">
        <v>26</v>
      </c>
      <c r="D33" s="11" t="s">
        <v>46</v>
      </c>
      <c r="E33" s="12">
        <v>3128124</v>
      </c>
      <c r="F33" s="12">
        <v>448627</v>
      </c>
      <c r="G33" s="12">
        <f t="shared" si="3"/>
        <v>3576751</v>
      </c>
      <c r="H33" s="12">
        <v>0</v>
      </c>
      <c r="I33" s="12">
        <v>2982710</v>
      </c>
      <c r="J33" s="12">
        <v>150390</v>
      </c>
      <c r="K33" s="12">
        <f t="shared" si="0"/>
        <v>3133100</v>
      </c>
      <c r="L33" s="34">
        <f t="shared" si="1"/>
        <v>95.4</v>
      </c>
      <c r="M33" s="34">
        <f t="shared" si="1"/>
        <v>33.5</v>
      </c>
      <c r="N33" s="34">
        <f t="shared" si="2"/>
        <v>87.596257050043462</v>
      </c>
      <c r="O33" s="34">
        <v>83.637643398753127</v>
      </c>
      <c r="P33" s="13" t="s">
        <v>46</v>
      </c>
    </row>
    <row r="34" spans="3:16" s="4" customFormat="1" ht="16" customHeight="1">
      <c r="C34" s="10">
        <v>27</v>
      </c>
      <c r="D34" s="11" t="s">
        <v>47</v>
      </c>
      <c r="E34" s="12">
        <v>1308559</v>
      </c>
      <c r="F34" s="12">
        <v>223223</v>
      </c>
      <c r="G34" s="12">
        <f t="shared" si="3"/>
        <v>1531782</v>
      </c>
      <c r="H34" s="12">
        <v>0</v>
      </c>
      <c r="I34" s="12">
        <v>1251311</v>
      </c>
      <c r="J34" s="12">
        <v>41549</v>
      </c>
      <c r="K34" s="12">
        <f t="shared" si="0"/>
        <v>1292860</v>
      </c>
      <c r="L34" s="34">
        <f t="shared" si="1"/>
        <v>95.6</v>
      </c>
      <c r="M34" s="34">
        <f t="shared" si="1"/>
        <v>18.600000000000001</v>
      </c>
      <c r="N34" s="34">
        <f t="shared" si="2"/>
        <v>84.402349681612648</v>
      </c>
      <c r="O34" s="34">
        <v>84.877463410635883</v>
      </c>
      <c r="P34" s="13" t="s">
        <v>47</v>
      </c>
    </row>
    <row r="35" spans="3:16" s="4" customFormat="1" ht="16" customHeight="1">
      <c r="C35" s="10">
        <v>28</v>
      </c>
      <c r="D35" s="11" t="s">
        <v>48</v>
      </c>
      <c r="E35" s="12">
        <v>2946811</v>
      </c>
      <c r="F35" s="12">
        <v>438754</v>
      </c>
      <c r="G35" s="12">
        <f t="shared" si="3"/>
        <v>3385565</v>
      </c>
      <c r="H35" s="12">
        <v>0</v>
      </c>
      <c r="I35" s="12">
        <v>2746967</v>
      </c>
      <c r="J35" s="12">
        <v>121089</v>
      </c>
      <c r="K35" s="12">
        <f t="shared" si="0"/>
        <v>2868056</v>
      </c>
      <c r="L35" s="34">
        <f t="shared" si="1"/>
        <v>93.2</v>
      </c>
      <c r="M35" s="34">
        <f t="shared" si="1"/>
        <v>27.6</v>
      </c>
      <c r="N35" s="34">
        <f t="shared" si="2"/>
        <v>84.714250058705119</v>
      </c>
      <c r="O35" s="34">
        <v>84.226785496563338</v>
      </c>
      <c r="P35" s="13" t="s">
        <v>48</v>
      </c>
    </row>
    <row r="36" spans="3:16" s="4" customFormat="1" ht="16" customHeight="1">
      <c r="C36" s="10">
        <v>29</v>
      </c>
      <c r="D36" s="11" t="s">
        <v>49</v>
      </c>
      <c r="E36" s="12">
        <v>1283197</v>
      </c>
      <c r="F36" s="12">
        <v>260210</v>
      </c>
      <c r="G36" s="12">
        <f t="shared" si="3"/>
        <v>1543407</v>
      </c>
      <c r="H36" s="12">
        <v>0</v>
      </c>
      <c r="I36" s="12">
        <v>1225795</v>
      </c>
      <c r="J36" s="12">
        <v>63619</v>
      </c>
      <c r="K36" s="12">
        <f t="shared" si="0"/>
        <v>1289414</v>
      </c>
      <c r="L36" s="34">
        <f t="shared" si="1"/>
        <v>95.5</v>
      </c>
      <c r="M36" s="34">
        <f t="shared" si="1"/>
        <v>24.4</v>
      </c>
      <c r="N36" s="34">
        <f t="shared" si="2"/>
        <v>83.543355705915545</v>
      </c>
      <c r="O36" s="34">
        <v>82.950638261847601</v>
      </c>
      <c r="P36" s="13" t="s">
        <v>49</v>
      </c>
    </row>
    <row r="37" spans="3:16" s="4" customFormat="1" ht="16" customHeight="1">
      <c r="C37" s="14">
        <v>30</v>
      </c>
      <c r="D37" s="15" t="s">
        <v>50</v>
      </c>
      <c r="E37" s="16">
        <v>1928560</v>
      </c>
      <c r="F37" s="16">
        <v>334731</v>
      </c>
      <c r="G37" s="16">
        <f t="shared" si="3"/>
        <v>2263291</v>
      </c>
      <c r="H37" s="16">
        <v>0</v>
      </c>
      <c r="I37" s="16">
        <v>1773863</v>
      </c>
      <c r="J37" s="16">
        <v>88547</v>
      </c>
      <c r="K37" s="16">
        <f t="shared" si="0"/>
        <v>1862410</v>
      </c>
      <c r="L37" s="35">
        <f t="shared" si="1"/>
        <v>92</v>
      </c>
      <c r="M37" s="35">
        <f t="shared" si="1"/>
        <v>26.5</v>
      </c>
      <c r="N37" s="35">
        <f t="shared" si="2"/>
        <v>82.287695219041652</v>
      </c>
      <c r="O37" s="35">
        <v>83.409864491010154</v>
      </c>
      <c r="P37" s="17" t="s">
        <v>50</v>
      </c>
    </row>
    <row r="38" spans="3:16" s="4" customFormat="1" ht="16" customHeight="1">
      <c r="C38" s="10">
        <v>31</v>
      </c>
      <c r="D38" s="11" t="s">
        <v>51</v>
      </c>
      <c r="E38" s="12">
        <v>1951188</v>
      </c>
      <c r="F38" s="12">
        <v>168693</v>
      </c>
      <c r="G38" s="12">
        <f t="shared" si="3"/>
        <v>2119881</v>
      </c>
      <c r="H38" s="12">
        <v>0</v>
      </c>
      <c r="I38" s="12">
        <v>1874524</v>
      </c>
      <c r="J38" s="12">
        <v>57086</v>
      </c>
      <c r="K38" s="12">
        <f t="shared" si="0"/>
        <v>1931610</v>
      </c>
      <c r="L38" s="34">
        <f t="shared" si="1"/>
        <v>96.1</v>
      </c>
      <c r="M38" s="34">
        <f t="shared" si="1"/>
        <v>33.799999999999997</v>
      </c>
      <c r="N38" s="34">
        <f t="shared" si="2"/>
        <v>91.118793932300918</v>
      </c>
      <c r="O38" s="34">
        <v>91.02293020582988</v>
      </c>
      <c r="P38" s="13" t="s">
        <v>51</v>
      </c>
    </row>
    <row r="39" spans="3:16" s="4" customFormat="1" ht="16" customHeight="1">
      <c r="C39" s="10">
        <v>32</v>
      </c>
      <c r="D39" s="11" t="s">
        <v>52</v>
      </c>
      <c r="E39" s="12">
        <v>2692102</v>
      </c>
      <c r="F39" s="12">
        <v>549557</v>
      </c>
      <c r="G39" s="12">
        <f t="shared" si="3"/>
        <v>3241659</v>
      </c>
      <c r="H39" s="12">
        <v>0</v>
      </c>
      <c r="I39" s="12">
        <v>2520471</v>
      </c>
      <c r="J39" s="12">
        <v>125052</v>
      </c>
      <c r="K39" s="12">
        <f t="shared" si="0"/>
        <v>2645523</v>
      </c>
      <c r="L39" s="34">
        <f t="shared" si="1"/>
        <v>93.6</v>
      </c>
      <c r="M39" s="34">
        <f t="shared" si="1"/>
        <v>22.8</v>
      </c>
      <c r="N39" s="34">
        <f t="shared" si="2"/>
        <v>81.610157021451059</v>
      </c>
      <c r="O39" s="34">
        <v>80.639007875145353</v>
      </c>
      <c r="P39" s="13" t="s">
        <v>52</v>
      </c>
    </row>
    <row r="40" spans="3:16" s="4" customFormat="1" ht="16" customHeight="1">
      <c r="C40" s="10">
        <v>33</v>
      </c>
      <c r="D40" s="11" t="s">
        <v>53</v>
      </c>
      <c r="E40" s="12">
        <v>1030355</v>
      </c>
      <c r="F40" s="12">
        <v>187074</v>
      </c>
      <c r="G40" s="12">
        <f t="shared" si="3"/>
        <v>1217429</v>
      </c>
      <c r="H40" s="12">
        <v>0</v>
      </c>
      <c r="I40" s="12">
        <v>986333</v>
      </c>
      <c r="J40" s="12">
        <v>34514</v>
      </c>
      <c r="K40" s="12">
        <f t="shared" si="0"/>
        <v>1020847</v>
      </c>
      <c r="L40" s="34">
        <f t="shared" si="1"/>
        <v>95.7</v>
      </c>
      <c r="M40" s="34">
        <f t="shared" si="1"/>
        <v>18.399999999999999</v>
      </c>
      <c r="N40" s="34">
        <f t="shared" si="2"/>
        <v>83.85269284697506</v>
      </c>
      <c r="O40" s="34">
        <v>82.943550055092373</v>
      </c>
      <c r="P40" s="13" t="s">
        <v>53</v>
      </c>
    </row>
    <row r="41" spans="3:16" s="4" customFormat="1" ht="16" customHeight="1">
      <c r="C41" s="10">
        <v>34</v>
      </c>
      <c r="D41" s="11" t="s">
        <v>54</v>
      </c>
      <c r="E41" s="12">
        <v>1663673</v>
      </c>
      <c r="F41" s="12">
        <v>331424</v>
      </c>
      <c r="G41" s="12">
        <f t="shared" si="3"/>
        <v>1995097</v>
      </c>
      <c r="H41" s="12">
        <v>0</v>
      </c>
      <c r="I41" s="12">
        <v>1555345</v>
      </c>
      <c r="J41" s="12">
        <v>110379</v>
      </c>
      <c r="K41" s="12">
        <f t="shared" si="0"/>
        <v>1665724</v>
      </c>
      <c r="L41" s="34">
        <f t="shared" si="1"/>
        <v>93.5</v>
      </c>
      <c r="M41" s="34">
        <f t="shared" si="1"/>
        <v>33.299999999999997</v>
      </c>
      <c r="N41" s="34">
        <f t="shared" si="2"/>
        <v>83.490877887140329</v>
      </c>
      <c r="O41" s="34">
        <v>82.423116986524008</v>
      </c>
      <c r="P41" s="13" t="s">
        <v>54</v>
      </c>
    </row>
    <row r="42" spans="3:16" s="4" customFormat="1" ht="16" customHeight="1">
      <c r="C42" s="14">
        <v>35</v>
      </c>
      <c r="D42" s="15" t="s">
        <v>55</v>
      </c>
      <c r="E42" s="16">
        <v>938333</v>
      </c>
      <c r="F42" s="16">
        <v>115194</v>
      </c>
      <c r="G42" s="16">
        <f t="shared" si="3"/>
        <v>1053527</v>
      </c>
      <c r="H42" s="16">
        <v>0</v>
      </c>
      <c r="I42" s="16">
        <v>897965</v>
      </c>
      <c r="J42" s="16">
        <v>25923</v>
      </c>
      <c r="K42" s="16">
        <f t="shared" si="0"/>
        <v>923888</v>
      </c>
      <c r="L42" s="35">
        <f t="shared" si="1"/>
        <v>95.7</v>
      </c>
      <c r="M42" s="35">
        <f t="shared" si="1"/>
        <v>22.5</v>
      </c>
      <c r="N42" s="35">
        <f t="shared" si="2"/>
        <v>87.694762450321633</v>
      </c>
      <c r="O42" s="35">
        <v>89.035665498888307</v>
      </c>
      <c r="P42" s="17" t="s">
        <v>55</v>
      </c>
    </row>
    <row r="43" spans="3:16" s="4" customFormat="1" ht="16" customHeight="1">
      <c r="C43" s="10">
        <v>36</v>
      </c>
      <c r="D43" s="11" t="s">
        <v>101</v>
      </c>
      <c r="E43" s="12">
        <v>1220078</v>
      </c>
      <c r="F43" s="12">
        <v>145381</v>
      </c>
      <c r="G43" s="12">
        <f t="shared" si="3"/>
        <v>1365459</v>
      </c>
      <c r="H43" s="12">
        <v>0</v>
      </c>
      <c r="I43" s="12">
        <v>1165401</v>
      </c>
      <c r="J43" s="12">
        <v>45615</v>
      </c>
      <c r="K43" s="12">
        <f t="shared" si="0"/>
        <v>1211016</v>
      </c>
      <c r="L43" s="34">
        <f t="shared" si="1"/>
        <v>95.5</v>
      </c>
      <c r="M43" s="34">
        <f t="shared" si="1"/>
        <v>31.4</v>
      </c>
      <c r="N43" s="34">
        <f t="shared" si="2"/>
        <v>88.689297884447654</v>
      </c>
      <c r="O43" s="34">
        <v>88.428029496344564</v>
      </c>
      <c r="P43" s="13" t="s">
        <v>101</v>
      </c>
    </row>
    <row r="44" spans="3:16" s="4" customFormat="1" ht="16" customHeight="1">
      <c r="C44" s="10">
        <v>37</v>
      </c>
      <c r="D44" s="11" t="s">
        <v>56</v>
      </c>
      <c r="E44" s="12">
        <v>1048291</v>
      </c>
      <c r="F44" s="12">
        <v>140590</v>
      </c>
      <c r="G44" s="12">
        <f t="shared" si="3"/>
        <v>1188881</v>
      </c>
      <c r="H44" s="12">
        <v>0</v>
      </c>
      <c r="I44" s="12">
        <v>1004367</v>
      </c>
      <c r="J44" s="12">
        <v>53955</v>
      </c>
      <c r="K44" s="12">
        <f t="shared" si="0"/>
        <v>1058322</v>
      </c>
      <c r="L44" s="34">
        <f t="shared" si="1"/>
        <v>95.8</v>
      </c>
      <c r="M44" s="34">
        <f t="shared" si="1"/>
        <v>38.4</v>
      </c>
      <c r="N44" s="34">
        <f t="shared" si="2"/>
        <v>89.018329000127011</v>
      </c>
      <c r="O44" s="34">
        <v>88.815826100457059</v>
      </c>
      <c r="P44" s="13" t="s">
        <v>56</v>
      </c>
    </row>
    <row r="45" spans="3:16" s="4" customFormat="1" ht="16" customHeight="1">
      <c r="C45" s="10">
        <v>38</v>
      </c>
      <c r="D45" s="11" t="s">
        <v>57</v>
      </c>
      <c r="E45" s="12">
        <v>1284227</v>
      </c>
      <c r="F45" s="12">
        <v>262099</v>
      </c>
      <c r="G45" s="12">
        <f t="shared" si="3"/>
        <v>1546326</v>
      </c>
      <c r="H45" s="12">
        <v>0</v>
      </c>
      <c r="I45" s="12">
        <v>1222757</v>
      </c>
      <c r="J45" s="12">
        <v>66109</v>
      </c>
      <c r="K45" s="12">
        <f t="shared" si="0"/>
        <v>1288866</v>
      </c>
      <c r="L45" s="34">
        <f t="shared" si="1"/>
        <v>95.2</v>
      </c>
      <c r="M45" s="34">
        <f t="shared" si="1"/>
        <v>25.2</v>
      </c>
      <c r="N45" s="34">
        <f t="shared" si="2"/>
        <v>83.350212051016413</v>
      </c>
      <c r="O45" s="34">
        <v>83.13014416987599</v>
      </c>
      <c r="P45" s="13" t="s">
        <v>57</v>
      </c>
    </row>
    <row r="46" spans="3:16" s="4" customFormat="1" ht="16" customHeight="1">
      <c r="C46" s="10">
        <v>39</v>
      </c>
      <c r="D46" s="11" t="s">
        <v>58</v>
      </c>
      <c r="E46" s="12">
        <v>2013090</v>
      </c>
      <c r="F46" s="12">
        <v>201891</v>
      </c>
      <c r="G46" s="12">
        <f t="shared" si="3"/>
        <v>2214981</v>
      </c>
      <c r="H46" s="12">
        <v>0</v>
      </c>
      <c r="I46" s="12">
        <v>1929626</v>
      </c>
      <c r="J46" s="12">
        <v>81507</v>
      </c>
      <c r="K46" s="12">
        <f t="shared" si="0"/>
        <v>2011133</v>
      </c>
      <c r="L46" s="34">
        <f t="shared" si="1"/>
        <v>95.9</v>
      </c>
      <c r="M46" s="34">
        <f t="shared" si="1"/>
        <v>40.4</v>
      </c>
      <c r="N46" s="34">
        <f t="shared" si="2"/>
        <v>90.796851079083751</v>
      </c>
      <c r="O46" s="34">
        <v>89.236265871119585</v>
      </c>
      <c r="P46" s="13" t="s">
        <v>58</v>
      </c>
    </row>
    <row r="47" spans="3:16" s="4" customFormat="1" ht="16" customHeight="1" thickBot="1">
      <c r="C47" s="10">
        <v>40</v>
      </c>
      <c r="D47" s="11" t="s">
        <v>93</v>
      </c>
      <c r="E47" s="12">
        <v>874051</v>
      </c>
      <c r="F47" s="12">
        <v>96877</v>
      </c>
      <c r="G47" s="12">
        <f>SUM(E47:F47)</f>
        <v>970928</v>
      </c>
      <c r="H47" s="12">
        <v>0</v>
      </c>
      <c r="I47" s="12">
        <v>842375</v>
      </c>
      <c r="J47" s="12">
        <v>23948</v>
      </c>
      <c r="K47" s="12">
        <f t="shared" si="0"/>
        <v>866323</v>
      </c>
      <c r="L47" s="34">
        <f t="shared" si="1"/>
        <v>96.4</v>
      </c>
      <c r="M47" s="34">
        <f t="shared" si="1"/>
        <v>24.7</v>
      </c>
      <c r="N47" s="34">
        <f t="shared" si="2"/>
        <v>89.22628660415603</v>
      </c>
      <c r="O47" s="34">
        <v>89.805917850885734</v>
      </c>
      <c r="P47" s="13" t="s">
        <v>93</v>
      </c>
    </row>
    <row r="48" spans="3:16" s="4" customFormat="1" ht="16" customHeight="1" thickTop="1" thickBot="1">
      <c r="C48" s="22"/>
      <c r="D48" s="23" t="s">
        <v>59</v>
      </c>
      <c r="E48" s="24">
        <f>SUM(E8:E47)</f>
        <v>128921706</v>
      </c>
      <c r="F48" s="24">
        <f>SUM(F8:F47)</f>
        <v>24062852</v>
      </c>
      <c r="G48" s="24">
        <f>SUM(G8:G47)</f>
        <v>152984558</v>
      </c>
      <c r="H48" s="24">
        <v>0</v>
      </c>
      <c r="I48" s="24">
        <f>SUM(I8:I47)</f>
        <v>121546877</v>
      </c>
      <c r="J48" s="24">
        <f>SUM(J8:J47)</f>
        <v>6232060</v>
      </c>
      <c r="K48" s="24">
        <f>SUM(K8:K47)</f>
        <v>127778937</v>
      </c>
      <c r="L48" s="37">
        <f t="shared" si="1"/>
        <v>94.3</v>
      </c>
      <c r="M48" s="37">
        <f t="shared" si="1"/>
        <v>25.9</v>
      </c>
      <c r="N48" s="37">
        <f t="shared" si="2"/>
        <v>83.524075024617844</v>
      </c>
      <c r="O48" s="37">
        <v>82.963098051431061</v>
      </c>
      <c r="P48" s="25" t="s">
        <v>59</v>
      </c>
    </row>
    <row r="49" spans="3:17" s="4" customFormat="1" ht="15" customHeight="1">
      <c r="C49" s="4" t="s">
        <v>102</v>
      </c>
      <c r="D49" s="26"/>
      <c r="E49" s="27"/>
      <c r="F49" s="27"/>
      <c r="G49" s="27"/>
      <c r="H49" s="27"/>
      <c r="I49" s="27"/>
      <c r="J49" s="27"/>
      <c r="K49" s="27"/>
      <c r="L49" s="38"/>
      <c r="M49" s="38"/>
      <c r="N49" s="38"/>
      <c r="O49" s="38"/>
      <c r="P49" s="26"/>
    </row>
    <row r="50" spans="3:17" s="4" customFormat="1" ht="15" customHeight="1">
      <c r="D50" s="26"/>
      <c r="E50" s="27"/>
      <c r="F50" s="27"/>
      <c r="G50" s="27"/>
      <c r="H50" s="27"/>
      <c r="I50" s="27"/>
      <c r="J50" s="27"/>
      <c r="K50" s="27"/>
      <c r="L50" s="38"/>
      <c r="M50" s="38"/>
      <c r="N50" s="38"/>
      <c r="O50" s="38"/>
      <c r="P50" s="26"/>
    </row>
    <row r="51" spans="3:17" s="4" customFormat="1" ht="63" customHeight="1" thickBot="1">
      <c r="E51" s="26"/>
      <c r="F51" s="27"/>
      <c r="G51" s="27"/>
      <c r="H51" s="27"/>
      <c r="I51" s="27"/>
      <c r="J51" s="27"/>
      <c r="K51" s="27"/>
      <c r="L51" s="28"/>
      <c r="M51" s="28"/>
      <c r="N51" s="28"/>
      <c r="O51" s="39" t="s">
        <v>85</v>
      </c>
      <c r="P51" s="28"/>
      <c r="Q51" s="26"/>
    </row>
    <row r="52" spans="3:17" s="4" customFormat="1" ht="14.25" customHeight="1">
      <c r="C52" s="53" t="s">
        <v>0</v>
      </c>
      <c r="D52" s="54"/>
      <c r="E52" s="59" t="s">
        <v>1</v>
      </c>
      <c r="F52" s="59"/>
      <c r="G52" s="59"/>
      <c r="H52" s="59"/>
      <c r="I52" s="59" t="s">
        <v>2</v>
      </c>
      <c r="J52" s="59"/>
      <c r="K52" s="59"/>
      <c r="L52" s="60" t="s">
        <v>94</v>
      </c>
      <c r="M52" s="61"/>
      <c r="N52" s="61"/>
      <c r="O52" s="61"/>
      <c r="P52" s="46" t="s">
        <v>0</v>
      </c>
    </row>
    <row r="53" spans="3:17" s="4" customFormat="1" ht="12">
      <c r="C53" s="55"/>
      <c r="D53" s="56"/>
      <c r="E53" s="49" t="s">
        <v>4</v>
      </c>
      <c r="F53" s="49" t="s">
        <v>5</v>
      </c>
      <c r="G53" s="49" t="s">
        <v>6</v>
      </c>
      <c r="H53" s="5" t="s">
        <v>7</v>
      </c>
      <c r="I53" s="49" t="s">
        <v>4</v>
      </c>
      <c r="J53" s="49" t="s">
        <v>5</v>
      </c>
      <c r="K53" s="49" t="s">
        <v>6</v>
      </c>
      <c r="L53" s="51" t="s">
        <v>106</v>
      </c>
      <c r="M53" s="52"/>
      <c r="N53" s="52"/>
      <c r="O53" s="44" t="s">
        <v>105</v>
      </c>
      <c r="P53" s="47"/>
    </row>
    <row r="54" spans="3:17" s="4" customFormat="1" ht="12">
      <c r="C54" s="55"/>
      <c r="D54" s="56"/>
      <c r="E54" s="50"/>
      <c r="F54" s="50"/>
      <c r="G54" s="50"/>
      <c r="H54" s="6" t="s">
        <v>8</v>
      </c>
      <c r="I54" s="50"/>
      <c r="J54" s="50"/>
      <c r="K54" s="50"/>
      <c r="L54" s="40" t="s">
        <v>95</v>
      </c>
      <c r="M54" s="40" t="s">
        <v>96</v>
      </c>
      <c r="N54" s="40" t="s">
        <v>97</v>
      </c>
      <c r="O54" s="40" t="s">
        <v>97</v>
      </c>
      <c r="P54" s="47"/>
    </row>
    <row r="55" spans="3:17" s="4" customFormat="1" ht="12.5" thickBot="1">
      <c r="C55" s="57"/>
      <c r="D55" s="58"/>
      <c r="E55" s="8" t="s">
        <v>86</v>
      </c>
      <c r="F55" s="8" t="s">
        <v>87</v>
      </c>
      <c r="G55" s="8" t="s">
        <v>88</v>
      </c>
      <c r="H55" s="8" t="s">
        <v>89</v>
      </c>
      <c r="I55" s="8" t="s">
        <v>90</v>
      </c>
      <c r="J55" s="8" t="s">
        <v>91</v>
      </c>
      <c r="K55" s="8" t="s">
        <v>92</v>
      </c>
      <c r="L55" s="41" t="s">
        <v>98</v>
      </c>
      <c r="M55" s="41" t="s">
        <v>99</v>
      </c>
      <c r="N55" s="41" t="s">
        <v>100</v>
      </c>
      <c r="O55" s="42"/>
      <c r="P55" s="48"/>
    </row>
    <row r="56" spans="3:17" s="4" customFormat="1" ht="16" customHeight="1">
      <c r="C56" s="10">
        <v>41</v>
      </c>
      <c r="D56" s="11" t="s">
        <v>60</v>
      </c>
      <c r="E56" s="12">
        <v>688801</v>
      </c>
      <c r="F56" s="12">
        <v>76800</v>
      </c>
      <c r="G56" s="12">
        <f>SUM(E56:F56)</f>
        <v>765601</v>
      </c>
      <c r="H56" s="12">
        <v>0</v>
      </c>
      <c r="I56" s="12">
        <v>654117</v>
      </c>
      <c r="J56" s="12">
        <v>19321</v>
      </c>
      <c r="K56" s="12">
        <f>SUM(I56:J56)</f>
        <v>673438</v>
      </c>
      <c r="L56" s="34">
        <f t="shared" ref="L56:M80" si="4">IF(ISERROR(I56/E56),"-",ROUND(I56/E56*100,1))</f>
        <v>95</v>
      </c>
      <c r="M56" s="34">
        <f t="shared" si="4"/>
        <v>25.2</v>
      </c>
      <c r="N56" s="34">
        <f>IF(ISERROR(K56/G56),"-",(K56/G56*100))</f>
        <v>87.962006319218503</v>
      </c>
      <c r="O56" s="34">
        <v>88.322290311837619</v>
      </c>
      <c r="P56" s="13" t="s">
        <v>60</v>
      </c>
    </row>
    <row r="57" spans="3:17" s="4" customFormat="1" ht="16" customHeight="1">
      <c r="C57" s="10">
        <v>42</v>
      </c>
      <c r="D57" s="11" t="s">
        <v>61</v>
      </c>
      <c r="E57" s="12">
        <v>743272</v>
      </c>
      <c r="F57" s="12">
        <v>56027</v>
      </c>
      <c r="G57" s="12">
        <f t="shared" ref="G57:G77" si="5">SUM(E57:F57)</f>
        <v>799299</v>
      </c>
      <c r="H57" s="12">
        <v>0</v>
      </c>
      <c r="I57" s="12">
        <v>718405</v>
      </c>
      <c r="J57" s="12">
        <v>18846</v>
      </c>
      <c r="K57" s="12">
        <f t="shared" ref="K57:K78" si="6">SUM(I57:J57)</f>
        <v>737251</v>
      </c>
      <c r="L57" s="34">
        <f t="shared" si="4"/>
        <v>96.7</v>
      </c>
      <c r="M57" s="34">
        <f t="shared" si="4"/>
        <v>33.6</v>
      </c>
      <c r="N57" s="34">
        <f t="shared" ref="N57:N80" si="7">IF(ISERROR(K57/G57),"-",(K57/G57*100))</f>
        <v>92.237197844611345</v>
      </c>
      <c r="O57" s="34">
        <v>92.697801088654131</v>
      </c>
      <c r="P57" s="13" t="s">
        <v>61</v>
      </c>
    </row>
    <row r="58" spans="3:17" s="4" customFormat="1" ht="16" customHeight="1">
      <c r="C58" s="10">
        <v>43</v>
      </c>
      <c r="D58" s="11" t="s">
        <v>62</v>
      </c>
      <c r="E58" s="12">
        <v>644735</v>
      </c>
      <c r="F58" s="12">
        <v>106390</v>
      </c>
      <c r="G58" s="12">
        <f t="shared" si="5"/>
        <v>751125</v>
      </c>
      <c r="H58" s="12">
        <v>0</v>
      </c>
      <c r="I58" s="12">
        <v>600926</v>
      </c>
      <c r="J58" s="12">
        <v>30692</v>
      </c>
      <c r="K58" s="12">
        <f t="shared" si="6"/>
        <v>631618</v>
      </c>
      <c r="L58" s="34">
        <f t="shared" si="4"/>
        <v>93.2</v>
      </c>
      <c r="M58" s="34">
        <f t="shared" si="4"/>
        <v>28.8</v>
      </c>
      <c r="N58" s="34">
        <f t="shared" si="7"/>
        <v>84.089598934930933</v>
      </c>
      <c r="O58" s="34">
        <v>83.785989000234878</v>
      </c>
      <c r="P58" s="13" t="s">
        <v>62</v>
      </c>
    </row>
    <row r="59" spans="3:17" s="4" customFormat="1" ht="16" customHeight="1">
      <c r="C59" s="10">
        <v>44</v>
      </c>
      <c r="D59" s="11" t="s">
        <v>63</v>
      </c>
      <c r="E59" s="12">
        <v>259981</v>
      </c>
      <c r="F59" s="12">
        <v>27958</v>
      </c>
      <c r="G59" s="12">
        <f t="shared" si="5"/>
        <v>287939</v>
      </c>
      <c r="H59" s="12">
        <v>0</v>
      </c>
      <c r="I59" s="12">
        <v>248622</v>
      </c>
      <c r="J59" s="12">
        <v>7135</v>
      </c>
      <c r="K59" s="12">
        <f t="shared" si="6"/>
        <v>255757</v>
      </c>
      <c r="L59" s="34">
        <f t="shared" si="4"/>
        <v>95.6</v>
      </c>
      <c r="M59" s="34">
        <f t="shared" si="4"/>
        <v>25.5</v>
      </c>
      <c r="N59" s="34">
        <f t="shared" si="7"/>
        <v>88.823327163044951</v>
      </c>
      <c r="O59" s="34">
        <v>88.410448298193856</v>
      </c>
      <c r="P59" s="13" t="s">
        <v>63</v>
      </c>
    </row>
    <row r="60" spans="3:17" s="4" customFormat="1" ht="16" customHeight="1">
      <c r="C60" s="14">
        <v>45</v>
      </c>
      <c r="D60" s="15" t="s">
        <v>64</v>
      </c>
      <c r="E60" s="16">
        <v>308817</v>
      </c>
      <c r="F60" s="16">
        <v>47295</v>
      </c>
      <c r="G60" s="12">
        <f t="shared" si="5"/>
        <v>356112</v>
      </c>
      <c r="H60" s="16">
        <v>0</v>
      </c>
      <c r="I60" s="16">
        <v>295268</v>
      </c>
      <c r="J60" s="16">
        <v>16681</v>
      </c>
      <c r="K60" s="16">
        <f t="shared" si="6"/>
        <v>311949</v>
      </c>
      <c r="L60" s="34">
        <f t="shared" si="4"/>
        <v>95.6</v>
      </c>
      <c r="M60" s="34">
        <f t="shared" si="4"/>
        <v>35.299999999999997</v>
      </c>
      <c r="N60" s="34">
        <f t="shared" si="7"/>
        <v>87.598564496562886</v>
      </c>
      <c r="O60" s="34">
        <v>85.698798725937081</v>
      </c>
      <c r="P60" s="17" t="s">
        <v>64</v>
      </c>
    </row>
    <row r="61" spans="3:17" s="4" customFormat="1" ht="16" customHeight="1">
      <c r="C61" s="10">
        <v>46</v>
      </c>
      <c r="D61" s="11" t="s">
        <v>65</v>
      </c>
      <c r="E61" s="12">
        <v>326339</v>
      </c>
      <c r="F61" s="12">
        <v>36554</v>
      </c>
      <c r="G61" s="20">
        <f t="shared" si="5"/>
        <v>362893</v>
      </c>
      <c r="H61" s="12">
        <v>0</v>
      </c>
      <c r="I61" s="12">
        <v>311825</v>
      </c>
      <c r="J61" s="12">
        <v>10532</v>
      </c>
      <c r="K61" s="12">
        <f t="shared" si="6"/>
        <v>322357</v>
      </c>
      <c r="L61" s="36">
        <f t="shared" si="4"/>
        <v>95.6</v>
      </c>
      <c r="M61" s="36">
        <f t="shared" si="4"/>
        <v>28.8</v>
      </c>
      <c r="N61" s="36">
        <f t="shared" si="7"/>
        <v>88.829765247607412</v>
      </c>
      <c r="O61" s="36">
        <v>89.663992529820476</v>
      </c>
      <c r="P61" s="13" t="s">
        <v>65</v>
      </c>
    </row>
    <row r="62" spans="3:17" s="4" customFormat="1" ht="16" customHeight="1">
      <c r="C62" s="10">
        <v>47</v>
      </c>
      <c r="D62" s="11" t="s">
        <v>66</v>
      </c>
      <c r="E62" s="12">
        <v>552858</v>
      </c>
      <c r="F62" s="12">
        <v>41838</v>
      </c>
      <c r="G62" s="12">
        <f t="shared" si="5"/>
        <v>594696</v>
      </c>
      <c r="H62" s="12">
        <v>0</v>
      </c>
      <c r="I62" s="12">
        <v>534889</v>
      </c>
      <c r="J62" s="12">
        <v>15297</v>
      </c>
      <c r="K62" s="12">
        <f t="shared" si="6"/>
        <v>550186</v>
      </c>
      <c r="L62" s="34">
        <f t="shared" si="4"/>
        <v>96.7</v>
      </c>
      <c r="M62" s="34">
        <f t="shared" si="4"/>
        <v>36.6</v>
      </c>
      <c r="N62" s="34">
        <f t="shared" si="7"/>
        <v>92.515503719547468</v>
      </c>
      <c r="O62" s="34">
        <v>92.599133449992578</v>
      </c>
      <c r="P62" s="13" t="s">
        <v>66</v>
      </c>
    </row>
    <row r="63" spans="3:17" s="4" customFormat="1" ht="16" customHeight="1">
      <c r="C63" s="10">
        <v>48</v>
      </c>
      <c r="D63" s="11" t="s">
        <v>67</v>
      </c>
      <c r="E63" s="12">
        <v>403550</v>
      </c>
      <c r="F63" s="12">
        <v>34472</v>
      </c>
      <c r="G63" s="12">
        <f t="shared" si="5"/>
        <v>438022</v>
      </c>
      <c r="H63" s="12">
        <v>0</v>
      </c>
      <c r="I63" s="12">
        <v>393703</v>
      </c>
      <c r="J63" s="12">
        <v>10011</v>
      </c>
      <c r="K63" s="12">
        <f t="shared" si="6"/>
        <v>403714</v>
      </c>
      <c r="L63" s="34">
        <f t="shared" si="4"/>
        <v>97.6</v>
      </c>
      <c r="M63" s="34">
        <f t="shared" si="4"/>
        <v>29</v>
      </c>
      <c r="N63" s="34">
        <f t="shared" si="7"/>
        <v>92.16751670007443</v>
      </c>
      <c r="O63" s="34">
        <v>91.475362233453822</v>
      </c>
      <c r="P63" s="13" t="s">
        <v>67</v>
      </c>
    </row>
    <row r="64" spans="3:17" s="4" customFormat="1" ht="16" customHeight="1">
      <c r="C64" s="10">
        <v>49</v>
      </c>
      <c r="D64" s="11" t="s">
        <v>68</v>
      </c>
      <c r="E64" s="12">
        <v>370056</v>
      </c>
      <c r="F64" s="12">
        <v>35364</v>
      </c>
      <c r="G64" s="12">
        <f t="shared" si="5"/>
        <v>405420</v>
      </c>
      <c r="H64" s="12">
        <v>0</v>
      </c>
      <c r="I64" s="12">
        <v>358632</v>
      </c>
      <c r="J64" s="12">
        <v>10504</v>
      </c>
      <c r="K64" s="12">
        <f t="shared" si="6"/>
        <v>369136</v>
      </c>
      <c r="L64" s="34">
        <f t="shared" si="4"/>
        <v>96.9</v>
      </c>
      <c r="M64" s="34">
        <f t="shared" si="4"/>
        <v>29.7</v>
      </c>
      <c r="N64" s="34">
        <f t="shared" si="7"/>
        <v>91.050268856987813</v>
      </c>
      <c r="O64" s="34">
        <v>90.376258858634841</v>
      </c>
      <c r="P64" s="13" t="s">
        <v>68</v>
      </c>
    </row>
    <row r="65" spans="3:16" s="4" customFormat="1" ht="16" customHeight="1">
      <c r="C65" s="14">
        <v>50</v>
      </c>
      <c r="D65" s="15" t="s">
        <v>69</v>
      </c>
      <c r="E65" s="16">
        <v>293822</v>
      </c>
      <c r="F65" s="16">
        <v>50333</v>
      </c>
      <c r="G65" s="16">
        <f t="shared" si="5"/>
        <v>344155</v>
      </c>
      <c r="H65" s="16">
        <v>0</v>
      </c>
      <c r="I65" s="16">
        <v>282626</v>
      </c>
      <c r="J65" s="16">
        <v>8114</v>
      </c>
      <c r="K65" s="16">
        <f t="shared" si="6"/>
        <v>290740</v>
      </c>
      <c r="L65" s="34">
        <f t="shared" si="4"/>
        <v>96.2</v>
      </c>
      <c r="M65" s="34">
        <f t="shared" si="4"/>
        <v>16.100000000000001</v>
      </c>
      <c r="N65" s="34">
        <f t="shared" si="7"/>
        <v>84.479377024887043</v>
      </c>
      <c r="O65" s="34">
        <v>85.558530264374099</v>
      </c>
      <c r="P65" s="17" t="s">
        <v>69</v>
      </c>
    </row>
    <row r="66" spans="3:16" s="4" customFormat="1" ht="16" customHeight="1">
      <c r="C66" s="10">
        <v>51</v>
      </c>
      <c r="D66" s="11" t="s">
        <v>70</v>
      </c>
      <c r="E66" s="12">
        <v>209883</v>
      </c>
      <c r="F66" s="12">
        <v>10501</v>
      </c>
      <c r="G66" s="12">
        <f t="shared" si="5"/>
        <v>220384</v>
      </c>
      <c r="H66" s="12">
        <v>0</v>
      </c>
      <c r="I66" s="12">
        <v>206896</v>
      </c>
      <c r="J66" s="12">
        <v>2551</v>
      </c>
      <c r="K66" s="12">
        <f t="shared" si="6"/>
        <v>209447</v>
      </c>
      <c r="L66" s="36">
        <f t="shared" si="4"/>
        <v>98.6</v>
      </c>
      <c r="M66" s="36">
        <f t="shared" si="4"/>
        <v>24.3</v>
      </c>
      <c r="N66" s="36">
        <f t="shared" si="7"/>
        <v>95.037298533468856</v>
      </c>
      <c r="O66" s="36">
        <v>95.604682603084868</v>
      </c>
      <c r="P66" s="13" t="s">
        <v>70</v>
      </c>
    </row>
    <row r="67" spans="3:16" s="4" customFormat="1" ht="16" customHeight="1">
      <c r="C67" s="10">
        <v>52</v>
      </c>
      <c r="D67" s="11" t="s">
        <v>71</v>
      </c>
      <c r="E67" s="12">
        <v>142381</v>
      </c>
      <c r="F67" s="12">
        <v>27932</v>
      </c>
      <c r="G67" s="12">
        <f t="shared" si="5"/>
        <v>170313</v>
      </c>
      <c r="H67" s="12">
        <v>0</v>
      </c>
      <c r="I67" s="12">
        <v>138214</v>
      </c>
      <c r="J67" s="12">
        <v>4583</v>
      </c>
      <c r="K67" s="12">
        <f t="shared" si="6"/>
        <v>142797</v>
      </c>
      <c r="L67" s="34">
        <f t="shared" si="4"/>
        <v>97.1</v>
      </c>
      <c r="M67" s="34">
        <f t="shared" si="4"/>
        <v>16.399999999999999</v>
      </c>
      <c r="N67" s="34">
        <f t="shared" si="7"/>
        <v>83.843863944619613</v>
      </c>
      <c r="O67" s="34">
        <v>83.380077709147301</v>
      </c>
      <c r="P67" s="13" t="s">
        <v>71</v>
      </c>
    </row>
    <row r="68" spans="3:16" s="4" customFormat="1" ht="16" customHeight="1">
      <c r="C68" s="10">
        <v>53</v>
      </c>
      <c r="D68" s="11" t="s">
        <v>72</v>
      </c>
      <c r="E68" s="12">
        <v>144560</v>
      </c>
      <c r="F68" s="12">
        <v>24736</v>
      </c>
      <c r="G68" s="12">
        <f t="shared" si="5"/>
        <v>169296</v>
      </c>
      <c r="H68" s="12">
        <v>0</v>
      </c>
      <c r="I68" s="12">
        <v>140157</v>
      </c>
      <c r="J68" s="12">
        <v>4291</v>
      </c>
      <c r="K68" s="12">
        <f t="shared" si="6"/>
        <v>144448</v>
      </c>
      <c r="L68" s="34">
        <f t="shared" si="4"/>
        <v>97</v>
      </c>
      <c r="M68" s="34">
        <f t="shared" si="4"/>
        <v>17.3</v>
      </c>
      <c r="N68" s="34">
        <f t="shared" si="7"/>
        <v>85.32274832246479</v>
      </c>
      <c r="O68" s="34">
        <v>84.7218192174184</v>
      </c>
      <c r="P68" s="13" t="s">
        <v>72</v>
      </c>
    </row>
    <row r="69" spans="3:16" s="4" customFormat="1" ht="16" customHeight="1">
      <c r="C69" s="10">
        <v>54</v>
      </c>
      <c r="D69" s="11" t="s">
        <v>73</v>
      </c>
      <c r="E69" s="12">
        <v>106830</v>
      </c>
      <c r="F69" s="12">
        <v>17155</v>
      </c>
      <c r="G69" s="12">
        <f t="shared" si="5"/>
        <v>123985</v>
      </c>
      <c r="H69" s="12">
        <v>0</v>
      </c>
      <c r="I69" s="12">
        <v>103970</v>
      </c>
      <c r="J69" s="12">
        <v>3133</v>
      </c>
      <c r="K69" s="12">
        <f t="shared" si="6"/>
        <v>107103</v>
      </c>
      <c r="L69" s="34">
        <f t="shared" si="4"/>
        <v>97.3</v>
      </c>
      <c r="M69" s="34">
        <f t="shared" si="4"/>
        <v>18.3</v>
      </c>
      <c r="N69" s="34">
        <f t="shared" si="7"/>
        <v>86.383836754446094</v>
      </c>
      <c r="O69" s="34">
        <v>86.736702469082971</v>
      </c>
      <c r="P69" s="13" t="s">
        <v>73</v>
      </c>
    </row>
    <row r="70" spans="3:16" s="4" customFormat="1" ht="16" customHeight="1">
      <c r="C70" s="14">
        <v>55</v>
      </c>
      <c r="D70" s="15" t="s">
        <v>74</v>
      </c>
      <c r="E70" s="16">
        <v>203739</v>
      </c>
      <c r="F70" s="16">
        <v>13383</v>
      </c>
      <c r="G70" s="16">
        <f t="shared" si="5"/>
        <v>217122</v>
      </c>
      <c r="H70" s="16">
        <v>0</v>
      </c>
      <c r="I70" s="16">
        <v>198989</v>
      </c>
      <c r="J70" s="16">
        <v>3283</v>
      </c>
      <c r="K70" s="16">
        <f t="shared" si="6"/>
        <v>202272</v>
      </c>
      <c r="L70" s="34">
        <f t="shared" si="4"/>
        <v>97.7</v>
      </c>
      <c r="M70" s="34">
        <f t="shared" si="4"/>
        <v>24.5</v>
      </c>
      <c r="N70" s="34">
        <f t="shared" si="7"/>
        <v>93.16052726117114</v>
      </c>
      <c r="O70" s="34">
        <v>93.77288182581681</v>
      </c>
      <c r="P70" s="17" t="s">
        <v>74</v>
      </c>
    </row>
    <row r="71" spans="3:16" s="4" customFormat="1" ht="16" customHeight="1">
      <c r="C71" s="10">
        <v>56</v>
      </c>
      <c r="D71" s="11" t="s">
        <v>75</v>
      </c>
      <c r="E71" s="12">
        <v>45739</v>
      </c>
      <c r="F71" s="12">
        <v>321</v>
      </c>
      <c r="G71" s="12">
        <f t="shared" si="5"/>
        <v>46060</v>
      </c>
      <c r="H71" s="12">
        <v>0</v>
      </c>
      <c r="I71" s="12">
        <v>45276</v>
      </c>
      <c r="J71" s="12">
        <v>149</v>
      </c>
      <c r="K71" s="12">
        <f t="shared" si="6"/>
        <v>45425</v>
      </c>
      <c r="L71" s="36">
        <f t="shared" si="4"/>
        <v>99</v>
      </c>
      <c r="M71" s="36">
        <f t="shared" si="4"/>
        <v>46.4</v>
      </c>
      <c r="N71" s="36">
        <f t="shared" si="7"/>
        <v>98.621363438992617</v>
      </c>
      <c r="O71" s="36">
        <v>99.396242029830546</v>
      </c>
      <c r="P71" s="13" t="s">
        <v>75</v>
      </c>
    </row>
    <row r="72" spans="3:16" s="4" customFormat="1" ht="16" customHeight="1">
      <c r="C72" s="10">
        <v>57</v>
      </c>
      <c r="D72" s="11" t="s">
        <v>76</v>
      </c>
      <c r="E72" s="12">
        <v>231024</v>
      </c>
      <c r="F72" s="12">
        <v>10405</v>
      </c>
      <c r="G72" s="12">
        <f t="shared" si="5"/>
        <v>241429</v>
      </c>
      <c r="H72" s="12">
        <v>0</v>
      </c>
      <c r="I72" s="12">
        <v>223205</v>
      </c>
      <c r="J72" s="12">
        <v>4131</v>
      </c>
      <c r="K72" s="12">
        <f t="shared" si="6"/>
        <v>227336</v>
      </c>
      <c r="L72" s="34">
        <f t="shared" si="4"/>
        <v>96.6</v>
      </c>
      <c r="M72" s="34">
        <f t="shared" si="4"/>
        <v>39.700000000000003</v>
      </c>
      <c r="N72" s="34">
        <f t="shared" si="7"/>
        <v>94.162673084012269</v>
      </c>
      <c r="O72" s="34">
        <v>95.230630437501119</v>
      </c>
      <c r="P72" s="13" t="s">
        <v>76</v>
      </c>
    </row>
    <row r="73" spans="3:16" s="4" customFormat="1" ht="16" customHeight="1">
      <c r="C73" s="10">
        <v>58</v>
      </c>
      <c r="D73" s="11" t="s">
        <v>77</v>
      </c>
      <c r="E73" s="12">
        <v>268841</v>
      </c>
      <c r="F73" s="12">
        <v>19417</v>
      </c>
      <c r="G73" s="12">
        <f t="shared" si="5"/>
        <v>288258</v>
      </c>
      <c r="H73" s="12">
        <v>0</v>
      </c>
      <c r="I73" s="12">
        <v>260588</v>
      </c>
      <c r="J73" s="12">
        <v>5663</v>
      </c>
      <c r="K73" s="12">
        <f t="shared" si="6"/>
        <v>266251</v>
      </c>
      <c r="L73" s="34">
        <f t="shared" si="4"/>
        <v>96.9</v>
      </c>
      <c r="M73" s="34">
        <f t="shared" si="4"/>
        <v>29.2</v>
      </c>
      <c r="N73" s="34">
        <f t="shared" si="7"/>
        <v>92.365519777421611</v>
      </c>
      <c r="O73" s="34">
        <v>90.92739882561915</v>
      </c>
      <c r="P73" s="13" t="s">
        <v>77</v>
      </c>
    </row>
    <row r="74" spans="3:16" s="4" customFormat="1" ht="16" customHeight="1">
      <c r="C74" s="10">
        <v>59</v>
      </c>
      <c r="D74" s="11" t="s">
        <v>78</v>
      </c>
      <c r="E74" s="12">
        <v>555410</v>
      </c>
      <c r="F74" s="12">
        <v>54572</v>
      </c>
      <c r="G74" s="12">
        <f t="shared" si="5"/>
        <v>609982</v>
      </c>
      <c r="H74" s="12">
        <v>0</v>
      </c>
      <c r="I74" s="12">
        <v>531487</v>
      </c>
      <c r="J74" s="12">
        <v>17587</v>
      </c>
      <c r="K74" s="12">
        <f t="shared" si="6"/>
        <v>549074</v>
      </c>
      <c r="L74" s="34">
        <f t="shared" si="4"/>
        <v>95.7</v>
      </c>
      <c r="M74" s="34">
        <f t="shared" si="4"/>
        <v>32.200000000000003</v>
      </c>
      <c r="N74" s="34">
        <f t="shared" si="7"/>
        <v>90.01478732159309</v>
      </c>
      <c r="O74" s="34">
        <v>89.747704377284478</v>
      </c>
      <c r="P74" s="13" t="s">
        <v>78</v>
      </c>
    </row>
    <row r="75" spans="3:16" s="4" customFormat="1" ht="16" customHeight="1">
      <c r="C75" s="14">
        <v>60</v>
      </c>
      <c r="D75" s="15" t="s">
        <v>79</v>
      </c>
      <c r="E75" s="16">
        <v>655145</v>
      </c>
      <c r="F75" s="16">
        <v>66252</v>
      </c>
      <c r="G75" s="16">
        <f t="shared" si="5"/>
        <v>721397</v>
      </c>
      <c r="H75" s="16">
        <v>0</v>
      </c>
      <c r="I75" s="16">
        <v>631551</v>
      </c>
      <c r="J75" s="16">
        <v>18656</v>
      </c>
      <c r="K75" s="16">
        <f t="shared" si="6"/>
        <v>650207</v>
      </c>
      <c r="L75" s="34">
        <f t="shared" si="4"/>
        <v>96.4</v>
      </c>
      <c r="M75" s="34">
        <f t="shared" si="4"/>
        <v>28.2</v>
      </c>
      <c r="N75" s="34">
        <f t="shared" si="7"/>
        <v>90.131647345359085</v>
      </c>
      <c r="O75" s="34">
        <v>91.094109556598838</v>
      </c>
      <c r="P75" s="17" t="s">
        <v>79</v>
      </c>
    </row>
    <row r="76" spans="3:16" s="4" customFormat="1" ht="16" customHeight="1">
      <c r="C76" s="10">
        <v>61</v>
      </c>
      <c r="D76" s="11" t="s">
        <v>80</v>
      </c>
      <c r="E76" s="12">
        <v>629431</v>
      </c>
      <c r="F76" s="12">
        <v>85653</v>
      </c>
      <c r="G76" s="12">
        <f t="shared" si="5"/>
        <v>715084</v>
      </c>
      <c r="H76" s="12">
        <v>0</v>
      </c>
      <c r="I76" s="12">
        <v>598899</v>
      </c>
      <c r="J76" s="12">
        <v>18731</v>
      </c>
      <c r="K76" s="12">
        <f t="shared" si="6"/>
        <v>617630</v>
      </c>
      <c r="L76" s="36">
        <f t="shared" si="4"/>
        <v>95.1</v>
      </c>
      <c r="M76" s="36">
        <f t="shared" si="4"/>
        <v>21.9</v>
      </c>
      <c r="N76" s="36">
        <f t="shared" si="7"/>
        <v>86.371671020467517</v>
      </c>
      <c r="O76" s="36">
        <v>87.333983506712897</v>
      </c>
      <c r="P76" s="13" t="s">
        <v>80</v>
      </c>
    </row>
    <row r="77" spans="3:16" s="4" customFormat="1" ht="16" customHeight="1">
      <c r="C77" s="10">
        <v>62</v>
      </c>
      <c r="D77" s="11" t="s">
        <v>81</v>
      </c>
      <c r="E77" s="12">
        <v>878302</v>
      </c>
      <c r="F77" s="12">
        <v>78644</v>
      </c>
      <c r="G77" s="12">
        <f t="shared" si="5"/>
        <v>956946</v>
      </c>
      <c r="H77" s="12">
        <v>0</v>
      </c>
      <c r="I77" s="12">
        <v>834424</v>
      </c>
      <c r="J77" s="12">
        <v>19268</v>
      </c>
      <c r="K77" s="12">
        <f t="shared" si="6"/>
        <v>853692</v>
      </c>
      <c r="L77" s="34">
        <f t="shared" si="4"/>
        <v>95</v>
      </c>
      <c r="M77" s="34">
        <f t="shared" si="4"/>
        <v>24.5</v>
      </c>
      <c r="N77" s="34">
        <f t="shared" si="7"/>
        <v>89.21004946987604</v>
      </c>
      <c r="O77" s="34">
        <v>89.917277891137701</v>
      </c>
      <c r="P77" s="13" t="s">
        <v>81</v>
      </c>
    </row>
    <row r="78" spans="3:16" s="4" customFormat="1" ht="16" customHeight="1" thickBot="1">
      <c r="C78" s="10">
        <v>63</v>
      </c>
      <c r="D78" s="11" t="s">
        <v>82</v>
      </c>
      <c r="E78" s="12">
        <v>617966</v>
      </c>
      <c r="F78" s="12">
        <v>63009</v>
      </c>
      <c r="G78" s="12">
        <f>SUM(E78:F78)</f>
        <v>680975</v>
      </c>
      <c r="H78" s="12">
        <v>0</v>
      </c>
      <c r="I78" s="12">
        <v>585744</v>
      </c>
      <c r="J78" s="12">
        <v>20386</v>
      </c>
      <c r="K78" s="12">
        <f t="shared" si="6"/>
        <v>606130</v>
      </c>
      <c r="L78" s="34">
        <f t="shared" si="4"/>
        <v>94.8</v>
      </c>
      <c r="M78" s="34">
        <f t="shared" si="4"/>
        <v>32.4</v>
      </c>
      <c r="N78" s="34">
        <f t="shared" si="7"/>
        <v>89.009141304746876</v>
      </c>
      <c r="O78" s="34">
        <v>89.178359781437806</v>
      </c>
      <c r="P78" s="13" t="s">
        <v>82</v>
      </c>
    </row>
    <row r="79" spans="3:16" s="4" customFormat="1" ht="16" customHeight="1" thickTop="1" thickBot="1">
      <c r="C79" s="29"/>
      <c r="D79" s="30" t="s">
        <v>83</v>
      </c>
      <c r="E79" s="31">
        <f t="shared" ref="E79:J79" si="8">SUM(E56:E78)</f>
        <v>9281482</v>
      </c>
      <c r="F79" s="31">
        <f t="shared" si="8"/>
        <v>985011</v>
      </c>
      <c r="G79" s="31">
        <f>SUM(G56:G78)</f>
        <v>10266493</v>
      </c>
      <c r="H79" s="31">
        <v>0</v>
      </c>
      <c r="I79" s="31">
        <f t="shared" si="8"/>
        <v>8898413</v>
      </c>
      <c r="J79" s="31">
        <f t="shared" si="8"/>
        <v>269545</v>
      </c>
      <c r="K79" s="31">
        <f>SUM(K56:K78)</f>
        <v>9167958</v>
      </c>
      <c r="L79" s="43">
        <f t="shared" si="4"/>
        <v>95.9</v>
      </c>
      <c r="M79" s="43">
        <f t="shared" si="4"/>
        <v>27.4</v>
      </c>
      <c r="N79" s="43">
        <f t="shared" si="7"/>
        <v>89.299802766144197</v>
      </c>
      <c r="O79" s="43">
        <v>89.448736658183549</v>
      </c>
      <c r="P79" s="32" t="s">
        <v>83</v>
      </c>
    </row>
    <row r="80" spans="3:16" s="4" customFormat="1" ht="16" customHeight="1" thickTop="1" thickBot="1">
      <c r="C80" s="22"/>
      <c r="D80" s="23" t="s">
        <v>84</v>
      </c>
      <c r="E80" s="24">
        <f>E48+E79</f>
        <v>138203188</v>
      </c>
      <c r="F80" s="24">
        <f>F48+F79</f>
        <v>25047863</v>
      </c>
      <c r="G80" s="24">
        <f>G48+G79</f>
        <v>163251051</v>
      </c>
      <c r="H80" s="24">
        <v>0</v>
      </c>
      <c r="I80" s="24">
        <f>I48+I79</f>
        <v>130445290</v>
      </c>
      <c r="J80" s="24">
        <f>J48+J79</f>
        <v>6501605</v>
      </c>
      <c r="K80" s="24">
        <f>K48+K79</f>
        <v>136946895</v>
      </c>
      <c r="L80" s="37">
        <f t="shared" si="4"/>
        <v>94.4</v>
      </c>
      <c r="M80" s="37">
        <f t="shared" si="4"/>
        <v>26</v>
      </c>
      <c r="N80" s="37">
        <f t="shared" si="7"/>
        <v>83.887297607658283</v>
      </c>
      <c r="O80" s="37">
        <v>83.368892850593838</v>
      </c>
      <c r="P80" s="25" t="s">
        <v>84</v>
      </c>
    </row>
    <row r="81" spans="3:3">
      <c r="C81" s="4" t="s">
        <v>102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8740157480314965" right="0.59055118110236227" top="0.59055118110236227" bottom="0.6692913385826772" header="0.51181102362204722" footer="0.51181102362204722"/>
  <pageSetup paperSize="9" firstPageNumber="317" fitToWidth="0" fitToHeight="2" pageOrder="overThenDown" orientation="portrait" useFirstPageNumber="1" r:id="rId1"/>
  <headerFooter differentOddEven="1" scaleWithDoc="0" alignWithMargins="0">
    <oddHeader>&amp;L&amp;12Ⅱ　市町村税の納税
　２　徴収実績・納税率</oddHeader>
    <oddFooter>&amp;C&amp;"ＭＳ ゴシック,標準"&amp;P</oddFooter>
    <evenFooter>&amp;C&amp;P</evenFooter>
  </headerFooter>
  <rowBreaks count="1" manualBreakCount="1">
    <brk id="49" max="15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　国民健康保険税（令和5年度）</vt:lpstr>
      <vt:lpstr>'第12表　国民健康保険税（令和5年度）'!Print_Area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2025-02-21T09:45:23Z</cp:lastPrinted>
  <dcterms:created xsi:type="dcterms:W3CDTF">2010-03-17T01:58:48Z</dcterms:created>
  <dcterms:modified xsi:type="dcterms:W3CDTF">2025-02-21T09:45:32Z</dcterms:modified>
</cp:coreProperties>
</file>