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1 各担当資料\03 税政担当\"/>
    </mc:Choice>
  </mc:AlternateContent>
  <xr:revisionPtr revIDLastSave="0" documentId="13_ncr:1_{9E8E2B24-E00A-4FC3-A2A7-3D9D663623F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第10表　法人市町村民税（令和5年度）" sheetId="1" r:id="rId1"/>
  </sheets>
  <definedNames>
    <definedName name="_xlnm.Print_Area" localSheetId="0">'第10表　法人市町村民税（令和5年度）'!$A$1:$P$81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" l="1"/>
  <c r="G77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56" i="1"/>
  <c r="G4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8" i="1"/>
  <c r="J79" i="1" l="1"/>
  <c r="I79" i="1"/>
  <c r="F79" i="1"/>
  <c r="K57" i="1" l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56" i="1"/>
  <c r="G79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8" i="1"/>
  <c r="G48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E48" i="1"/>
  <c r="E79" i="1"/>
  <c r="J48" i="1"/>
  <c r="J80" i="1" s="1"/>
  <c r="I48" i="1"/>
  <c r="I80" i="1" s="1"/>
  <c r="F48" i="1"/>
  <c r="L79" i="1" l="1"/>
  <c r="E80" i="1"/>
  <c r="K47" i="1"/>
  <c r="K48" i="1"/>
  <c r="N48" i="1" s="1"/>
  <c r="G80" i="1"/>
  <c r="K79" i="1"/>
  <c r="K80" i="1" s="1"/>
  <c r="N78" i="1"/>
  <c r="N76" i="1"/>
  <c r="N74" i="1"/>
  <c r="N72" i="1"/>
  <c r="N70" i="1"/>
  <c r="N68" i="1"/>
  <c r="N66" i="1"/>
  <c r="N64" i="1"/>
  <c r="N62" i="1"/>
  <c r="N60" i="1"/>
  <c r="N58" i="1"/>
  <c r="N8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56" i="1"/>
  <c r="N77" i="1"/>
  <c r="N75" i="1"/>
  <c r="N73" i="1"/>
  <c r="N71" i="1"/>
  <c r="N69" i="1"/>
  <c r="N67" i="1"/>
  <c r="N65" i="1"/>
  <c r="N63" i="1"/>
  <c r="N61" i="1"/>
  <c r="N59" i="1"/>
  <c r="N57" i="1"/>
  <c r="L80" i="1"/>
  <c r="M48" i="1"/>
  <c r="F80" i="1"/>
  <c r="L48" i="1"/>
  <c r="M79" i="1"/>
  <c r="N79" i="1" l="1"/>
  <c r="N80" i="1"/>
  <c r="M80" i="1"/>
</calcChain>
</file>

<file path=xl/sharedStrings.xml><?xml version="1.0" encoding="utf-8"?>
<sst xmlns="http://schemas.openxmlformats.org/spreadsheetml/2006/main" count="195" uniqueCount="102">
  <si>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</si>
  <si>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</si>
  <si>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</si>
  <si>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</si>
  <si>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</si>
  <si>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</si>
  <si>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</si>
  <si>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</si>
  <si>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</si>
  <si>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</si>
  <si>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</si>
  <si>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</si>
  <si>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</si>
  <si>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</si>
  <si>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</si>
  <si>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</si>
  <si>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</si>
  <si>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</si>
  <si>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</si>
  <si>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</si>
  <si>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</si>
  <si>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</si>
  <si>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</si>
  <si>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</si>
  <si>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</si>
  <si>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</si>
  <si>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</si>
  <si>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</si>
  <si>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</si>
  <si>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</si>
  <si>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</si>
  <si>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</si>
  <si>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</si>
  <si>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</si>
  <si>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</si>
  <si>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</si>
  <si>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</si>
  <si>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</si>
  <si>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</si>
  <si>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</si>
  <si>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</si>
  <si>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</si>
  <si>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</si>
  <si>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</si>
  <si>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</si>
  <si>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</si>
  <si>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</si>
  <si>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</si>
  <si>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</si>
  <si>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</si>
  <si>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</si>
  <si>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</si>
  <si>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</si>
  <si>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</si>
  <si>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</si>
  <si>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</si>
  <si>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</si>
  <si>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</si>
  <si>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</si>
  <si>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</si>
  <si>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</si>
  <si>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</si>
  <si>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</si>
  <si>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</si>
  <si>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</si>
  <si>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</si>
  <si>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</si>
  <si>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</si>
  <si>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</si>
  <si>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</si>
  <si>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</si>
  <si>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</si>
  <si>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</si>
  <si>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</si>
  <si>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</si>
  <si>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</si>
  <si>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</si>
  <si>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</si>
  <si>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</si>
  <si>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</si>
  <si>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</si>
  <si>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</si>
  <si>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</si>
  <si>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</si>
  <si>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</si>
  <si>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</si>
  <si>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</si>
  <si>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</si>
  <si>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</si>
  <si>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</si>
  <si>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</si>
  <si>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</si>
  <si>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</si>
  <si>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</si>
  <si>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</si>
  <si>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ふじみ野市</t>
  </si>
  <si>
    <t>白岡市</t>
    <rPh sb="0" eb="2">
      <t>シラオカ</t>
    </rPh>
    <rPh sb="2" eb="3">
      <t>シ</t>
    </rPh>
    <phoneticPr fontId="3"/>
  </si>
  <si>
    <t>鶴ヶ島市</t>
  </si>
  <si>
    <t>資料　「地方財政状況調」第６表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</si>
  <si>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第10表　法人市町村民税（令和５年度）</t>
    <rPh sb="0" eb="1">
      <t>ダイ</t>
    </rPh>
    <rPh sb="3" eb="4">
      <t>ヒョウ</t>
    </rPh>
    <rPh sb="5" eb="7">
      <t>ホウジン</t>
    </rPh>
    <rPh sb="7" eb="10">
      <t>シチョウソン</t>
    </rPh>
    <rPh sb="10" eb="11">
      <t>ミン</t>
    </rPh>
    <rPh sb="11" eb="12">
      <t>ゼイ</t>
    </rPh>
    <rPh sb="13" eb="15">
      <t>レイワ</t>
    </rPh>
    <rPh sb="16" eb="18">
      <t>ネンド</t>
    </rPh>
    <phoneticPr fontId="2"/>
  </si>
  <si>
    <t>５　年　度</t>
    <rPh sb="2" eb="3">
      <t>トシ</t>
    </rPh>
    <rPh sb="4" eb="5">
      <t>ド</t>
    </rPh>
    <phoneticPr fontId="3"/>
  </si>
  <si>
    <t>４年度</t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</si>
</sst>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* 0.0\ ;* \-0.0\ ;\ * 0.0\ ;@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7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/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177" fontId="8" fillId="0" borderId="0" xfId="1" applyNumberFormat="1" applyFont="1" applyAlignment="1"/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7" fillId="0" borderId="0" xfId="0" applyFont="1">
      <alignment vertical="center"/>
    </xf>
    <xf numFmtId="178" fontId="8" fillId="0" borderId="0" xfId="0" applyNumberFormat="1" applyFont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Y81"/>
  <sheetViews>
    <sheetView tabSelected="1" view="pageBreakPreview" zoomScaleNormal="100" zoomScaleSheetLayoutView="100" workbookViewId="0"/>
  </sheetViews>
  <sheetFormatPr defaultColWidth="9" defaultRowHeight="13"/>
  <cols>
    <col min="1" max="1" width="1.36328125" style="3" customWidth="1"/>
    <col min="2" max="2" width="3.90625" style="3" customWidth="1"/>
    <col min="3" max="3" width="4.453125" style="3" bestFit="1" customWidth="1"/>
    <col min="4" max="4" width="11" style="3" bestFit="1" customWidth="1"/>
    <col min="5" max="11" width="14.26953125" style="3" customWidth="1"/>
    <col min="12" max="15" width="7.90625" style="3" customWidth="1"/>
    <col min="16" max="16" width="10.90625" style="3" customWidth="1"/>
    <col min="17" max="16384" width="9" style="3"/>
  </cols>
  <sheetData>
    <row r="1" spans="3:25" ht="21">
      <c r="C1" s="1"/>
      <c r="D1" s="2"/>
      <c r="E1" s="2"/>
      <c r="F1" s="2"/>
      <c r="G1" s="2"/>
      <c r="H1" s="2"/>
    </row>
    <row r="2" spans="3:25" ht="21">
      <c r="C2" s="3" t="s">
        <v>99</v>
      </c>
      <c r="D2" s="2"/>
      <c r="E2" s="2"/>
      <c r="F2" s="2"/>
      <c r="G2" s="2"/>
      <c r="H2" s="2"/>
    </row>
    <row r="3" spans="3:25" s="4" customFormat="1" ht="14" customHeight="1" thickBot="1">
      <c r="O3" s="5" t="s">
        <v>84</v>
      </c>
    </row>
    <row r="4" spans="3:25" s="4" customFormat="1" ht="14.25" customHeight="1">
      <c r="C4" s="55" t="s">
        <v>0</v>
      </c>
      <c r="D4" s="56"/>
      <c r="E4" s="61" t="s">
        <v>1</v>
      </c>
      <c r="F4" s="61"/>
      <c r="G4" s="61"/>
      <c r="H4" s="61"/>
      <c r="I4" s="62" t="s">
        <v>2</v>
      </c>
      <c r="J4" s="63"/>
      <c r="K4" s="64"/>
      <c r="L4" s="65" t="s">
        <v>3</v>
      </c>
      <c r="M4" s="66"/>
      <c r="N4" s="66"/>
      <c r="O4" s="66"/>
      <c r="P4" s="48" t="s">
        <v>0</v>
      </c>
    </row>
    <row r="5" spans="3:25" s="4" customFormat="1" ht="12">
      <c r="C5" s="57"/>
      <c r="D5" s="58"/>
      <c r="E5" s="51" t="s">
        <v>4</v>
      </c>
      <c r="F5" s="51" t="s">
        <v>5</v>
      </c>
      <c r="G5" s="51" t="s">
        <v>6</v>
      </c>
      <c r="H5" s="6" t="s">
        <v>7</v>
      </c>
      <c r="I5" s="51" t="s">
        <v>4</v>
      </c>
      <c r="J5" s="51" t="s">
        <v>5</v>
      </c>
      <c r="K5" s="51" t="s">
        <v>6</v>
      </c>
      <c r="L5" s="53" t="s">
        <v>100</v>
      </c>
      <c r="M5" s="54"/>
      <c r="N5" s="54"/>
      <c r="O5" s="45" t="s">
        <v>101</v>
      </c>
      <c r="P5" s="49"/>
    </row>
    <row r="6" spans="3:25" s="4" customFormat="1">
      <c r="C6" s="57"/>
      <c r="D6" s="58"/>
      <c r="E6" s="52"/>
      <c r="F6" s="52"/>
      <c r="G6" s="52"/>
      <c r="H6" s="7" t="s">
        <v>8</v>
      </c>
      <c r="I6" s="52"/>
      <c r="J6" s="52"/>
      <c r="K6" s="52"/>
      <c r="L6" s="8" t="s">
        <v>9</v>
      </c>
      <c r="M6" s="8" t="s">
        <v>10</v>
      </c>
      <c r="N6" s="8" t="s">
        <v>6</v>
      </c>
      <c r="O6" s="8" t="s">
        <v>6</v>
      </c>
      <c r="P6" s="49"/>
      <c r="R6" s="46"/>
      <c r="S6" s="46"/>
      <c r="T6" s="46"/>
      <c r="U6" s="46"/>
      <c r="V6" s="46"/>
      <c r="W6" s="46"/>
      <c r="X6" s="46"/>
      <c r="Y6" s="46"/>
    </row>
    <row r="7" spans="3:25" s="4" customFormat="1" ht="13.5" thickBot="1">
      <c r="C7" s="59"/>
      <c r="D7" s="60"/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10"/>
      <c r="P7" s="50"/>
      <c r="R7" s="46"/>
      <c r="S7" s="46"/>
      <c r="T7" s="46"/>
      <c r="U7" s="46"/>
      <c r="V7" s="46"/>
      <c r="W7" s="46"/>
      <c r="X7" s="46"/>
      <c r="Y7" s="46"/>
    </row>
    <row r="8" spans="3:25" s="4" customFormat="1" ht="16" customHeight="1">
      <c r="C8" s="11">
        <v>1</v>
      </c>
      <c r="D8" s="12" t="s">
        <v>21</v>
      </c>
      <c r="E8" s="13">
        <v>18397597</v>
      </c>
      <c r="F8" s="13">
        <v>95654</v>
      </c>
      <c r="G8" s="13">
        <f>SUM(E8:F8)</f>
        <v>18493251</v>
      </c>
      <c r="H8" s="13">
        <v>0</v>
      </c>
      <c r="I8" s="13">
        <v>18375479</v>
      </c>
      <c r="J8" s="13">
        <v>25860</v>
      </c>
      <c r="K8" s="13">
        <f>SUM(I8:J8)</f>
        <v>18401339</v>
      </c>
      <c r="L8" s="43">
        <f>IF(ISERROR(I8/E8),"-",ROUND(I8/E8*100,1))</f>
        <v>99.9</v>
      </c>
      <c r="M8" s="43">
        <f>IF(ISERROR(J8/F8),"-",ROUND(J8/F8*100,1))</f>
        <v>27</v>
      </c>
      <c r="N8" s="43">
        <f>IF(ISERROR(K8/G8),"-",(K8/G8*100))</f>
        <v>99.502997066335169</v>
      </c>
      <c r="O8" s="39">
        <v>99.563106998860903</v>
      </c>
      <c r="P8" s="14" t="s">
        <v>21</v>
      </c>
      <c r="R8" s="46"/>
      <c r="S8" s="46"/>
      <c r="T8" s="46"/>
      <c r="U8" s="46"/>
      <c r="V8" s="46"/>
      <c r="W8" s="46"/>
      <c r="X8" s="46"/>
      <c r="Y8" s="46"/>
    </row>
    <row r="9" spans="3:25" s="4" customFormat="1" ht="16" customHeight="1">
      <c r="C9" s="11">
        <v>2</v>
      </c>
      <c r="D9" s="12" t="s">
        <v>22</v>
      </c>
      <c r="E9" s="13">
        <v>3447541</v>
      </c>
      <c r="F9" s="13">
        <v>26129</v>
      </c>
      <c r="G9" s="13">
        <f t="shared" ref="G9:G46" si="0">SUM(E9:F9)</f>
        <v>3473670</v>
      </c>
      <c r="H9" s="13">
        <v>0</v>
      </c>
      <c r="I9" s="13">
        <v>3435987</v>
      </c>
      <c r="J9" s="13">
        <v>5977</v>
      </c>
      <c r="K9" s="13">
        <f t="shared" ref="K9:K47" si="1">SUM(I9:J9)</f>
        <v>3441964</v>
      </c>
      <c r="L9" s="39">
        <f t="shared" ref="L9:L48" si="2">IF(ISERROR(I9/E9),"-",ROUND(I9/E9*100,1))</f>
        <v>99.7</v>
      </c>
      <c r="M9" s="39">
        <f t="shared" ref="M9:M48" si="3">IF(ISERROR(J9/F9),"-",ROUND(J9/F9*100,1))</f>
        <v>22.9</v>
      </c>
      <c r="N9" s="39">
        <f t="shared" ref="N9:N48" si="4">IF(ISERROR(K9/G9),"-",(K9/G9*100))</f>
        <v>99.087247781165161</v>
      </c>
      <c r="O9" s="39">
        <v>98.768899735378227</v>
      </c>
      <c r="P9" s="14" t="s">
        <v>22</v>
      </c>
      <c r="R9" s="46"/>
      <c r="S9" s="46"/>
      <c r="T9" s="46"/>
      <c r="U9" s="46"/>
      <c r="V9" s="46"/>
      <c r="W9" s="46"/>
      <c r="X9" s="46"/>
      <c r="Y9" s="46"/>
    </row>
    <row r="10" spans="3:25" s="4" customFormat="1" ht="16" customHeight="1">
      <c r="C10" s="11">
        <v>3</v>
      </c>
      <c r="D10" s="12" t="s">
        <v>23</v>
      </c>
      <c r="E10" s="13">
        <v>2553278</v>
      </c>
      <c r="F10" s="13">
        <v>45070</v>
      </c>
      <c r="G10" s="13">
        <f t="shared" si="0"/>
        <v>2598348</v>
      </c>
      <c r="H10" s="13">
        <v>0</v>
      </c>
      <c r="I10" s="13">
        <v>2548794</v>
      </c>
      <c r="J10" s="13">
        <v>1956</v>
      </c>
      <c r="K10" s="13">
        <f t="shared" si="1"/>
        <v>2550750</v>
      </c>
      <c r="L10" s="39">
        <f t="shared" si="2"/>
        <v>99.8</v>
      </c>
      <c r="M10" s="39">
        <f t="shared" si="3"/>
        <v>4.3</v>
      </c>
      <c r="N10" s="39">
        <f t="shared" si="4"/>
        <v>98.168143759034592</v>
      </c>
      <c r="O10" s="39">
        <v>98.408447303982612</v>
      </c>
      <c r="P10" s="14" t="s">
        <v>23</v>
      </c>
      <c r="R10" s="46"/>
      <c r="S10" s="46"/>
      <c r="T10" s="46"/>
      <c r="U10" s="46"/>
      <c r="V10" s="46"/>
      <c r="W10" s="46"/>
      <c r="X10" s="46"/>
      <c r="Y10" s="46"/>
    </row>
    <row r="11" spans="3:25" s="4" customFormat="1" ht="16" customHeight="1">
      <c r="C11" s="11">
        <v>4</v>
      </c>
      <c r="D11" s="12" t="s">
        <v>24</v>
      </c>
      <c r="E11" s="13">
        <v>4401522</v>
      </c>
      <c r="F11" s="13">
        <v>57347</v>
      </c>
      <c r="G11" s="13">
        <f t="shared" si="0"/>
        <v>4458869</v>
      </c>
      <c r="H11" s="13">
        <v>0</v>
      </c>
      <c r="I11" s="13">
        <v>4376331</v>
      </c>
      <c r="J11" s="13">
        <v>17085</v>
      </c>
      <c r="K11" s="13">
        <f t="shared" si="1"/>
        <v>4393416</v>
      </c>
      <c r="L11" s="39">
        <f t="shared" si="2"/>
        <v>99.4</v>
      </c>
      <c r="M11" s="39">
        <f t="shared" si="3"/>
        <v>29.8</v>
      </c>
      <c r="N11" s="39">
        <f t="shared" si="4"/>
        <v>98.532071698002341</v>
      </c>
      <c r="O11" s="47">
        <v>98.564124390670557</v>
      </c>
      <c r="P11" s="14" t="s">
        <v>24</v>
      </c>
      <c r="R11" s="46"/>
      <c r="S11" s="46"/>
      <c r="T11" s="46"/>
      <c r="U11" s="46"/>
      <c r="V11" s="46"/>
      <c r="W11" s="46"/>
      <c r="X11" s="46"/>
      <c r="Y11" s="46"/>
    </row>
    <row r="12" spans="3:25" s="4" customFormat="1" ht="16" customHeight="1">
      <c r="C12" s="15">
        <v>5</v>
      </c>
      <c r="D12" s="16" t="s">
        <v>25</v>
      </c>
      <c r="E12" s="13">
        <v>540699</v>
      </c>
      <c r="F12" s="13">
        <v>2469</v>
      </c>
      <c r="G12" s="17">
        <f t="shared" si="0"/>
        <v>543168</v>
      </c>
      <c r="H12" s="17">
        <v>0</v>
      </c>
      <c r="I12" s="13">
        <v>539327</v>
      </c>
      <c r="J12" s="13">
        <v>867</v>
      </c>
      <c r="K12" s="17">
        <f t="shared" si="1"/>
        <v>540194</v>
      </c>
      <c r="L12" s="44">
        <f t="shared" si="2"/>
        <v>99.7</v>
      </c>
      <c r="M12" s="44">
        <f t="shared" si="3"/>
        <v>35.1</v>
      </c>
      <c r="N12" s="44">
        <f t="shared" si="4"/>
        <v>99.452471426888181</v>
      </c>
      <c r="O12" s="44">
        <v>99.333717877785503</v>
      </c>
      <c r="P12" s="18" t="s">
        <v>25</v>
      </c>
      <c r="R12" s="46"/>
      <c r="S12" s="46"/>
      <c r="T12" s="46"/>
      <c r="U12" s="46"/>
      <c r="V12" s="46"/>
      <c r="W12" s="46"/>
      <c r="X12" s="46"/>
      <c r="Y12" s="46"/>
    </row>
    <row r="13" spans="3:25" s="4" customFormat="1" ht="16" customHeight="1">
      <c r="C13" s="19">
        <v>6</v>
      </c>
      <c r="D13" s="20" t="s">
        <v>26</v>
      </c>
      <c r="E13" s="21">
        <v>471368</v>
      </c>
      <c r="F13" s="21">
        <v>5416</v>
      </c>
      <c r="G13" s="13">
        <f t="shared" si="0"/>
        <v>476784</v>
      </c>
      <c r="H13" s="21">
        <v>0</v>
      </c>
      <c r="I13" s="21">
        <v>470029</v>
      </c>
      <c r="J13" s="21">
        <v>1083</v>
      </c>
      <c r="K13" s="21">
        <f t="shared" si="1"/>
        <v>471112</v>
      </c>
      <c r="L13" s="40">
        <f t="shared" si="2"/>
        <v>99.7</v>
      </c>
      <c r="M13" s="40">
        <f t="shared" si="3"/>
        <v>20</v>
      </c>
      <c r="N13" s="40">
        <f t="shared" si="4"/>
        <v>98.810362763851131</v>
      </c>
      <c r="O13" s="40">
        <v>96.796845933431896</v>
      </c>
      <c r="P13" s="22" t="s">
        <v>26</v>
      </c>
      <c r="R13" s="46"/>
      <c r="S13" s="46"/>
      <c r="T13" s="46"/>
      <c r="U13" s="46"/>
      <c r="V13" s="46"/>
      <c r="W13" s="46"/>
      <c r="X13" s="46"/>
      <c r="Y13" s="46"/>
    </row>
    <row r="14" spans="3:25" s="4" customFormat="1" ht="16" customHeight="1">
      <c r="C14" s="11">
        <v>7</v>
      </c>
      <c r="D14" s="12" t="s">
        <v>27</v>
      </c>
      <c r="E14" s="13">
        <v>2663523</v>
      </c>
      <c r="F14" s="13">
        <v>20650</v>
      </c>
      <c r="G14" s="13">
        <f t="shared" si="0"/>
        <v>2684173</v>
      </c>
      <c r="H14" s="13">
        <v>0</v>
      </c>
      <c r="I14" s="13">
        <v>2645353</v>
      </c>
      <c r="J14" s="13">
        <v>5403</v>
      </c>
      <c r="K14" s="13">
        <f t="shared" si="1"/>
        <v>2650756</v>
      </c>
      <c r="L14" s="39">
        <f t="shared" si="2"/>
        <v>99.3</v>
      </c>
      <c r="M14" s="39">
        <f t="shared" si="3"/>
        <v>26.2</v>
      </c>
      <c r="N14" s="39">
        <f t="shared" si="4"/>
        <v>98.755035536085046</v>
      </c>
      <c r="O14" s="39">
        <v>99.292490357901727</v>
      </c>
      <c r="P14" s="14" t="s">
        <v>27</v>
      </c>
      <c r="R14" s="46"/>
      <c r="S14" s="46"/>
      <c r="T14" s="46"/>
      <c r="U14" s="46"/>
      <c r="V14" s="46"/>
      <c r="W14" s="46"/>
      <c r="X14" s="46"/>
      <c r="Y14" s="46"/>
    </row>
    <row r="15" spans="3:25" s="4" customFormat="1" ht="16" customHeight="1">
      <c r="C15" s="11">
        <v>8</v>
      </c>
      <c r="D15" s="12" t="s">
        <v>28</v>
      </c>
      <c r="E15" s="13">
        <v>525321</v>
      </c>
      <c r="F15" s="13">
        <v>4689</v>
      </c>
      <c r="G15" s="13">
        <f t="shared" si="0"/>
        <v>530010</v>
      </c>
      <c r="H15" s="13">
        <v>0</v>
      </c>
      <c r="I15" s="13">
        <v>520858</v>
      </c>
      <c r="J15" s="13">
        <v>1476</v>
      </c>
      <c r="K15" s="13">
        <f t="shared" si="1"/>
        <v>522334</v>
      </c>
      <c r="L15" s="39">
        <f t="shared" si="2"/>
        <v>99.2</v>
      </c>
      <c r="M15" s="39">
        <f t="shared" si="3"/>
        <v>31.5</v>
      </c>
      <c r="N15" s="39">
        <f t="shared" si="4"/>
        <v>98.551725439142658</v>
      </c>
      <c r="O15" s="39">
        <v>98.874998536243453</v>
      </c>
      <c r="P15" s="14" t="s">
        <v>28</v>
      </c>
      <c r="R15" s="46"/>
      <c r="S15" s="46"/>
      <c r="T15" s="46"/>
      <c r="U15" s="46"/>
      <c r="V15" s="46"/>
      <c r="W15" s="46"/>
      <c r="X15" s="46"/>
      <c r="Y15" s="46"/>
    </row>
    <row r="16" spans="3:25" s="4" customFormat="1" ht="16" customHeight="1">
      <c r="C16" s="11">
        <v>9</v>
      </c>
      <c r="D16" s="12" t="s">
        <v>29</v>
      </c>
      <c r="E16" s="13">
        <v>1010254</v>
      </c>
      <c r="F16" s="13">
        <v>6053</v>
      </c>
      <c r="G16" s="13">
        <f t="shared" si="0"/>
        <v>1016307</v>
      </c>
      <c r="H16" s="13">
        <v>0</v>
      </c>
      <c r="I16" s="13">
        <v>1007974</v>
      </c>
      <c r="J16" s="13">
        <v>1003</v>
      </c>
      <c r="K16" s="13">
        <f t="shared" si="1"/>
        <v>1008977</v>
      </c>
      <c r="L16" s="39">
        <f t="shared" si="2"/>
        <v>99.8</v>
      </c>
      <c r="M16" s="39">
        <f t="shared" si="3"/>
        <v>16.600000000000001</v>
      </c>
      <c r="N16" s="39">
        <f t="shared" si="4"/>
        <v>99.278761240451956</v>
      </c>
      <c r="O16" s="39">
        <v>99.471891342386812</v>
      </c>
      <c r="P16" s="14" t="s">
        <v>29</v>
      </c>
      <c r="R16" s="46"/>
      <c r="S16" s="46"/>
      <c r="T16" s="46"/>
      <c r="U16" s="46"/>
      <c r="V16" s="46"/>
      <c r="W16" s="46"/>
      <c r="X16" s="46"/>
      <c r="Y16" s="46"/>
    </row>
    <row r="17" spans="3:25" s="4" customFormat="1" ht="16" customHeight="1">
      <c r="C17" s="15">
        <v>10</v>
      </c>
      <c r="D17" s="16" t="s">
        <v>30</v>
      </c>
      <c r="E17" s="13">
        <v>713560</v>
      </c>
      <c r="F17" s="13">
        <v>2835</v>
      </c>
      <c r="G17" s="13">
        <f t="shared" si="0"/>
        <v>716395</v>
      </c>
      <c r="H17" s="17">
        <v>0</v>
      </c>
      <c r="I17" s="13">
        <v>710685</v>
      </c>
      <c r="J17" s="13">
        <v>851</v>
      </c>
      <c r="K17" s="17">
        <f t="shared" si="1"/>
        <v>711536</v>
      </c>
      <c r="L17" s="44">
        <f t="shared" si="2"/>
        <v>99.6</v>
      </c>
      <c r="M17" s="44">
        <f t="shared" si="3"/>
        <v>30</v>
      </c>
      <c r="N17" s="44">
        <f t="shared" si="4"/>
        <v>99.321742893236276</v>
      </c>
      <c r="O17" s="44">
        <v>99.586291479905668</v>
      </c>
      <c r="P17" s="18" t="s">
        <v>30</v>
      </c>
      <c r="R17" s="46"/>
      <c r="S17" s="46"/>
      <c r="T17" s="46"/>
      <c r="U17" s="46"/>
      <c r="V17" s="46"/>
      <c r="W17" s="46"/>
      <c r="X17" s="46"/>
      <c r="Y17" s="46"/>
    </row>
    <row r="18" spans="3:25" s="4" customFormat="1" ht="16" customHeight="1">
      <c r="C18" s="19">
        <v>11</v>
      </c>
      <c r="D18" s="20" t="s">
        <v>31</v>
      </c>
      <c r="E18" s="21">
        <v>1033724</v>
      </c>
      <c r="F18" s="21">
        <v>2667</v>
      </c>
      <c r="G18" s="21">
        <f t="shared" si="0"/>
        <v>1036391</v>
      </c>
      <c r="H18" s="21">
        <v>0</v>
      </c>
      <c r="I18" s="21">
        <v>1030693</v>
      </c>
      <c r="J18" s="21">
        <v>1019</v>
      </c>
      <c r="K18" s="21">
        <f t="shared" si="1"/>
        <v>1031712</v>
      </c>
      <c r="L18" s="40">
        <f t="shared" si="2"/>
        <v>99.7</v>
      </c>
      <c r="M18" s="40">
        <f t="shared" si="3"/>
        <v>38.200000000000003</v>
      </c>
      <c r="N18" s="40">
        <f t="shared" si="4"/>
        <v>99.548529464265897</v>
      </c>
      <c r="O18" s="40">
        <v>99.641869952672351</v>
      </c>
      <c r="P18" s="22" t="s">
        <v>31</v>
      </c>
      <c r="R18" s="46"/>
      <c r="S18" s="46"/>
      <c r="T18" s="46"/>
      <c r="U18" s="46"/>
      <c r="V18" s="46"/>
      <c r="W18" s="46"/>
      <c r="X18" s="46"/>
      <c r="Y18" s="46"/>
    </row>
    <row r="19" spans="3:25" s="4" customFormat="1" ht="16" customHeight="1">
      <c r="C19" s="11">
        <v>12</v>
      </c>
      <c r="D19" s="12" t="s">
        <v>32</v>
      </c>
      <c r="E19" s="13">
        <v>1663922</v>
      </c>
      <c r="F19" s="13">
        <v>19206</v>
      </c>
      <c r="G19" s="13">
        <f t="shared" si="0"/>
        <v>1683128</v>
      </c>
      <c r="H19" s="13">
        <v>0</v>
      </c>
      <c r="I19" s="13">
        <v>1658028</v>
      </c>
      <c r="J19" s="13">
        <v>4213</v>
      </c>
      <c r="K19" s="13">
        <f t="shared" si="1"/>
        <v>1662241</v>
      </c>
      <c r="L19" s="39">
        <f t="shared" si="2"/>
        <v>99.6</v>
      </c>
      <c r="M19" s="39">
        <f t="shared" si="3"/>
        <v>21.9</v>
      </c>
      <c r="N19" s="39">
        <f t="shared" si="4"/>
        <v>98.759036745868414</v>
      </c>
      <c r="O19" s="39">
        <v>98.732969639152429</v>
      </c>
      <c r="P19" s="14" t="s">
        <v>32</v>
      </c>
      <c r="R19" s="46"/>
      <c r="S19" s="46"/>
      <c r="T19" s="46"/>
      <c r="U19" s="46"/>
      <c r="V19" s="46"/>
      <c r="W19" s="46"/>
      <c r="X19" s="46"/>
      <c r="Y19" s="46"/>
    </row>
    <row r="20" spans="3:25" s="4" customFormat="1" ht="16" customHeight="1">
      <c r="C20" s="11">
        <v>13</v>
      </c>
      <c r="D20" s="12" t="s">
        <v>33</v>
      </c>
      <c r="E20" s="13">
        <v>1173376</v>
      </c>
      <c r="F20" s="13">
        <v>7781</v>
      </c>
      <c r="G20" s="13">
        <f t="shared" si="0"/>
        <v>1181157</v>
      </c>
      <c r="H20" s="13">
        <v>0</v>
      </c>
      <c r="I20" s="13">
        <v>1167774</v>
      </c>
      <c r="J20" s="13">
        <v>1809</v>
      </c>
      <c r="K20" s="13">
        <f t="shared" si="1"/>
        <v>1169583</v>
      </c>
      <c r="L20" s="39">
        <f t="shared" si="2"/>
        <v>99.5</v>
      </c>
      <c r="M20" s="39">
        <f t="shared" si="3"/>
        <v>23.2</v>
      </c>
      <c r="N20" s="39">
        <f t="shared" si="4"/>
        <v>99.020113329557375</v>
      </c>
      <c r="O20" s="39">
        <v>99.445074326026699</v>
      </c>
      <c r="P20" s="14" t="s">
        <v>33</v>
      </c>
      <c r="R20" s="46"/>
      <c r="S20" s="46"/>
      <c r="T20" s="46"/>
      <c r="U20" s="46"/>
      <c r="V20" s="46"/>
      <c r="W20" s="46"/>
      <c r="X20" s="46"/>
      <c r="Y20" s="46"/>
    </row>
    <row r="21" spans="3:25" s="4" customFormat="1" ht="16" customHeight="1">
      <c r="C21" s="11">
        <v>14</v>
      </c>
      <c r="D21" s="12" t="s">
        <v>34</v>
      </c>
      <c r="E21" s="13">
        <v>530348</v>
      </c>
      <c r="F21" s="13">
        <v>1803</v>
      </c>
      <c r="G21" s="13">
        <f t="shared" si="0"/>
        <v>532151</v>
      </c>
      <c r="H21" s="13">
        <v>0</v>
      </c>
      <c r="I21" s="13">
        <v>529812</v>
      </c>
      <c r="J21" s="13">
        <v>891</v>
      </c>
      <c r="K21" s="13">
        <f t="shared" si="1"/>
        <v>530703</v>
      </c>
      <c r="L21" s="39">
        <f t="shared" si="2"/>
        <v>99.9</v>
      </c>
      <c r="M21" s="39">
        <f t="shared" si="3"/>
        <v>49.4</v>
      </c>
      <c r="N21" s="39">
        <f t="shared" si="4"/>
        <v>99.727896781176767</v>
      </c>
      <c r="O21" s="39">
        <v>99.413675899434395</v>
      </c>
      <c r="P21" s="14" t="s">
        <v>34</v>
      </c>
      <c r="R21" s="46"/>
      <c r="S21" s="46"/>
      <c r="T21" s="46"/>
      <c r="U21" s="46"/>
      <c r="V21" s="46"/>
      <c r="W21" s="46"/>
      <c r="X21" s="46"/>
      <c r="Y21" s="46"/>
    </row>
    <row r="22" spans="3:25" s="4" customFormat="1" ht="16" customHeight="1">
      <c r="C22" s="15">
        <v>15</v>
      </c>
      <c r="D22" s="16" t="s">
        <v>35</v>
      </c>
      <c r="E22" s="13">
        <v>740343</v>
      </c>
      <c r="F22" s="13">
        <v>7393</v>
      </c>
      <c r="G22" s="17">
        <f t="shared" si="0"/>
        <v>747736</v>
      </c>
      <c r="H22" s="17">
        <v>0</v>
      </c>
      <c r="I22" s="13">
        <v>738135</v>
      </c>
      <c r="J22" s="13">
        <v>1331</v>
      </c>
      <c r="K22" s="17">
        <f t="shared" si="1"/>
        <v>739466</v>
      </c>
      <c r="L22" s="44">
        <f t="shared" si="2"/>
        <v>99.7</v>
      </c>
      <c r="M22" s="44">
        <f t="shared" si="3"/>
        <v>18</v>
      </c>
      <c r="N22" s="44">
        <f t="shared" si="4"/>
        <v>98.893994671916303</v>
      </c>
      <c r="O22" s="44">
        <v>99.025953874720045</v>
      </c>
      <c r="P22" s="18" t="s">
        <v>35</v>
      </c>
      <c r="R22" s="46"/>
      <c r="S22" s="46"/>
      <c r="T22" s="46"/>
      <c r="U22" s="46"/>
      <c r="V22" s="46"/>
      <c r="W22" s="46"/>
      <c r="X22" s="46"/>
      <c r="Y22" s="46"/>
    </row>
    <row r="23" spans="3:25" s="4" customFormat="1" ht="16" customHeight="1">
      <c r="C23" s="11">
        <v>16</v>
      </c>
      <c r="D23" s="12" t="s">
        <v>36</v>
      </c>
      <c r="E23" s="21">
        <v>1306341</v>
      </c>
      <c r="F23" s="21">
        <v>4183</v>
      </c>
      <c r="G23" s="13">
        <f t="shared" si="0"/>
        <v>1310524</v>
      </c>
      <c r="H23" s="13">
        <v>0</v>
      </c>
      <c r="I23" s="21">
        <v>1302067</v>
      </c>
      <c r="J23" s="21">
        <v>1060</v>
      </c>
      <c r="K23" s="13">
        <f t="shared" si="1"/>
        <v>1303127</v>
      </c>
      <c r="L23" s="39">
        <f t="shared" si="2"/>
        <v>99.7</v>
      </c>
      <c r="M23" s="39">
        <f t="shared" si="3"/>
        <v>25.3</v>
      </c>
      <c r="N23" s="39">
        <f t="shared" si="4"/>
        <v>99.435569283736896</v>
      </c>
      <c r="O23" s="39">
        <v>99.654947003567003</v>
      </c>
      <c r="P23" s="14" t="s">
        <v>36</v>
      </c>
      <c r="R23" s="46"/>
      <c r="S23" s="46"/>
      <c r="T23" s="46"/>
      <c r="U23" s="46"/>
      <c r="V23" s="46"/>
      <c r="W23" s="46"/>
      <c r="X23" s="46"/>
      <c r="Y23" s="46"/>
    </row>
    <row r="24" spans="3:25" s="4" customFormat="1" ht="16" customHeight="1">
      <c r="C24" s="11">
        <v>17</v>
      </c>
      <c r="D24" s="12" t="s">
        <v>37</v>
      </c>
      <c r="E24" s="13">
        <v>1551999</v>
      </c>
      <c r="F24" s="13">
        <v>8049</v>
      </c>
      <c r="G24" s="13">
        <f t="shared" si="0"/>
        <v>1560048</v>
      </c>
      <c r="H24" s="13">
        <v>0</v>
      </c>
      <c r="I24" s="13">
        <v>1547872</v>
      </c>
      <c r="J24" s="13">
        <v>4063</v>
      </c>
      <c r="K24" s="13">
        <f t="shared" si="1"/>
        <v>1551935</v>
      </c>
      <c r="L24" s="39">
        <f t="shared" si="2"/>
        <v>99.7</v>
      </c>
      <c r="M24" s="39">
        <f t="shared" si="3"/>
        <v>50.5</v>
      </c>
      <c r="N24" s="39">
        <f t="shared" si="4"/>
        <v>99.479951898915928</v>
      </c>
      <c r="O24" s="39">
        <v>99.435222382774668</v>
      </c>
      <c r="P24" s="14" t="s">
        <v>37</v>
      </c>
      <c r="R24" s="46"/>
      <c r="S24" s="46"/>
      <c r="T24" s="46"/>
      <c r="U24" s="46"/>
      <c r="V24" s="46"/>
      <c r="W24" s="46"/>
      <c r="X24" s="46"/>
      <c r="Y24" s="46"/>
    </row>
    <row r="25" spans="3:25" s="4" customFormat="1" ht="16" customHeight="1">
      <c r="C25" s="11">
        <v>18</v>
      </c>
      <c r="D25" s="12" t="s">
        <v>38</v>
      </c>
      <c r="E25" s="13">
        <v>2686340</v>
      </c>
      <c r="F25" s="13">
        <v>16018</v>
      </c>
      <c r="G25" s="13">
        <f t="shared" si="0"/>
        <v>2702358</v>
      </c>
      <c r="H25" s="13">
        <v>0</v>
      </c>
      <c r="I25" s="13">
        <v>2678633</v>
      </c>
      <c r="J25" s="13">
        <v>4033</v>
      </c>
      <c r="K25" s="13">
        <f t="shared" si="1"/>
        <v>2682666</v>
      </c>
      <c r="L25" s="39">
        <f t="shared" si="2"/>
        <v>99.7</v>
      </c>
      <c r="M25" s="39">
        <f t="shared" si="3"/>
        <v>25.2</v>
      </c>
      <c r="N25" s="39">
        <f t="shared" si="4"/>
        <v>99.271303061992526</v>
      </c>
      <c r="O25" s="39">
        <v>99.188066570930005</v>
      </c>
      <c r="P25" s="14" t="s">
        <v>38</v>
      </c>
      <c r="R25" s="46"/>
      <c r="S25" s="46"/>
      <c r="T25" s="46"/>
      <c r="U25" s="46"/>
      <c r="V25" s="46"/>
      <c r="W25" s="46"/>
      <c r="X25" s="46"/>
      <c r="Y25" s="46"/>
    </row>
    <row r="26" spans="3:25" s="4" customFormat="1" ht="16" customHeight="1">
      <c r="C26" s="11">
        <v>19</v>
      </c>
      <c r="D26" s="12" t="s">
        <v>39</v>
      </c>
      <c r="E26" s="13">
        <v>2865004</v>
      </c>
      <c r="F26" s="13">
        <v>14705</v>
      </c>
      <c r="G26" s="13">
        <f t="shared" si="0"/>
        <v>2879709</v>
      </c>
      <c r="H26" s="13">
        <v>0</v>
      </c>
      <c r="I26" s="13">
        <v>2857999</v>
      </c>
      <c r="J26" s="13">
        <v>4988</v>
      </c>
      <c r="K26" s="13">
        <f t="shared" si="1"/>
        <v>2862987</v>
      </c>
      <c r="L26" s="39">
        <f t="shared" si="2"/>
        <v>99.8</v>
      </c>
      <c r="M26" s="39">
        <f t="shared" si="3"/>
        <v>33.9</v>
      </c>
      <c r="N26" s="39">
        <f t="shared" si="4"/>
        <v>99.419316326753844</v>
      </c>
      <c r="O26" s="39">
        <v>99.445818832607699</v>
      </c>
      <c r="P26" s="14" t="s">
        <v>39</v>
      </c>
      <c r="R26" s="46"/>
      <c r="S26" s="46"/>
      <c r="T26" s="46"/>
      <c r="U26" s="46"/>
      <c r="V26" s="46"/>
      <c r="W26" s="46"/>
      <c r="X26" s="46"/>
      <c r="Y26" s="46"/>
    </row>
    <row r="27" spans="3:25" s="4" customFormat="1" ht="16" customHeight="1">
      <c r="C27" s="15">
        <v>20</v>
      </c>
      <c r="D27" s="16" t="s">
        <v>40</v>
      </c>
      <c r="E27" s="13">
        <v>512769</v>
      </c>
      <c r="F27" s="13">
        <v>10624</v>
      </c>
      <c r="G27" s="13">
        <f t="shared" si="0"/>
        <v>523393</v>
      </c>
      <c r="H27" s="17">
        <v>0</v>
      </c>
      <c r="I27" s="13">
        <v>507443</v>
      </c>
      <c r="J27" s="13">
        <v>2992</v>
      </c>
      <c r="K27" s="17">
        <f t="shared" si="1"/>
        <v>510435</v>
      </c>
      <c r="L27" s="44">
        <f t="shared" si="2"/>
        <v>99</v>
      </c>
      <c r="M27" s="44">
        <f t="shared" si="3"/>
        <v>28.2</v>
      </c>
      <c r="N27" s="44">
        <f t="shared" si="4"/>
        <v>97.524231313754669</v>
      </c>
      <c r="O27" s="44">
        <v>97.823267975713819</v>
      </c>
      <c r="P27" s="18" t="s">
        <v>40</v>
      </c>
      <c r="R27" s="46"/>
      <c r="S27" s="46"/>
      <c r="T27" s="46"/>
      <c r="U27" s="46"/>
      <c r="V27" s="46"/>
      <c r="W27" s="46"/>
      <c r="X27" s="46"/>
      <c r="Y27" s="46"/>
    </row>
    <row r="28" spans="3:25" s="4" customFormat="1" ht="16" customHeight="1">
      <c r="C28" s="11">
        <v>21</v>
      </c>
      <c r="D28" s="12" t="s">
        <v>41</v>
      </c>
      <c r="E28" s="21">
        <v>2264476</v>
      </c>
      <c r="F28" s="21">
        <v>12687</v>
      </c>
      <c r="G28" s="21">
        <f t="shared" si="0"/>
        <v>2277163</v>
      </c>
      <c r="H28" s="13">
        <v>0</v>
      </c>
      <c r="I28" s="21">
        <v>2255413</v>
      </c>
      <c r="J28" s="21">
        <v>4679</v>
      </c>
      <c r="K28" s="13">
        <f t="shared" si="1"/>
        <v>2260092</v>
      </c>
      <c r="L28" s="39">
        <f t="shared" si="2"/>
        <v>99.6</v>
      </c>
      <c r="M28" s="39">
        <f t="shared" si="3"/>
        <v>36.9</v>
      </c>
      <c r="N28" s="39">
        <f t="shared" si="4"/>
        <v>99.250339128116877</v>
      </c>
      <c r="O28" s="39">
        <v>99.539649219933409</v>
      </c>
      <c r="P28" s="14" t="s">
        <v>41</v>
      </c>
      <c r="R28" s="46"/>
      <c r="S28" s="46"/>
      <c r="T28" s="46"/>
      <c r="U28" s="46"/>
      <c r="V28" s="46"/>
      <c r="W28" s="46"/>
      <c r="X28" s="46"/>
      <c r="Y28" s="46"/>
    </row>
    <row r="29" spans="3:25" s="4" customFormat="1" ht="16" customHeight="1">
      <c r="C29" s="11">
        <v>22</v>
      </c>
      <c r="D29" s="12" t="s">
        <v>42</v>
      </c>
      <c r="E29" s="13">
        <v>1143560</v>
      </c>
      <c r="F29" s="13">
        <v>10953</v>
      </c>
      <c r="G29" s="13">
        <f t="shared" si="0"/>
        <v>1154513</v>
      </c>
      <c r="H29" s="13">
        <v>0</v>
      </c>
      <c r="I29" s="13">
        <v>1140010</v>
      </c>
      <c r="J29" s="13">
        <v>3412</v>
      </c>
      <c r="K29" s="13">
        <f t="shared" si="1"/>
        <v>1143422</v>
      </c>
      <c r="L29" s="39">
        <f t="shared" si="2"/>
        <v>99.7</v>
      </c>
      <c r="M29" s="39">
        <f t="shared" si="3"/>
        <v>31.2</v>
      </c>
      <c r="N29" s="39">
        <f t="shared" si="4"/>
        <v>99.039335200209962</v>
      </c>
      <c r="O29" s="39">
        <v>99.111362851370046</v>
      </c>
      <c r="P29" s="14" t="s">
        <v>42</v>
      </c>
      <c r="R29" s="46"/>
      <c r="S29" s="46"/>
      <c r="T29" s="46"/>
      <c r="U29" s="46"/>
      <c r="V29" s="46"/>
      <c r="W29" s="46"/>
      <c r="X29" s="46"/>
      <c r="Y29" s="46"/>
    </row>
    <row r="30" spans="3:25" s="4" customFormat="1" ht="16" customHeight="1">
      <c r="C30" s="11">
        <v>23</v>
      </c>
      <c r="D30" s="12" t="s">
        <v>43</v>
      </c>
      <c r="E30" s="13">
        <v>844932</v>
      </c>
      <c r="F30" s="13">
        <v>8122</v>
      </c>
      <c r="G30" s="13">
        <f t="shared" si="0"/>
        <v>853054</v>
      </c>
      <c r="H30" s="13">
        <v>0</v>
      </c>
      <c r="I30" s="13">
        <v>838181</v>
      </c>
      <c r="J30" s="13">
        <v>1861</v>
      </c>
      <c r="K30" s="13">
        <f t="shared" si="1"/>
        <v>840042</v>
      </c>
      <c r="L30" s="39">
        <f t="shared" si="2"/>
        <v>99.2</v>
      </c>
      <c r="M30" s="39">
        <f t="shared" si="3"/>
        <v>22.9</v>
      </c>
      <c r="N30" s="39">
        <f t="shared" si="4"/>
        <v>98.474656938482212</v>
      </c>
      <c r="O30" s="39">
        <v>99.025716087560355</v>
      </c>
      <c r="P30" s="14" t="s">
        <v>43</v>
      </c>
      <c r="R30" s="46"/>
      <c r="S30" s="46"/>
      <c r="T30" s="46"/>
      <c r="U30" s="46"/>
      <c r="V30" s="46"/>
      <c r="W30" s="46"/>
      <c r="X30" s="46"/>
      <c r="Y30" s="46"/>
    </row>
    <row r="31" spans="3:25" s="4" customFormat="1" ht="16" customHeight="1">
      <c r="C31" s="11">
        <v>24</v>
      </c>
      <c r="D31" s="12" t="s">
        <v>44</v>
      </c>
      <c r="E31" s="13">
        <v>376833</v>
      </c>
      <c r="F31" s="13">
        <v>1087</v>
      </c>
      <c r="G31" s="13">
        <f t="shared" si="0"/>
        <v>377920</v>
      </c>
      <c r="H31" s="13">
        <v>0</v>
      </c>
      <c r="I31" s="13">
        <v>376092</v>
      </c>
      <c r="J31" s="13">
        <v>688</v>
      </c>
      <c r="K31" s="13">
        <f t="shared" si="1"/>
        <v>376780</v>
      </c>
      <c r="L31" s="39">
        <f t="shared" si="2"/>
        <v>99.8</v>
      </c>
      <c r="M31" s="39">
        <f t="shared" si="3"/>
        <v>63.3</v>
      </c>
      <c r="N31" s="39">
        <f t="shared" si="4"/>
        <v>99.698348856900935</v>
      </c>
      <c r="O31" s="39">
        <v>98.93557807599791</v>
      </c>
      <c r="P31" s="14" t="s">
        <v>44</v>
      </c>
      <c r="R31" s="46"/>
      <c r="S31" s="46"/>
      <c r="T31" s="46"/>
      <c r="U31" s="46"/>
      <c r="V31" s="46"/>
      <c r="W31" s="46"/>
      <c r="X31" s="46"/>
      <c r="Y31" s="46"/>
    </row>
    <row r="32" spans="3:25" s="4" customFormat="1" ht="16" customHeight="1">
      <c r="C32" s="15">
        <v>25</v>
      </c>
      <c r="D32" s="16" t="s">
        <v>45</v>
      </c>
      <c r="E32" s="17">
        <v>432119</v>
      </c>
      <c r="F32" s="17">
        <v>1617</v>
      </c>
      <c r="G32" s="13">
        <f t="shared" si="0"/>
        <v>433736</v>
      </c>
      <c r="H32" s="17">
        <v>0</v>
      </c>
      <c r="I32" s="17">
        <v>431201</v>
      </c>
      <c r="J32" s="17">
        <v>1154</v>
      </c>
      <c r="K32" s="17">
        <f t="shared" si="1"/>
        <v>432355</v>
      </c>
      <c r="L32" s="44">
        <f t="shared" si="2"/>
        <v>99.8</v>
      </c>
      <c r="M32" s="44">
        <f t="shared" si="3"/>
        <v>71.400000000000006</v>
      </c>
      <c r="N32" s="44">
        <f t="shared" si="4"/>
        <v>99.681603556080205</v>
      </c>
      <c r="O32" s="44">
        <v>99.601380460462323</v>
      </c>
      <c r="P32" s="18" t="s">
        <v>45</v>
      </c>
      <c r="R32" s="46"/>
      <c r="S32" s="46"/>
      <c r="T32" s="46"/>
      <c r="U32" s="46"/>
      <c r="V32" s="46"/>
      <c r="W32" s="46"/>
      <c r="X32" s="46"/>
      <c r="Y32" s="46"/>
    </row>
    <row r="33" spans="3:25" s="4" customFormat="1" ht="16" customHeight="1">
      <c r="C33" s="11">
        <v>26</v>
      </c>
      <c r="D33" s="12" t="s">
        <v>46</v>
      </c>
      <c r="E33" s="13">
        <v>1214930</v>
      </c>
      <c r="F33" s="13">
        <v>16080</v>
      </c>
      <c r="G33" s="21">
        <f t="shared" si="0"/>
        <v>1231010</v>
      </c>
      <c r="H33" s="13">
        <v>0</v>
      </c>
      <c r="I33" s="13">
        <v>1203379</v>
      </c>
      <c r="J33" s="13">
        <v>1862</v>
      </c>
      <c r="K33" s="13">
        <f t="shared" si="1"/>
        <v>1205241</v>
      </c>
      <c r="L33" s="39">
        <f t="shared" si="2"/>
        <v>99</v>
      </c>
      <c r="M33" s="39">
        <f t="shared" si="3"/>
        <v>11.6</v>
      </c>
      <c r="N33" s="39">
        <f t="shared" si="4"/>
        <v>97.906678256066158</v>
      </c>
      <c r="O33" s="39">
        <v>98.660610795820418</v>
      </c>
      <c r="P33" s="14" t="s">
        <v>46</v>
      </c>
      <c r="R33" s="46"/>
      <c r="S33" s="46"/>
      <c r="T33" s="46"/>
      <c r="U33" s="46"/>
      <c r="V33" s="46"/>
      <c r="W33" s="46"/>
      <c r="X33" s="46"/>
      <c r="Y33" s="46"/>
    </row>
    <row r="34" spans="3:25" s="4" customFormat="1" ht="16" customHeight="1">
      <c r="C34" s="11">
        <v>27</v>
      </c>
      <c r="D34" s="12" t="s">
        <v>47</v>
      </c>
      <c r="E34" s="13">
        <v>446046</v>
      </c>
      <c r="F34" s="13">
        <v>2325</v>
      </c>
      <c r="G34" s="13">
        <f t="shared" si="0"/>
        <v>448371</v>
      </c>
      <c r="H34" s="13">
        <v>0</v>
      </c>
      <c r="I34" s="13">
        <v>440185</v>
      </c>
      <c r="J34" s="13">
        <v>784</v>
      </c>
      <c r="K34" s="13">
        <f t="shared" si="1"/>
        <v>440969</v>
      </c>
      <c r="L34" s="39">
        <f t="shared" si="2"/>
        <v>98.7</v>
      </c>
      <c r="M34" s="39">
        <f t="shared" si="3"/>
        <v>33.700000000000003</v>
      </c>
      <c r="N34" s="39">
        <f t="shared" si="4"/>
        <v>98.349134979737755</v>
      </c>
      <c r="O34" s="39">
        <v>99.333198001800497</v>
      </c>
      <c r="P34" s="14" t="s">
        <v>47</v>
      </c>
      <c r="R34" s="46"/>
      <c r="S34" s="46"/>
      <c r="T34" s="46"/>
      <c r="U34" s="46"/>
      <c r="V34" s="46"/>
      <c r="W34" s="46"/>
      <c r="X34" s="46"/>
      <c r="Y34" s="46"/>
    </row>
    <row r="35" spans="3:25" s="4" customFormat="1" ht="16" customHeight="1">
      <c r="C35" s="11">
        <v>28</v>
      </c>
      <c r="D35" s="12" t="s">
        <v>48</v>
      </c>
      <c r="E35" s="13">
        <v>1316238</v>
      </c>
      <c r="F35" s="13">
        <v>4397</v>
      </c>
      <c r="G35" s="13">
        <f t="shared" si="0"/>
        <v>1320635</v>
      </c>
      <c r="H35" s="13">
        <v>0</v>
      </c>
      <c r="I35" s="13">
        <v>1311100</v>
      </c>
      <c r="J35" s="13">
        <v>1601</v>
      </c>
      <c r="K35" s="13">
        <f t="shared" si="1"/>
        <v>1312701</v>
      </c>
      <c r="L35" s="39">
        <f t="shared" si="2"/>
        <v>99.6</v>
      </c>
      <c r="M35" s="39">
        <f t="shared" si="3"/>
        <v>36.4</v>
      </c>
      <c r="N35" s="39">
        <f t="shared" si="4"/>
        <v>99.399228401488685</v>
      </c>
      <c r="O35" s="39">
        <v>99.671789298459913</v>
      </c>
      <c r="P35" s="14" t="s">
        <v>48</v>
      </c>
      <c r="R35" s="46"/>
      <c r="S35" s="46"/>
      <c r="T35" s="46"/>
      <c r="U35" s="46"/>
      <c r="V35" s="46"/>
      <c r="W35" s="46"/>
      <c r="X35" s="46"/>
      <c r="Y35" s="46"/>
    </row>
    <row r="36" spans="3:25" s="4" customFormat="1" ht="16" customHeight="1">
      <c r="C36" s="11">
        <v>29</v>
      </c>
      <c r="D36" s="12" t="s">
        <v>49</v>
      </c>
      <c r="E36" s="13">
        <v>413027</v>
      </c>
      <c r="F36" s="13">
        <v>4466</v>
      </c>
      <c r="G36" s="13">
        <f t="shared" si="0"/>
        <v>417493</v>
      </c>
      <c r="H36" s="13">
        <v>0</v>
      </c>
      <c r="I36" s="13">
        <v>411304</v>
      </c>
      <c r="J36" s="13">
        <v>1200</v>
      </c>
      <c r="K36" s="13">
        <f t="shared" si="1"/>
        <v>412504</v>
      </c>
      <c r="L36" s="39">
        <f t="shared" si="2"/>
        <v>99.6</v>
      </c>
      <c r="M36" s="39">
        <f t="shared" si="3"/>
        <v>26.9</v>
      </c>
      <c r="N36" s="39">
        <f t="shared" si="4"/>
        <v>98.805009904357675</v>
      </c>
      <c r="O36" s="39">
        <v>98.90780047379387</v>
      </c>
      <c r="P36" s="14" t="s">
        <v>49</v>
      </c>
      <c r="R36" s="46"/>
      <c r="S36" s="46"/>
      <c r="T36" s="46"/>
      <c r="U36" s="46"/>
      <c r="V36" s="46"/>
      <c r="W36" s="46"/>
      <c r="X36" s="46"/>
      <c r="Y36" s="46"/>
    </row>
    <row r="37" spans="3:25" s="4" customFormat="1" ht="16" customHeight="1">
      <c r="C37" s="15">
        <v>30</v>
      </c>
      <c r="D37" s="16" t="s">
        <v>50</v>
      </c>
      <c r="E37" s="17">
        <v>1174890</v>
      </c>
      <c r="F37" s="17">
        <v>7097</v>
      </c>
      <c r="G37" s="17">
        <f t="shared" si="0"/>
        <v>1181987</v>
      </c>
      <c r="H37" s="17">
        <v>0</v>
      </c>
      <c r="I37" s="17">
        <v>1172692</v>
      </c>
      <c r="J37" s="17">
        <v>2809</v>
      </c>
      <c r="K37" s="17">
        <f t="shared" si="1"/>
        <v>1175501</v>
      </c>
      <c r="L37" s="44">
        <f t="shared" si="2"/>
        <v>99.8</v>
      </c>
      <c r="M37" s="44">
        <f t="shared" si="3"/>
        <v>39.6</v>
      </c>
      <c r="N37" s="44">
        <f t="shared" si="4"/>
        <v>99.451263000354487</v>
      </c>
      <c r="O37" s="44">
        <v>99.339584999426322</v>
      </c>
      <c r="P37" s="18" t="s">
        <v>50</v>
      </c>
      <c r="R37" s="46"/>
      <c r="S37" s="46"/>
      <c r="T37" s="46"/>
      <c r="U37" s="46"/>
      <c r="V37" s="46"/>
      <c r="W37" s="46"/>
      <c r="X37" s="46"/>
      <c r="Y37" s="46"/>
    </row>
    <row r="38" spans="3:25" s="4" customFormat="1" ht="16" customHeight="1">
      <c r="C38" s="11">
        <v>31</v>
      </c>
      <c r="D38" s="12" t="s">
        <v>51</v>
      </c>
      <c r="E38" s="13">
        <v>600086</v>
      </c>
      <c r="F38" s="13">
        <v>1817</v>
      </c>
      <c r="G38" s="13">
        <f t="shared" si="0"/>
        <v>601903</v>
      </c>
      <c r="H38" s="13">
        <v>0</v>
      </c>
      <c r="I38" s="13">
        <v>595737</v>
      </c>
      <c r="J38" s="13">
        <v>899</v>
      </c>
      <c r="K38" s="13">
        <f t="shared" si="1"/>
        <v>596636</v>
      </c>
      <c r="L38" s="39">
        <f t="shared" si="2"/>
        <v>99.3</v>
      </c>
      <c r="M38" s="39">
        <f t="shared" si="3"/>
        <v>49.5</v>
      </c>
      <c r="N38" s="39">
        <f t="shared" si="4"/>
        <v>99.124942058770273</v>
      </c>
      <c r="O38" s="39">
        <v>99.618732812785737</v>
      </c>
      <c r="P38" s="14" t="s">
        <v>51</v>
      </c>
      <c r="R38" s="46"/>
      <c r="S38" s="46"/>
      <c r="T38" s="46"/>
      <c r="U38" s="46"/>
      <c r="V38" s="46"/>
      <c r="W38" s="46"/>
      <c r="X38" s="46"/>
      <c r="Y38" s="46"/>
    </row>
    <row r="39" spans="3:25" s="4" customFormat="1" ht="16" customHeight="1">
      <c r="C39" s="11">
        <v>32</v>
      </c>
      <c r="D39" s="12" t="s">
        <v>52</v>
      </c>
      <c r="E39" s="13">
        <v>1214284</v>
      </c>
      <c r="F39" s="13">
        <v>13297</v>
      </c>
      <c r="G39" s="13">
        <f t="shared" si="0"/>
        <v>1227581</v>
      </c>
      <c r="H39" s="13">
        <v>0</v>
      </c>
      <c r="I39" s="13">
        <v>1210245</v>
      </c>
      <c r="J39" s="13">
        <v>4335</v>
      </c>
      <c r="K39" s="13">
        <f t="shared" si="1"/>
        <v>1214580</v>
      </c>
      <c r="L39" s="39">
        <f t="shared" si="2"/>
        <v>99.7</v>
      </c>
      <c r="M39" s="39">
        <f t="shared" si="3"/>
        <v>32.6</v>
      </c>
      <c r="N39" s="39">
        <f t="shared" si="4"/>
        <v>98.940925283138142</v>
      </c>
      <c r="O39" s="39">
        <v>98.822194625332187</v>
      </c>
      <c r="P39" s="14" t="s">
        <v>52</v>
      </c>
      <c r="R39" s="46"/>
      <c r="S39" s="46"/>
      <c r="T39" s="46"/>
      <c r="U39" s="46"/>
      <c r="V39" s="46"/>
      <c r="W39" s="46"/>
      <c r="X39" s="46"/>
      <c r="Y39" s="46"/>
    </row>
    <row r="40" spans="3:25" s="4" customFormat="1" ht="16" customHeight="1">
      <c r="C40" s="11">
        <v>33</v>
      </c>
      <c r="D40" s="12" t="s">
        <v>53</v>
      </c>
      <c r="E40" s="13">
        <v>391657</v>
      </c>
      <c r="F40" s="13">
        <v>1037</v>
      </c>
      <c r="G40" s="13">
        <f t="shared" si="0"/>
        <v>392694</v>
      </c>
      <c r="H40" s="13">
        <v>0</v>
      </c>
      <c r="I40" s="13">
        <v>392119</v>
      </c>
      <c r="J40" s="13">
        <v>300</v>
      </c>
      <c r="K40" s="13">
        <f t="shared" si="1"/>
        <v>392419</v>
      </c>
      <c r="L40" s="39">
        <f t="shared" si="2"/>
        <v>100.1</v>
      </c>
      <c r="M40" s="39">
        <f t="shared" si="3"/>
        <v>28.9</v>
      </c>
      <c r="N40" s="39">
        <f t="shared" si="4"/>
        <v>99.929970918832481</v>
      </c>
      <c r="O40" s="39">
        <v>99.990470281471389</v>
      </c>
      <c r="P40" s="14" t="s">
        <v>53</v>
      </c>
      <c r="R40" s="46"/>
      <c r="S40" s="46"/>
      <c r="T40" s="46"/>
      <c r="U40" s="46"/>
      <c r="V40" s="46"/>
      <c r="W40" s="46"/>
      <c r="X40" s="46"/>
      <c r="Y40" s="46"/>
    </row>
    <row r="41" spans="3:25" s="4" customFormat="1" ht="16" customHeight="1">
      <c r="C41" s="11">
        <v>34</v>
      </c>
      <c r="D41" s="12" t="s">
        <v>54</v>
      </c>
      <c r="E41" s="13">
        <v>725507</v>
      </c>
      <c r="F41" s="13">
        <v>6714</v>
      </c>
      <c r="G41" s="13">
        <f t="shared" si="0"/>
        <v>732221</v>
      </c>
      <c r="H41" s="13">
        <v>0</v>
      </c>
      <c r="I41" s="13">
        <v>723219</v>
      </c>
      <c r="J41" s="13">
        <v>2946</v>
      </c>
      <c r="K41" s="13">
        <f t="shared" si="1"/>
        <v>726165</v>
      </c>
      <c r="L41" s="39">
        <f t="shared" si="2"/>
        <v>99.7</v>
      </c>
      <c r="M41" s="39">
        <f t="shared" si="3"/>
        <v>43.9</v>
      </c>
      <c r="N41" s="39">
        <f t="shared" si="4"/>
        <v>99.172927299271663</v>
      </c>
      <c r="O41" s="39">
        <v>98.220966043891863</v>
      </c>
      <c r="P41" s="14" t="s">
        <v>54</v>
      </c>
      <c r="R41" s="46"/>
      <c r="S41" s="46"/>
      <c r="T41" s="46"/>
      <c r="U41" s="46"/>
      <c r="V41" s="46"/>
      <c r="W41" s="46"/>
      <c r="X41" s="46"/>
      <c r="Y41" s="46"/>
    </row>
    <row r="42" spans="3:25" s="4" customFormat="1" ht="16" customHeight="1">
      <c r="C42" s="15">
        <v>35</v>
      </c>
      <c r="D42" s="16" t="s">
        <v>55</v>
      </c>
      <c r="E42" s="17">
        <v>389659</v>
      </c>
      <c r="F42" s="17">
        <v>2325</v>
      </c>
      <c r="G42" s="17">
        <f t="shared" si="0"/>
        <v>391984</v>
      </c>
      <c r="H42" s="17">
        <v>0</v>
      </c>
      <c r="I42" s="17">
        <v>388438</v>
      </c>
      <c r="J42" s="17">
        <v>366</v>
      </c>
      <c r="K42" s="17">
        <f t="shared" si="1"/>
        <v>388804</v>
      </c>
      <c r="L42" s="44">
        <f t="shared" si="2"/>
        <v>99.7</v>
      </c>
      <c r="M42" s="44">
        <f t="shared" si="3"/>
        <v>15.7</v>
      </c>
      <c r="N42" s="44">
        <f t="shared" si="4"/>
        <v>99.188742397648895</v>
      </c>
      <c r="O42" s="44">
        <v>99.284767094540982</v>
      </c>
      <c r="P42" s="18" t="s">
        <v>55</v>
      </c>
    </row>
    <row r="43" spans="3:25" s="4" customFormat="1" ht="16" customHeight="1">
      <c r="C43" s="11">
        <v>36</v>
      </c>
      <c r="D43" s="12" t="s">
        <v>97</v>
      </c>
      <c r="E43" s="13">
        <v>468060</v>
      </c>
      <c r="F43" s="13">
        <v>3431</v>
      </c>
      <c r="G43" s="13">
        <f t="shared" si="0"/>
        <v>471491</v>
      </c>
      <c r="H43" s="13">
        <v>0</v>
      </c>
      <c r="I43" s="13">
        <v>465143</v>
      </c>
      <c r="J43" s="13">
        <v>844</v>
      </c>
      <c r="K43" s="13">
        <f t="shared" si="1"/>
        <v>465987</v>
      </c>
      <c r="L43" s="39">
        <f t="shared" si="2"/>
        <v>99.4</v>
      </c>
      <c r="M43" s="39">
        <f t="shared" si="3"/>
        <v>24.6</v>
      </c>
      <c r="N43" s="39">
        <f t="shared" si="4"/>
        <v>98.832639435323273</v>
      </c>
      <c r="O43" s="39">
        <v>99.154560296943458</v>
      </c>
      <c r="P43" s="14" t="s">
        <v>97</v>
      </c>
    </row>
    <row r="44" spans="3:25" s="4" customFormat="1" ht="16" customHeight="1">
      <c r="C44" s="11">
        <v>37</v>
      </c>
      <c r="D44" s="12" t="s">
        <v>56</v>
      </c>
      <c r="E44" s="13">
        <v>424519</v>
      </c>
      <c r="F44" s="13">
        <v>2980</v>
      </c>
      <c r="G44" s="13">
        <f t="shared" si="0"/>
        <v>427499</v>
      </c>
      <c r="H44" s="13">
        <v>0</v>
      </c>
      <c r="I44" s="13">
        <v>423223</v>
      </c>
      <c r="J44" s="13">
        <v>742</v>
      </c>
      <c r="K44" s="13">
        <f t="shared" si="1"/>
        <v>423965</v>
      </c>
      <c r="L44" s="39">
        <f t="shared" si="2"/>
        <v>99.7</v>
      </c>
      <c r="M44" s="39">
        <f t="shared" si="3"/>
        <v>24.9</v>
      </c>
      <c r="N44" s="39">
        <f t="shared" si="4"/>
        <v>99.173331399605615</v>
      </c>
      <c r="O44" s="39">
        <v>99.333132782770804</v>
      </c>
      <c r="P44" s="14" t="s">
        <v>56</v>
      </c>
    </row>
    <row r="45" spans="3:25" s="4" customFormat="1" ht="16" customHeight="1">
      <c r="C45" s="11">
        <v>38</v>
      </c>
      <c r="D45" s="12" t="s">
        <v>57</v>
      </c>
      <c r="E45" s="13">
        <v>399139</v>
      </c>
      <c r="F45" s="13">
        <v>1676</v>
      </c>
      <c r="G45" s="13">
        <f t="shared" si="0"/>
        <v>400815</v>
      </c>
      <c r="H45" s="13">
        <v>0</v>
      </c>
      <c r="I45" s="13">
        <v>396633</v>
      </c>
      <c r="J45" s="13">
        <v>982</v>
      </c>
      <c r="K45" s="13">
        <f t="shared" si="1"/>
        <v>397615</v>
      </c>
      <c r="L45" s="39">
        <f t="shared" si="2"/>
        <v>99.4</v>
      </c>
      <c r="M45" s="39">
        <f t="shared" si="3"/>
        <v>58.6</v>
      </c>
      <c r="N45" s="39">
        <f t="shared" si="4"/>
        <v>99.201626685628028</v>
      </c>
      <c r="O45" s="39">
        <v>99.705950214064146</v>
      </c>
      <c r="P45" s="14" t="s">
        <v>57</v>
      </c>
      <c r="R45" s="30"/>
      <c r="S45" s="30"/>
      <c r="T45" s="30"/>
      <c r="U45" s="30"/>
      <c r="V45" s="30"/>
      <c r="W45" s="30"/>
      <c r="X45" s="30"/>
      <c r="Y45" s="30"/>
    </row>
    <row r="46" spans="3:25" s="4" customFormat="1" ht="16" customHeight="1">
      <c r="C46" s="11">
        <v>39</v>
      </c>
      <c r="D46" s="12" t="s">
        <v>95</v>
      </c>
      <c r="E46" s="13">
        <v>892135</v>
      </c>
      <c r="F46" s="13">
        <v>3424</v>
      </c>
      <c r="G46" s="13">
        <f t="shared" si="0"/>
        <v>895559</v>
      </c>
      <c r="H46" s="13">
        <v>0</v>
      </c>
      <c r="I46" s="13">
        <v>890608</v>
      </c>
      <c r="J46" s="13">
        <v>1125</v>
      </c>
      <c r="K46" s="13">
        <f t="shared" si="1"/>
        <v>891733</v>
      </c>
      <c r="L46" s="39">
        <f t="shared" si="2"/>
        <v>99.8</v>
      </c>
      <c r="M46" s="39">
        <f t="shared" si="3"/>
        <v>32.9</v>
      </c>
      <c r="N46" s="39">
        <f t="shared" si="4"/>
        <v>99.572780799478309</v>
      </c>
      <c r="O46" s="39">
        <v>99.541767053268075</v>
      </c>
      <c r="P46" s="14" t="s">
        <v>95</v>
      </c>
      <c r="R46" s="30"/>
      <c r="S46" s="30"/>
      <c r="T46" s="30"/>
      <c r="U46" s="30"/>
      <c r="V46" s="30"/>
      <c r="W46" s="30"/>
      <c r="X46" s="30"/>
      <c r="Y46" s="30"/>
    </row>
    <row r="47" spans="3:25" s="4" customFormat="1" ht="16" customHeight="1" thickBot="1">
      <c r="C47" s="11">
        <v>40</v>
      </c>
      <c r="D47" s="12" t="s">
        <v>96</v>
      </c>
      <c r="E47" s="13">
        <v>397600</v>
      </c>
      <c r="F47" s="13">
        <v>1676</v>
      </c>
      <c r="G47" s="13">
        <f>SUM(E47:F47)</f>
        <v>399276</v>
      </c>
      <c r="H47" s="13">
        <v>0</v>
      </c>
      <c r="I47" s="13">
        <v>396251</v>
      </c>
      <c r="J47" s="13">
        <v>647</v>
      </c>
      <c r="K47" s="13">
        <f t="shared" si="1"/>
        <v>396898</v>
      </c>
      <c r="L47" s="39">
        <f t="shared" si="2"/>
        <v>99.7</v>
      </c>
      <c r="M47" s="39">
        <f t="shared" si="3"/>
        <v>38.6</v>
      </c>
      <c r="N47" s="39">
        <f t="shared" si="4"/>
        <v>99.404422003826937</v>
      </c>
      <c r="O47" s="39">
        <v>99.475419189197751</v>
      </c>
      <c r="P47" s="14" t="s">
        <v>96</v>
      </c>
    </row>
    <row r="48" spans="3:25" s="4" customFormat="1" ht="16" customHeight="1" thickTop="1" thickBot="1">
      <c r="C48" s="23"/>
      <c r="D48" s="24" t="s">
        <v>58</v>
      </c>
      <c r="E48" s="25">
        <f t="shared" ref="E48:J48" si="5">SUM(E8:E47)</f>
        <v>64318526</v>
      </c>
      <c r="F48" s="25">
        <f t="shared" si="5"/>
        <v>465949</v>
      </c>
      <c r="G48" s="25">
        <f>SUM(G8:G47)</f>
        <v>64784475</v>
      </c>
      <c r="H48" s="25">
        <v>0</v>
      </c>
      <c r="I48" s="25">
        <f>SUM(I8:I47)</f>
        <v>64110446</v>
      </c>
      <c r="J48" s="25">
        <f t="shared" si="5"/>
        <v>121196</v>
      </c>
      <c r="K48" s="25">
        <f>SUM(K8:K47)</f>
        <v>64231642</v>
      </c>
      <c r="L48" s="42">
        <f t="shared" si="2"/>
        <v>99.7</v>
      </c>
      <c r="M48" s="42">
        <f t="shared" si="3"/>
        <v>26</v>
      </c>
      <c r="N48" s="42">
        <f t="shared" si="4"/>
        <v>99.146658207849953</v>
      </c>
      <c r="O48" s="42">
        <v>99.216953959684687</v>
      </c>
      <c r="P48" s="26" t="s">
        <v>58</v>
      </c>
    </row>
    <row r="49" spans="3:25" s="4" customFormat="1" ht="15" customHeight="1">
      <c r="C49" s="4" t="s">
        <v>98</v>
      </c>
      <c r="D49" s="27"/>
      <c r="E49" s="28"/>
      <c r="F49" s="28"/>
      <c r="G49" s="28"/>
      <c r="H49" s="28"/>
      <c r="I49" s="28"/>
      <c r="J49" s="28"/>
      <c r="K49" s="28"/>
      <c r="L49" s="29"/>
      <c r="M49" s="29"/>
      <c r="N49" s="29"/>
      <c r="O49" s="29"/>
      <c r="P49" s="27"/>
    </row>
    <row r="50" spans="3:25" s="4" customFormat="1" ht="15" customHeight="1">
      <c r="D50" s="27"/>
      <c r="E50" s="28"/>
      <c r="F50" s="28"/>
      <c r="G50" s="28"/>
      <c r="H50" s="28"/>
      <c r="I50" s="28"/>
      <c r="J50" s="28"/>
      <c r="K50" s="28"/>
      <c r="L50" s="29"/>
      <c r="M50" s="29"/>
      <c r="N50" s="29"/>
      <c r="O50" s="29"/>
      <c r="P50" s="27"/>
    </row>
    <row r="51" spans="3:25" s="30" customFormat="1" ht="63" customHeight="1" thickBot="1">
      <c r="D51" s="31"/>
      <c r="E51" s="32"/>
      <c r="F51" s="32"/>
      <c r="G51" s="32"/>
      <c r="H51" s="32"/>
      <c r="I51" s="32"/>
      <c r="J51" s="32"/>
      <c r="K51" s="32"/>
      <c r="L51" s="33"/>
      <c r="M51" s="33"/>
      <c r="N51" s="33"/>
      <c r="O51" s="34" t="s">
        <v>84</v>
      </c>
      <c r="P51" s="31"/>
      <c r="R51" s="46"/>
      <c r="S51" s="46"/>
      <c r="T51" s="46"/>
      <c r="U51" s="46"/>
      <c r="V51" s="46"/>
      <c r="W51" s="46"/>
      <c r="X51" s="46"/>
      <c r="Y51" s="46"/>
    </row>
    <row r="52" spans="3:25" s="4" customFormat="1" ht="14.25" customHeight="1">
      <c r="C52" s="55" t="s">
        <v>0</v>
      </c>
      <c r="D52" s="56"/>
      <c r="E52" s="61" t="s">
        <v>1</v>
      </c>
      <c r="F52" s="61"/>
      <c r="G52" s="61"/>
      <c r="H52" s="61"/>
      <c r="I52" s="62" t="s">
        <v>2</v>
      </c>
      <c r="J52" s="63"/>
      <c r="K52" s="64"/>
      <c r="L52" s="65" t="s">
        <v>3</v>
      </c>
      <c r="M52" s="66"/>
      <c r="N52" s="66"/>
      <c r="O52" s="66"/>
      <c r="P52" s="48" t="s">
        <v>0</v>
      </c>
      <c r="R52" s="46"/>
      <c r="S52" s="46"/>
      <c r="T52" s="46"/>
      <c r="U52" s="46"/>
      <c r="V52" s="46"/>
      <c r="W52" s="46"/>
      <c r="X52" s="46"/>
      <c r="Y52" s="46"/>
    </row>
    <row r="53" spans="3:25" s="4" customFormat="1">
      <c r="C53" s="57"/>
      <c r="D53" s="58"/>
      <c r="E53" s="51" t="s">
        <v>4</v>
      </c>
      <c r="F53" s="51" t="s">
        <v>5</v>
      </c>
      <c r="G53" s="51" t="s">
        <v>6</v>
      </c>
      <c r="H53" s="6" t="s">
        <v>7</v>
      </c>
      <c r="I53" s="51" t="s">
        <v>4</v>
      </c>
      <c r="J53" s="51" t="s">
        <v>5</v>
      </c>
      <c r="K53" s="51" t="s">
        <v>6</v>
      </c>
      <c r="L53" s="53" t="s">
        <v>100</v>
      </c>
      <c r="M53" s="54"/>
      <c r="N53" s="54"/>
      <c r="O53" s="45" t="s">
        <v>101</v>
      </c>
      <c r="P53" s="49"/>
      <c r="R53" s="46"/>
      <c r="S53" s="46"/>
      <c r="T53" s="46"/>
      <c r="U53" s="46"/>
      <c r="V53" s="46"/>
      <c r="W53" s="46"/>
      <c r="X53" s="46"/>
      <c r="Y53" s="46"/>
    </row>
    <row r="54" spans="3:25" s="4" customFormat="1">
      <c r="C54" s="57"/>
      <c r="D54" s="58"/>
      <c r="E54" s="52"/>
      <c r="F54" s="52"/>
      <c r="G54" s="52"/>
      <c r="H54" s="7" t="s">
        <v>8</v>
      </c>
      <c r="I54" s="52"/>
      <c r="J54" s="52"/>
      <c r="K54" s="52"/>
      <c r="L54" s="8" t="s">
        <v>9</v>
      </c>
      <c r="M54" s="8" t="s">
        <v>10</v>
      </c>
      <c r="N54" s="8" t="s">
        <v>6</v>
      </c>
      <c r="O54" s="8" t="s">
        <v>6</v>
      </c>
      <c r="P54" s="49"/>
      <c r="R54" s="46"/>
      <c r="S54" s="46"/>
      <c r="T54" s="46"/>
      <c r="U54" s="46"/>
      <c r="V54" s="46"/>
      <c r="W54" s="46"/>
      <c r="X54" s="46"/>
      <c r="Y54" s="46"/>
    </row>
    <row r="55" spans="3:25" s="4" customFormat="1" ht="13.5" thickBot="1">
      <c r="C55" s="59"/>
      <c r="D55" s="60"/>
      <c r="E55" s="9" t="s">
        <v>85</v>
      </c>
      <c r="F55" s="9" t="s">
        <v>86</v>
      </c>
      <c r="G55" s="9" t="s">
        <v>87</v>
      </c>
      <c r="H55" s="9" t="s">
        <v>88</v>
      </c>
      <c r="I55" s="9" t="s">
        <v>89</v>
      </c>
      <c r="J55" s="9" t="s">
        <v>90</v>
      </c>
      <c r="K55" s="9" t="s">
        <v>91</v>
      </c>
      <c r="L55" s="9" t="s">
        <v>92</v>
      </c>
      <c r="M55" s="9" t="s">
        <v>93</v>
      </c>
      <c r="N55" s="9" t="s">
        <v>94</v>
      </c>
      <c r="O55" s="10"/>
      <c r="P55" s="50"/>
      <c r="R55" s="46"/>
      <c r="S55" s="46"/>
      <c r="T55" s="46"/>
      <c r="U55" s="46"/>
      <c r="V55" s="46"/>
      <c r="W55" s="46"/>
      <c r="X55" s="46"/>
      <c r="Y55" s="46"/>
    </row>
    <row r="56" spans="3:25" s="4" customFormat="1" ht="16" customHeight="1">
      <c r="C56" s="11">
        <v>41</v>
      </c>
      <c r="D56" s="12" t="s">
        <v>59</v>
      </c>
      <c r="E56" s="13">
        <v>302309</v>
      </c>
      <c r="F56" s="13">
        <v>1663</v>
      </c>
      <c r="G56" s="13">
        <f>SUM(E56:F56)</f>
        <v>303972</v>
      </c>
      <c r="H56" s="13">
        <v>0</v>
      </c>
      <c r="I56" s="13">
        <v>300274</v>
      </c>
      <c r="J56" s="13">
        <v>672</v>
      </c>
      <c r="K56" s="13">
        <f>SUM(I56:J56)</f>
        <v>300946</v>
      </c>
      <c r="L56" s="39">
        <f t="shared" ref="L56:L80" si="6">IF(ISERROR(I56/E56),"-",ROUND(I56/E56*100,1))</f>
        <v>99.3</v>
      </c>
      <c r="M56" s="39">
        <f t="shared" ref="M56:M80" si="7">IF(ISERROR(J56/F56),"-",ROUND(J56/F56*100,1))</f>
        <v>40.4</v>
      </c>
      <c r="N56" s="39">
        <f>IF(ISERROR(K56/G56),"-",(K56/G56*100))</f>
        <v>99.004513573618624</v>
      </c>
      <c r="O56" s="39">
        <v>99.587097529906146</v>
      </c>
      <c r="P56" s="14" t="s">
        <v>59</v>
      </c>
      <c r="R56" s="46"/>
      <c r="S56" s="46"/>
      <c r="T56" s="46"/>
      <c r="U56" s="46"/>
      <c r="V56" s="46"/>
      <c r="W56" s="46"/>
      <c r="X56" s="46"/>
      <c r="Y56" s="46"/>
    </row>
    <row r="57" spans="3:25" s="4" customFormat="1" ht="16" customHeight="1">
      <c r="C57" s="11">
        <v>42</v>
      </c>
      <c r="D57" s="12" t="s">
        <v>60</v>
      </c>
      <c r="E57" s="13">
        <v>734151</v>
      </c>
      <c r="F57" s="13">
        <v>2884</v>
      </c>
      <c r="G57" s="13">
        <f t="shared" ref="G57:G76" si="8">SUM(E57:F57)</f>
        <v>737035</v>
      </c>
      <c r="H57" s="13">
        <v>0</v>
      </c>
      <c r="I57" s="13">
        <v>733360</v>
      </c>
      <c r="J57" s="13">
        <v>657</v>
      </c>
      <c r="K57" s="13">
        <f t="shared" ref="K57:K78" si="9">SUM(I57:J57)</f>
        <v>734017</v>
      </c>
      <c r="L57" s="39">
        <f t="shared" si="6"/>
        <v>99.9</v>
      </c>
      <c r="M57" s="39">
        <f t="shared" si="7"/>
        <v>22.8</v>
      </c>
      <c r="N57" s="39">
        <f t="shared" ref="N57:N80" si="10">IF(ISERROR(K57/G57),"-",(K57/G57*100))</f>
        <v>99.590521481340772</v>
      </c>
      <c r="O57" s="39">
        <v>99.624287523151963</v>
      </c>
      <c r="P57" s="14" t="s">
        <v>60</v>
      </c>
      <c r="R57" s="46"/>
      <c r="S57" s="46"/>
      <c r="T57" s="46"/>
      <c r="U57" s="46"/>
      <c r="V57" s="46"/>
      <c r="W57" s="46"/>
      <c r="X57" s="46"/>
      <c r="Y57" s="46"/>
    </row>
    <row r="58" spans="3:25" s="4" customFormat="1" ht="16" customHeight="1">
      <c r="C58" s="11">
        <v>43</v>
      </c>
      <c r="D58" s="12" t="s">
        <v>61</v>
      </c>
      <c r="E58" s="13">
        <v>116401</v>
      </c>
      <c r="F58" s="13">
        <v>2180</v>
      </c>
      <c r="G58" s="13">
        <f t="shared" si="8"/>
        <v>118581</v>
      </c>
      <c r="H58" s="13">
        <v>0</v>
      </c>
      <c r="I58" s="13">
        <v>115647</v>
      </c>
      <c r="J58" s="13">
        <v>1066</v>
      </c>
      <c r="K58" s="13">
        <f t="shared" si="9"/>
        <v>116713</v>
      </c>
      <c r="L58" s="39">
        <f t="shared" si="6"/>
        <v>99.4</v>
      </c>
      <c r="M58" s="39">
        <f t="shared" si="7"/>
        <v>48.9</v>
      </c>
      <c r="N58" s="39">
        <f t="shared" si="10"/>
        <v>98.424705475582087</v>
      </c>
      <c r="O58" s="39">
        <v>97.787945989950316</v>
      </c>
      <c r="P58" s="14" t="s">
        <v>61</v>
      </c>
      <c r="R58" s="46"/>
      <c r="S58" s="46"/>
      <c r="T58" s="46"/>
      <c r="U58" s="46"/>
      <c r="V58" s="46"/>
      <c r="W58" s="46"/>
      <c r="X58" s="46"/>
      <c r="Y58" s="46"/>
    </row>
    <row r="59" spans="3:25" s="4" customFormat="1" ht="16" customHeight="1">
      <c r="C59" s="11">
        <v>44</v>
      </c>
      <c r="D59" s="12" t="s">
        <v>62</v>
      </c>
      <c r="E59" s="13">
        <v>36912</v>
      </c>
      <c r="F59" s="13">
        <v>12</v>
      </c>
      <c r="G59" s="13">
        <f t="shared" si="8"/>
        <v>36924</v>
      </c>
      <c r="H59" s="13">
        <v>0</v>
      </c>
      <c r="I59" s="13">
        <v>36712</v>
      </c>
      <c r="J59" s="13">
        <v>12</v>
      </c>
      <c r="K59" s="13">
        <f t="shared" si="9"/>
        <v>36724</v>
      </c>
      <c r="L59" s="39">
        <f t="shared" si="6"/>
        <v>99.5</v>
      </c>
      <c r="M59" s="39">
        <f t="shared" si="7"/>
        <v>100</v>
      </c>
      <c r="N59" s="39">
        <f t="shared" si="10"/>
        <v>99.458346874661459</v>
      </c>
      <c r="O59" s="39">
        <v>99.971589563899812</v>
      </c>
      <c r="P59" s="14" t="s">
        <v>62</v>
      </c>
      <c r="R59" s="46"/>
      <c r="S59" s="46"/>
      <c r="T59" s="46"/>
      <c r="U59" s="46"/>
      <c r="V59" s="46"/>
      <c r="W59" s="46"/>
      <c r="X59" s="46"/>
      <c r="Y59" s="46"/>
    </row>
    <row r="60" spans="3:25" s="4" customFormat="1" ht="16" customHeight="1">
      <c r="C60" s="11">
        <v>45</v>
      </c>
      <c r="D60" s="12" t="s">
        <v>63</v>
      </c>
      <c r="E60" s="13">
        <v>295050</v>
      </c>
      <c r="F60" s="13">
        <v>2483</v>
      </c>
      <c r="G60" s="17">
        <f t="shared" si="8"/>
        <v>297533</v>
      </c>
      <c r="H60" s="13">
        <v>0</v>
      </c>
      <c r="I60" s="13">
        <v>294757</v>
      </c>
      <c r="J60" s="13">
        <v>257</v>
      </c>
      <c r="K60" s="13">
        <f t="shared" si="9"/>
        <v>295014</v>
      </c>
      <c r="L60" s="39">
        <f t="shared" si="6"/>
        <v>99.9</v>
      </c>
      <c r="M60" s="39">
        <f t="shared" si="7"/>
        <v>10.4</v>
      </c>
      <c r="N60" s="39">
        <f t="shared" si="10"/>
        <v>99.153371222687909</v>
      </c>
      <c r="O60" s="39">
        <v>99.19999241698973</v>
      </c>
      <c r="P60" s="14" t="s">
        <v>63</v>
      </c>
      <c r="R60" s="46"/>
      <c r="S60" s="46"/>
      <c r="T60" s="46"/>
      <c r="U60" s="46"/>
      <c r="V60" s="46"/>
      <c r="W60" s="46"/>
      <c r="X60" s="46"/>
      <c r="Y60" s="46"/>
    </row>
    <row r="61" spans="3:25" s="4" customFormat="1" ht="16" customHeight="1">
      <c r="C61" s="19">
        <v>46</v>
      </c>
      <c r="D61" s="20" t="s">
        <v>64</v>
      </c>
      <c r="E61" s="21">
        <v>300818</v>
      </c>
      <c r="F61" s="21">
        <v>5198</v>
      </c>
      <c r="G61" s="13">
        <f t="shared" si="8"/>
        <v>306016</v>
      </c>
      <c r="H61" s="21">
        <v>0</v>
      </c>
      <c r="I61" s="21">
        <v>300500</v>
      </c>
      <c r="J61" s="21">
        <v>154</v>
      </c>
      <c r="K61" s="21">
        <f t="shared" si="9"/>
        <v>300654</v>
      </c>
      <c r="L61" s="40">
        <f t="shared" si="6"/>
        <v>99.9</v>
      </c>
      <c r="M61" s="40">
        <f t="shared" si="7"/>
        <v>3</v>
      </c>
      <c r="N61" s="40">
        <f t="shared" si="10"/>
        <v>98.247804036390249</v>
      </c>
      <c r="O61" s="40">
        <v>98.399325273432339</v>
      </c>
      <c r="P61" s="22" t="s">
        <v>64</v>
      </c>
      <c r="R61" s="46"/>
      <c r="S61" s="46"/>
      <c r="T61" s="46"/>
      <c r="U61" s="46"/>
      <c r="V61" s="46"/>
      <c r="W61" s="46"/>
      <c r="X61" s="46"/>
      <c r="Y61" s="46"/>
    </row>
    <row r="62" spans="3:25" s="4" customFormat="1" ht="16" customHeight="1">
      <c r="C62" s="11">
        <v>47</v>
      </c>
      <c r="D62" s="12" t="s">
        <v>65</v>
      </c>
      <c r="E62" s="13">
        <v>140869</v>
      </c>
      <c r="F62" s="13">
        <v>2028</v>
      </c>
      <c r="G62" s="13">
        <f t="shared" si="8"/>
        <v>142897</v>
      </c>
      <c r="H62" s="13">
        <v>0</v>
      </c>
      <c r="I62" s="13">
        <v>139990</v>
      </c>
      <c r="J62" s="13">
        <v>273</v>
      </c>
      <c r="K62" s="13">
        <f t="shared" si="9"/>
        <v>140263</v>
      </c>
      <c r="L62" s="39">
        <f t="shared" si="6"/>
        <v>99.4</v>
      </c>
      <c r="M62" s="39">
        <f t="shared" si="7"/>
        <v>13.5</v>
      </c>
      <c r="N62" s="39">
        <f t="shared" si="10"/>
        <v>98.156714276716798</v>
      </c>
      <c r="O62" s="39">
        <v>98.642813890424662</v>
      </c>
      <c r="P62" s="14" t="s">
        <v>65</v>
      </c>
      <c r="R62" s="46"/>
      <c r="S62" s="46"/>
      <c r="T62" s="46"/>
      <c r="U62" s="46"/>
      <c r="V62" s="46"/>
      <c r="W62" s="46"/>
      <c r="X62" s="46"/>
      <c r="Y62" s="46"/>
    </row>
    <row r="63" spans="3:25" s="4" customFormat="1" ht="16" customHeight="1">
      <c r="C63" s="11">
        <v>48</v>
      </c>
      <c r="D63" s="12" t="s">
        <v>66</v>
      </c>
      <c r="E63" s="13">
        <v>232397</v>
      </c>
      <c r="F63" s="13">
        <v>1247</v>
      </c>
      <c r="G63" s="13">
        <f t="shared" si="8"/>
        <v>233644</v>
      </c>
      <c r="H63" s="13">
        <v>0</v>
      </c>
      <c r="I63" s="13">
        <v>231963</v>
      </c>
      <c r="J63" s="13">
        <v>100</v>
      </c>
      <c r="K63" s="13">
        <f t="shared" si="9"/>
        <v>232063</v>
      </c>
      <c r="L63" s="39">
        <f t="shared" si="6"/>
        <v>99.8</v>
      </c>
      <c r="M63" s="39">
        <f t="shared" si="7"/>
        <v>8</v>
      </c>
      <c r="N63" s="39">
        <f t="shared" si="10"/>
        <v>99.323329509852599</v>
      </c>
      <c r="O63" s="39">
        <v>99.371239444245532</v>
      </c>
      <c r="P63" s="14" t="s">
        <v>66</v>
      </c>
      <c r="R63" s="46"/>
      <c r="S63" s="46"/>
      <c r="T63" s="46"/>
      <c r="U63" s="46"/>
      <c r="V63" s="46"/>
      <c r="W63" s="46"/>
      <c r="X63" s="46"/>
      <c r="Y63" s="46"/>
    </row>
    <row r="64" spans="3:25" s="4" customFormat="1" ht="16" customHeight="1">
      <c r="C64" s="11">
        <v>49</v>
      </c>
      <c r="D64" s="12" t="s">
        <v>67</v>
      </c>
      <c r="E64" s="13">
        <v>147835</v>
      </c>
      <c r="F64" s="13">
        <v>1114</v>
      </c>
      <c r="G64" s="13">
        <f t="shared" si="8"/>
        <v>148949</v>
      </c>
      <c r="H64" s="13">
        <v>0</v>
      </c>
      <c r="I64" s="13">
        <v>147571</v>
      </c>
      <c r="J64" s="13">
        <v>110</v>
      </c>
      <c r="K64" s="13">
        <f t="shared" si="9"/>
        <v>147681</v>
      </c>
      <c r="L64" s="39">
        <f t="shared" si="6"/>
        <v>99.8</v>
      </c>
      <c r="M64" s="39">
        <f t="shared" si="7"/>
        <v>9.9</v>
      </c>
      <c r="N64" s="39">
        <f t="shared" si="10"/>
        <v>99.148701904678788</v>
      </c>
      <c r="O64" s="39">
        <v>99.368298056208076</v>
      </c>
      <c r="P64" s="14" t="s">
        <v>67</v>
      </c>
      <c r="R64" s="46"/>
      <c r="S64" s="46"/>
      <c r="T64" s="46"/>
      <c r="U64" s="46"/>
      <c r="V64" s="46"/>
      <c r="W64" s="46"/>
      <c r="X64" s="46"/>
      <c r="Y64" s="46"/>
    </row>
    <row r="65" spans="3:25" s="4" customFormat="1" ht="16" customHeight="1">
      <c r="C65" s="11">
        <v>50</v>
      </c>
      <c r="D65" s="12" t="s">
        <v>68</v>
      </c>
      <c r="E65" s="13">
        <v>51757</v>
      </c>
      <c r="F65" s="13">
        <v>1151</v>
      </c>
      <c r="G65" s="17">
        <f t="shared" si="8"/>
        <v>52908</v>
      </c>
      <c r="H65" s="13">
        <v>0</v>
      </c>
      <c r="I65" s="13">
        <v>51494</v>
      </c>
      <c r="J65" s="13">
        <v>147</v>
      </c>
      <c r="K65" s="13">
        <f t="shared" si="9"/>
        <v>51641</v>
      </c>
      <c r="L65" s="39">
        <f t="shared" si="6"/>
        <v>99.5</v>
      </c>
      <c r="M65" s="39">
        <f t="shared" si="7"/>
        <v>12.8</v>
      </c>
      <c r="N65" s="39">
        <f t="shared" si="10"/>
        <v>97.605277084750881</v>
      </c>
      <c r="O65" s="39">
        <v>96.989428527654354</v>
      </c>
      <c r="P65" s="14" t="s">
        <v>68</v>
      </c>
      <c r="R65" s="46"/>
      <c r="S65" s="46"/>
      <c r="T65" s="46"/>
      <c r="U65" s="46"/>
      <c r="V65" s="46"/>
      <c r="W65" s="46"/>
      <c r="X65" s="46"/>
      <c r="Y65" s="46"/>
    </row>
    <row r="66" spans="3:25" s="4" customFormat="1" ht="16" customHeight="1">
      <c r="C66" s="19">
        <v>51</v>
      </c>
      <c r="D66" s="20" t="s">
        <v>69</v>
      </c>
      <c r="E66" s="21">
        <v>74864</v>
      </c>
      <c r="F66" s="21">
        <v>233</v>
      </c>
      <c r="G66" s="13">
        <f t="shared" si="8"/>
        <v>75097</v>
      </c>
      <c r="H66" s="21">
        <v>0</v>
      </c>
      <c r="I66" s="21">
        <v>74697</v>
      </c>
      <c r="J66" s="21">
        <v>191</v>
      </c>
      <c r="K66" s="21">
        <f t="shared" si="9"/>
        <v>74888</v>
      </c>
      <c r="L66" s="40">
        <f t="shared" si="6"/>
        <v>99.8</v>
      </c>
      <c r="M66" s="40">
        <f t="shared" si="7"/>
        <v>82</v>
      </c>
      <c r="N66" s="40">
        <f t="shared" si="10"/>
        <v>99.721693276695476</v>
      </c>
      <c r="O66" s="40">
        <v>99.700658973355473</v>
      </c>
      <c r="P66" s="22" t="s">
        <v>69</v>
      </c>
      <c r="R66" s="46"/>
      <c r="S66" s="46"/>
      <c r="T66" s="46"/>
      <c r="U66" s="46"/>
      <c r="V66" s="46"/>
      <c r="W66" s="46"/>
      <c r="X66" s="46"/>
      <c r="Y66" s="46"/>
    </row>
    <row r="67" spans="3:25" s="4" customFormat="1" ht="16" customHeight="1">
      <c r="C67" s="11">
        <v>52</v>
      </c>
      <c r="D67" s="12" t="s">
        <v>70</v>
      </c>
      <c r="E67" s="13">
        <v>46801</v>
      </c>
      <c r="F67" s="13">
        <v>2382</v>
      </c>
      <c r="G67" s="13">
        <f t="shared" si="8"/>
        <v>49183</v>
      </c>
      <c r="H67" s="13">
        <v>0</v>
      </c>
      <c r="I67" s="13">
        <v>46420</v>
      </c>
      <c r="J67" s="13">
        <v>50</v>
      </c>
      <c r="K67" s="13">
        <f t="shared" si="9"/>
        <v>46470</v>
      </c>
      <c r="L67" s="39">
        <f t="shared" si="6"/>
        <v>99.2</v>
      </c>
      <c r="M67" s="39">
        <f t="shared" si="7"/>
        <v>2.1</v>
      </c>
      <c r="N67" s="39">
        <f t="shared" si="10"/>
        <v>94.483866376593539</v>
      </c>
      <c r="O67" s="39">
        <v>96.054092573871827</v>
      </c>
      <c r="P67" s="14" t="s">
        <v>70</v>
      </c>
      <c r="R67" s="46"/>
      <c r="S67" s="46"/>
      <c r="T67" s="46"/>
      <c r="U67" s="46"/>
      <c r="V67" s="46"/>
      <c r="W67" s="46"/>
      <c r="X67" s="46"/>
      <c r="Y67" s="46"/>
    </row>
    <row r="68" spans="3:25" s="4" customFormat="1" ht="16" customHeight="1">
      <c r="C68" s="11">
        <v>53</v>
      </c>
      <c r="D68" s="12" t="s">
        <v>71</v>
      </c>
      <c r="E68" s="13">
        <v>56587</v>
      </c>
      <c r="F68" s="13">
        <v>693</v>
      </c>
      <c r="G68" s="13">
        <f t="shared" si="8"/>
        <v>57280</v>
      </c>
      <c r="H68" s="13">
        <v>0</v>
      </c>
      <c r="I68" s="13">
        <v>56371</v>
      </c>
      <c r="J68" s="13">
        <v>0</v>
      </c>
      <c r="K68" s="13">
        <f t="shared" si="9"/>
        <v>56371</v>
      </c>
      <c r="L68" s="39">
        <f t="shared" si="6"/>
        <v>99.6</v>
      </c>
      <c r="M68" s="39">
        <f t="shared" si="7"/>
        <v>0</v>
      </c>
      <c r="N68" s="39">
        <f t="shared" si="10"/>
        <v>98.413058659217882</v>
      </c>
      <c r="O68" s="39">
        <v>96.609626239783481</v>
      </c>
      <c r="P68" s="14" t="s">
        <v>71</v>
      </c>
      <c r="R68" s="46"/>
      <c r="S68" s="46"/>
      <c r="T68" s="46"/>
      <c r="U68" s="46"/>
      <c r="V68" s="46"/>
      <c r="W68" s="46"/>
      <c r="X68" s="46"/>
      <c r="Y68" s="46"/>
    </row>
    <row r="69" spans="3:25" s="4" customFormat="1" ht="16" customHeight="1">
      <c r="C69" s="11">
        <v>54</v>
      </c>
      <c r="D69" s="12" t="s">
        <v>72</v>
      </c>
      <c r="E69" s="13">
        <v>35214</v>
      </c>
      <c r="F69" s="13">
        <v>916</v>
      </c>
      <c r="G69" s="13">
        <f t="shared" si="8"/>
        <v>36130</v>
      </c>
      <c r="H69" s="13">
        <v>0</v>
      </c>
      <c r="I69" s="13">
        <v>35014</v>
      </c>
      <c r="J69" s="13">
        <v>246</v>
      </c>
      <c r="K69" s="13">
        <f t="shared" si="9"/>
        <v>35260</v>
      </c>
      <c r="L69" s="39">
        <f t="shared" si="6"/>
        <v>99.4</v>
      </c>
      <c r="M69" s="39">
        <f t="shared" si="7"/>
        <v>26.9</v>
      </c>
      <c r="N69" s="39">
        <f t="shared" si="10"/>
        <v>97.592028784943267</v>
      </c>
      <c r="O69" s="39">
        <v>96.946463097539834</v>
      </c>
      <c r="P69" s="14" t="s">
        <v>72</v>
      </c>
      <c r="R69" s="46"/>
      <c r="S69" s="46"/>
      <c r="T69" s="46"/>
      <c r="U69" s="46"/>
      <c r="V69" s="46"/>
      <c r="W69" s="46"/>
      <c r="X69" s="46"/>
      <c r="Y69" s="46"/>
    </row>
    <row r="70" spans="3:25" s="4" customFormat="1" ht="16" customHeight="1">
      <c r="C70" s="11">
        <v>55</v>
      </c>
      <c r="D70" s="12" t="s">
        <v>73</v>
      </c>
      <c r="E70" s="13">
        <v>38818</v>
      </c>
      <c r="F70" s="13">
        <v>0</v>
      </c>
      <c r="G70" s="17">
        <f t="shared" si="8"/>
        <v>38818</v>
      </c>
      <c r="H70" s="13">
        <v>0</v>
      </c>
      <c r="I70" s="13">
        <v>38688</v>
      </c>
      <c r="J70" s="13">
        <v>0</v>
      </c>
      <c r="K70" s="13">
        <f t="shared" si="9"/>
        <v>38688</v>
      </c>
      <c r="L70" s="39">
        <f t="shared" si="6"/>
        <v>99.7</v>
      </c>
      <c r="M70" s="39" t="str">
        <f t="shared" si="7"/>
        <v>-</v>
      </c>
      <c r="N70" s="39">
        <f t="shared" si="10"/>
        <v>99.665103817816487</v>
      </c>
      <c r="O70" s="39">
        <v>99.911289321008468</v>
      </c>
      <c r="P70" s="14" t="s">
        <v>73</v>
      </c>
      <c r="R70" s="46"/>
      <c r="S70" s="46"/>
      <c r="T70" s="46"/>
      <c r="U70" s="46"/>
      <c r="V70" s="46"/>
      <c r="W70" s="46"/>
      <c r="X70" s="46"/>
      <c r="Y70" s="46"/>
    </row>
    <row r="71" spans="3:25" s="4" customFormat="1" ht="16" customHeight="1">
      <c r="C71" s="19">
        <v>56</v>
      </c>
      <c r="D71" s="20" t="s">
        <v>74</v>
      </c>
      <c r="E71" s="21">
        <v>6474</v>
      </c>
      <c r="F71" s="21">
        <v>0</v>
      </c>
      <c r="G71" s="13">
        <f t="shared" si="8"/>
        <v>6474</v>
      </c>
      <c r="H71" s="21">
        <v>0</v>
      </c>
      <c r="I71" s="21">
        <v>6474</v>
      </c>
      <c r="J71" s="21">
        <v>0</v>
      </c>
      <c r="K71" s="21">
        <f t="shared" si="9"/>
        <v>6474</v>
      </c>
      <c r="L71" s="40">
        <f t="shared" si="6"/>
        <v>100</v>
      </c>
      <c r="M71" s="40" t="str">
        <f t="shared" si="7"/>
        <v>-</v>
      </c>
      <c r="N71" s="40">
        <f t="shared" si="10"/>
        <v>100</v>
      </c>
      <c r="O71" s="40">
        <v>100</v>
      </c>
      <c r="P71" s="22" t="s">
        <v>74</v>
      </c>
      <c r="R71" s="46"/>
      <c r="S71" s="46"/>
      <c r="T71" s="46"/>
      <c r="U71" s="46"/>
      <c r="V71" s="46"/>
      <c r="W71" s="46"/>
      <c r="X71" s="46"/>
      <c r="Y71" s="46"/>
    </row>
    <row r="72" spans="3:25" s="4" customFormat="1" ht="16" customHeight="1">
      <c r="C72" s="11">
        <v>57</v>
      </c>
      <c r="D72" s="12" t="s">
        <v>75</v>
      </c>
      <c r="E72" s="13">
        <v>186572</v>
      </c>
      <c r="F72" s="13">
        <v>50</v>
      </c>
      <c r="G72" s="13">
        <f t="shared" si="8"/>
        <v>186622</v>
      </c>
      <c r="H72" s="13">
        <v>0</v>
      </c>
      <c r="I72" s="13">
        <v>186461</v>
      </c>
      <c r="J72" s="13">
        <v>50</v>
      </c>
      <c r="K72" s="13">
        <f t="shared" si="9"/>
        <v>186511</v>
      </c>
      <c r="L72" s="39">
        <f t="shared" si="6"/>
        <v>99.9</v>
      </c>
      <c r="M72" s="39">
        <f t="shared" si="7"/>
        <v>100</v>
      </c>
      <c r="N72" s="39">
        <f t="shared" si="10"/>
        <v>99.940521481926041</v>
      </c>
      <c r="O72" s="39">
        <v>99.969996999699973</v>
      </c>
      <c r="P72" s="14" t="s">
        <v>75</v>
      </c>
      <c r="R72" s="46"/>
      <c r="S72" s="46"/>
      <c r="T72" s="46"/>
      <c r="U72" s="46"/>
      <c r="V72" s="46"/>
      <c r="W72" s="46"/>
      <c r="X72" s="46"/>
      <c r="Y72" s="46"/>
    </row>
    <row r="73" spans="3:25" s="4" customFormat="1" ht="16" customHeight="1">
      <c r="C73" s="11">
        <v>58</v>
      </c>
      <c r="D73" s="12" t="s">
        <v>76</v>
      </c>
      <c r="E73" s="13">
        <v>144738</v>
      </c>
      <c r="F73" s="13">
        <v>50</v>
      </c>
      <c r="G73" s="13">
        <f t="shared" si="8"/>
        <v>144788</v>
      </c>
      <c r="H73" s="13">
        <v>0</v>
      </c>
      <c r="I73" s="13">
        <v>144563</v>
      </c>
      <c r="J73" s="13">
        <v>50</v>
      </c>
      <c r="K73" s="13">
        <f t="shared" si="9"/>
        <v>144613</v>
      </c>
      <c r="L73" s="39">
        <f t="shared" si="6"/>
        <v>99.9</v>
      </c>
      <c r="M73" s="39">
        <f t="shared" si="7"/>
        <v>100</v>
      </c>
      <c r="N73" s="39">
        <f t="shared" si="10"/>
        <v>99.879133629858828</v>
      </c>
      <c r="O73" s="39">
        <v>99.962418448032224</v>
      </c>
      <c r="P73" s="14" t="s">
        <v>76</v>
      </c>
      <c r="R73" s="46"/>
      <c r="S73" s="46"/>
      <c r="T73" s="46"/>
      <c r="U73" s="46"/>
      <c r="V73" s="46"/>
      <c r="W73" s="46"/>
      <c r="X73" s="46"/>
      <c r="Y73" s="46"/>
    </row>
    <row r="74" spans="3:25" s="4" customFormat="1" ht="16" customHeight="1">
      <c r="C74" s="11">
        <v>59</v>
      </c>
      <c r="D74" s="12" t="s">
        <v>77</v>
      </c>
      <c r="E74" s="13">
        <v>301758</v>
      </c>
      <c r="F74" s="13">
        <v>602</v>
      </c>
      <c r="G74" s="13">
        <f t="shared" si="8"/>
        <v>302360</v>
      </c>
      <c r="H74" s="13">
        <v>0</v>
      </c>
      <c r="I74" s="13">
        <v>301054</v>
      </c>
      <c r="J74" s="13">
        <v>350</v>
      </c>
      <c r="K74" s="13">
        <f t="shared" si="9"/>
        <v>301404</v>
      </c>
      <c r="L74" s="39">
        <f t="shared" si="6"/>
        <v>99.8</v>
      </c>
      <c r="M74" s="39">
        <f t="shared" si="7"/>
        <v>58.1</v>
      </c>
      <c r="N74" s="39">
        <f t="shared" si="10"/>
        <v>99.683820611191948</v>
      </c>
      <c r="O74" s="39">
        <v>99.600203869549958</v>
      </c>
      <c r="P74" s="14" t="s">
        <v>77</v>
      </c>
      <c r="R74" s="46"/>
      <c r="S74" s="46"/>
      <c r="T74" s="46"/>
      <c r="U74" s="46"/>
      <c r="V74" s="46"/>
      <c r="W74" s="46"/>
      <c r="X74" s="46"/>
      <c r="Y74" s="46"/>
    </row>
    <row r="75" spans="3:25" s="4" customFormat="1" ht="16" customHeight="1">
      <c r="C75" s="11">
        <v>60</v>
      </c>
      <c r="D75" s="12" t="s">
        <v>78</v>
      </c>
      <c r="E75" s="13">
        <v>266826</v>
      </c>
      <c r="F75" s="13">
        <v>1885</v>
      </c>
      <c r="G75" s="17">
        <f t="shared" si="8"/>
        <v>268711</v>
      </c>
      <c r="H75" s="13">
        <v>0</v>
      </c>
      <c r="I75" s="13">
        <v>266427</v>
      </c>
      <c r="J75" s="13">
        <v>879</v>
      </c>
      <c r="K75" s="13">
        <f t="shared" si="9"/>
        <v>267306</v>
      </c>
      <c r="L75" s="39">
        <f t="shared" si="6"/>
        <v>99.9</v>
      </c>
      <c r="M75" s="39">
        <f t="shared" si="7"/>
        <v>46.6</v>
      </c>
      <c r="N75" s="39">
        <f t="shared" si="10"/>
        <v>99.477133425873902</v>
      </c>
      <c r="O75" s="39">
        <v>99.34836175399839</v>
      </c>
      <c r="P75" s="14" t="s">
        <v>78</v>
      </c>
    </row>
    <row r="76" spans="3:25" s="4" customFormat="1" ht="16" customHeight="1">
      <c r="C76" s="19">
        <v>61</v>
      </c>
      <c r="D76" s="20" t="s">
        <v>79</v>
      </c>
      <c r="E76" s="21">
        <v>98925</v>
      </c>
      <c r="F76" s="21">
        <v>473</v>
      </c>
      <c r="G76" s="13">
        <f t="shared" si="8"/>
        <v>99398</v>
      </c>
      <c r="H76" s="21">
        <v>0</v>
      </c>
      <c r="I76" s="21">
        <v>98938</v>
      </c>
      <c r="J76" s="21">
        <v>197</v>
      </c>
      <c r="K76" s="21">
        <f t="shared" si="9"/>
        <v>99135</v>
      </c>
      <c r="L76" s="40">
        <f t="shared" si="6"/>
        <v>100</v>
      </c>
      <c r="M76" s="40">
        <f t="shared" si="7"/>
        <v>41.6</v>
      </c>
      <c r="N76" s="40">
        <f t="shared" si="10"/>
        <v>99.735407151049316</v>
      </c>
      <c r="O76" s="40">
        <v>99.170455216390152</v>
      </c>
      <c r="P76" s="22" t="s">
        <v>79</v>
      </c>
    </row>
    <row r="77" spans="3:25" s="4" customFormat="1" ht="16" customHeight="1">
      <c r="C77" s="11">
        <v>62</v>
      </c>
      <c r="D77" s="12" t="s">
        <v>80</v>
      </c>
      <c r="E77" s="13">
        <v>302705</v>
      </c>
      <c r="F77" s="13">
        <v>5768</v>
      </c>
      <c r="G77" s="13">
        <f>SUM(E77:F77)</f>
        <v>308473</v>
      </c>
      <c r="H77" s="13">
        <v>0</v>
      </c>
      <c r="I77" s="13">
        <v>301981</v>
      </c>
      <c r="J77" s="13">
        <v>45</v>
      </c>
      <c r="K77" s="13">
        <f t="shared" si="9"/>
        <v>302026</v>
      </c>
      <c r="L77" s="39">
        <f t="shared" si="6"/>
        <v>99.8</v>
      </c>
      <c r="M77" s="39">
        <f t="shared" si="7"/>
        <v>0.8</v>
      </c>
      <c r="N77" s="39">
        <f t="shared" si="10"/>
        <v>97.91002778201009</v>
      </c>
      <c r="O77" s="39">
        <v>98.563911264019026</v>
      </c>
      <c r="P77" s="14" t="s">
        <v>80</v>
      </c>
      <c r="R77" s="3"/>
      <c r="S77" s="3"/>
      <c r="T77" s="3"/>
      <c r="U77" s="3"/>
      <c r="V77" s="3"/>
      <c r="W77" s="3"/>
      <c r="X77" s="3"/>
      <c r="Y77" s="3"/>
    </row>
    <row r="78" spans="3:25" s="4" customFormat="1" ht="16" customHeight="1" thickBot="1">
      <c r="C78" s="11">
        <v>63</v>
      </c>
      <c r="D78" s="12" t="s">
        <v>81</v>
      </c>
      <c r="E78" s="13">
        <v>142202</v>
      </c>
      <c r="F78" s="13">
        <v>696</v>
      </c>
      <c r="G78" s="13">
        <f>SUM(E78:F78)</f>
        <v>142898</v>
      </c>
      <c r="H78" s="13">
        <v>0</v>
      </c>
      <c r="I78" s="13">
        <v>141673</v>
      </c>
      <c r="J78" s="13">
        <v>256</v>
      </c>
      <c r="K78" s="13">
        <f t="shared" si="9"/>
        <v>141929</v>
      </c>
      <c r="L78" s="39">
        <f t="shared" si="6"/>
        <v>99.6</v>
      </c>
      <c r="M78" s="39">
        <f t="shared" si="7"/>
        <v>36.799999999999997</v>
      </c>
      <c r="N78" s="39">
        <f t="shared" si="10"/>
        <v>99.321893938333645</v>
      </c>
      <c r="O78" s="39">
        <v>99.395814482939784</v>
      </c>
      <c r="P78" s="14" t="s">
        <v>81</v>
      </c>
      <c r="R78" s="3"/>
      <c r="S78" s="3"/>
      <c r="T78" s="3"/>
      <c r="U78" s="3"/>
      <c r="V78" s="3"/>
      <c r="W78" s="3"/>
      <c r="X78" s="3"/>
      <c r="Y78" s="3"/>
    </row>
    <row r="79" spans="3:25" s="4" customFormat="1" ht="16" customHeight="1" thickTop="1" thickBot="1">
      <c r="C79" s="35"/>
      <c r="D79" s="36" t="s">
        <v>82</v>
      </c>
      <c r="E79" s="37">
        <f>SUM(E56:E78)</f>
        <v>4060983</v>
      </c>
      <c r="F79" s="37">
        <f>SUM(F56:F78)</f>
        <v>33708</v>
      </c>
      <c r="G79" s="37">
        <f>SUM(G56:G78)</f>
        <v>4094691</v>
      </c>
      <c r="H79" s="37">
        <v>0</v>
      </c>
      <c r="I79" s="37">
        <f>SUM(I56:I78)</f>
        <v>4051029</v>
      </c>
      <c r="J79" s="37">
        <f>SUM(J56:J78)</f>
        <v>5762</v>
      </c>
      <c r="K79" s="37">
        <f>SUM(K56:K78)</f>
        <v>4056791</v>
      </c>
      <c r="L79" s="41">
        <f t="shared" si="6"/>
        <v>99.8</v>
      </c>
      <c r="M79" s="41">
        <f t="shared" si="7"/>
        <v>17.100000000000001</v>
      </c>
      <c r="N79" s="41">
        <f t="shared" si="10"/>
        <v>99.074411231519051</v>
      </c>
      <c r="O79" s="41">
        <v>99.166754841351832</v>
      </c>
      <c r="P79" s="38" t="s">
        <v>82</v>
      </c>
      <c r="R79" s="3"/>
      <c r="S79" s="3"/>
      <c r="T79" s="3"/>
      <c r="U79" s="3"/>
      <c r="V79" s="3"/>
      <c r="W79" s="3"/>
      <c r="X79" s="3"/>
      <c r="Y79" s="3"/>
    </row>
    <row r="80" spans="3:25" s="4" customFormat="1" ht="16" customHeight="1" thickTop="1" thickBot="1">
      <c r="C80" s="23"/>
      <c r="D80" s="24" t="s">
        <v>83</v>
      </c>
      <c r="E80" s="25">
        <f>E48+E79</f>
        <v>68379509</v>
      </c>
      <c r="F80" s="25">
        <f>F48+F79</f>
        <v>499657</v>
      </c>
      <c r="G80" s="25">
        <f>G48+G79</f>
        <v>68879166</v>
      </c>
      <c r="H80" s="25">
        <v>0</v>
      </c>
      <c r="I80" s="25">
        <f>I48+I79</f>
        <v>68161475</v>
      </c>
      <c r="J80" s="25">
        <f>J48+J79</f>
        <v>126958</v>
      </c>
      <c r="K80" s="25">
        <f>K48+K79</f>
        <v>68288433</v>
      </c>
      <c r="L80" s="42">
        <f t="shared" si="6"/>
        <v>99.7</v>
      </c>
      <c r="M80" s="42">
        <f t="shared" si="7"/>
        <v>25.4</v>
      </c>
      <c r="N80" s="42">
        <f t="shared" si="10"/>
        <v>99.142363309102791</v>
      </c>
      <c r="O80" s="42">
        <v>99.213774067338875</v>
      </c>
      <c r="P80" s="26" t="s">
        <v>83</v>
      </c>
      <c r="R80" s="3"/>
      <c r="S80" s="3"/>
      <c r="T80" s="3"/>
      <c r="U80" s="3"/>
      <c r="V80" s="3"/>
      <c r="W80" s="3"/>
      <c r="X80" s="3"/>
      <c r="Y80" s="3"/>
    </row>
    <row r="81" spans="3:3">
      <c r="C81" s="4" t="s">
        <v>98</v>
      </c>
    </row>
  </sheetData>
  <mergeCells count="24">
    <mergeCell ref="P4:P7"/>
    <mergeCell ref="E5:E6"/>
    <mergeCell ref="F5:F6"/>
    <mergeCell ref="G5:G6"/>
    <mergeCell ref="I5:I6"/>
    <mergeCell ref="J5:J6"/>
    <mergeCell ref="K5:K6"/>
    <mergeCell ref="L5:N5"/>
    <mergeCell ref="C52:D55"/>
    <mergeCell ref="E52:H52"/>
    <mergeCell ref="I52:K52"/>
    <mergeCell ref="L52:O52"/>
    <mergeCell ref="C4:D7"/>
    <mergeCell ref="E4:H4"/>
    <mergeCell ref="I4:K4"/>
    <mergeCell ref="L4:O4"/>
    <mergeCell ref="P52:P55"/>
    <mergeCell ref="E53:E54"/>
    <mergeCell ref="F53:F54"/>
    <mergeCell ref="G53:G54"/>
    <mergeCell ref="I53:I54"/>
    <mergeCell ref="J53:J54"/>
    <mergeCell ref="K53:K54"/>
    <mergeCell ref="L53:N53"/>
  </mergeCells>
  <phoneticPr fontId="2"/>
  <pageMargins left="0.74803149606299213" right="0.47244094488188981" top="0.74803149606299213" bottom="0.70866141732283472" header="0.51181102362204722" footer="0.51181102362204722"/>
  <pageSetup paperSize="9" firstPageNumber="309" fitToWidth="0" fitToHeight="2" pageOrder="overThenDown" orientation="portrait" useFirstPageNumber="1" errors="dash" r:id="rId1"/>
  <headerFooter differentOddEven="1" scaleWithDoc="0" alignWithMargins="0">
    <oddHeader>&amp;L&amp;"ＭＳ Ｐゴシック,標準"&amp;12Ⅱ　市町村税の納税
　２　徴収実績・納税率</oddHeader>
    <oddFooter>&amp;C&amp;"ＭＳ ゴシック,標準"&amp;P</oddFooter>
    <evenFooter>&amp;C&amp;P</evenFooter>
  </headerFooter>
  <rowBreaks count="1" manualBreakCount="1">
    <brk id="49" max="15" man="1"/>
  </rowBreaks>
  <colBreaks count="1" manualBreakCount="1">
    <brk id="8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第10表　法人市町村民税（令和5年度）</vt:lpstr>
      <vt:lpstr>'第10表　法人市町村民税（令和5年度）'!Print_Area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丹羽 啓輔（市町村課）</cp:lastModifiedBy>
  <cp:lastPrinted>2025-02-21T09:43:44Z</cp:lastPrinted>
  <dcterms:created xsi:type="dcterms:W3CDTF">2010-03-17T01:50:45Z</dcterms:created>
  <dcterms:modified xsi:type="dcterms:W3CDTF">2025-02-22T08:08:23Z</dcterms:modified>
</cp:coreProperties>
</file>