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3 税政分\"/>
    </mc:Choice>
  </mc:AlternateContent>
  <xr:revisionPtr revIDLastSave="0" documentId="13_ncr:1_{4ADD1C38-EE2B-467B-AA45-5C887FA2705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(2)歳入に占める税収割合（令和５年度）" sheetId="2" r:id="rId1"/>
  </sheets>
  <definedNames>
    <definedName name="_xlnm.Print_Area" localSheetId="0">'1(2)歳入に占める税収割合（令和５年度）'!$A$1:$J$45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H28" i="2" l="1"/>
  <c r="G28" i="2"/>
  <c r="B45" i="2"/>
  <c r="D35" i="2"/>
  <c r="D36" i="2"/>
  <c r="D37" i="2"/>
  <c r="D38" i="2"/>
  <c r="D39" i="2"/>
  <c r="D40" i="2"/>
  <c r="D41" i="2"/>
  <c r="D42" i="2"/>
  <c r="D43" i="2"/>
  <c r="D44" i="2"/>
  <c r="H29" i="2" l="1"/>
  <c r="D45" i="2"/>
  <c r="G29" i="2"/>
  <c r="I29" i="2" s="1"/>
  <c r="D6" i="2"/>
  <c r="D7" i="2"/>
  <c r="D9" i="2"/>
  <c r="D33" i="2"/>
  <c r="D31" i="2"/>
  <c r="D29" i="2"/>
  <c r="D27" i="2"/>
  <c r="D25" i="2"/>
  <c r="D23" i="2"/>
  <c r="D21" i="2"/>
  <c r="D19" i="2"/>
  <c r="D17" i="2"/>
  <c r="D15" i="2"/>
  <c r="D11" i="2"/>
  <c r="D13" i="2"/>
  <c r="I23" i="2"/>
  <c r="D34" i="2"/>
  <c r="I22" i="2"/>
  <c r="I21" i="2"/>
  <c r="D32" i="2"/>
  <c r="I20" i="2"/>
  <c r="I19" i="2"/>
  <c r="D30" i="2"/>
  <c r="I18" i="2"/>
  <c r="I17" i="2"/>
  <c r="D28" i="2"/>
  <c r="I16" i="2"/>
  <c r="I15" i="2"/>
  <c r="D26" i="2"/>
  <c r="I14" i="2"/>
  <c r="I13" i="2"/>
  <c r="D24" i="2"/>
  <c r="I12" i="2"/>
  <c r="I11" i="2"/>
  <c r="D22" i="2"/>
  <c r="I10" i="2"/>
  <c r="I9" i="2"/>
  <c r="D20" i="2"/>
  <c r="I8" i="2"/>
  <c r="I7" i="2"/>
  <c r="D18" i="2"/>
  <c r="I6" i="2"/>
  <c r="D16" i="2"/>
  <c r="D14" i="2"/>
  <c r="D12" i="2"/>
  <c r="D10" i="2"/>
  <c r="I27" i="2"/>
  <c r="I26" i="2"/>
  <c r="D8" i="2"/>
  <c r="I25" i="2"/>
  <c r="I24" i="2"/>
  <c r="I5" i="2"/>
  <c r="I28" i="2"/>
  <c r="D5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<sst xmlns="http://schemas.openxmlformats.org/spreadsheetml/2006/main" count="78" uniqueCount="75">
  <si>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</si>
  <si>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</si>
  <si>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</si>
  <si>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</si>
  <si>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</si>
  <si>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</si>
  <si>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</si>
  <si>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</si>
  <si>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</si>
  <si>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</si>
  <si>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</si>
  <si>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</si>
  <si>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</si>
  <si>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</si>
  <si>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</si>
  <si>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</si>
  <si>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</si>
  <si>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</si>
  <si>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</si>
  <si>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</si>
  <si>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</si>
  <si>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</si>
  <si>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</si>
  <si>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</si>
  <si>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</si>
  <si>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</si>
  <si>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</si>
  <si>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</si>
  <si>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</si>
  <si>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</si>
  <si>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</si>
  <si>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</si>
  <si>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</si>
  <si>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</si>
  <si>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</si>
  <si>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</si>
  <si>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</si>
  <si>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</si>
  <si>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</si>
  <si>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</si>
  <si>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</si>
  <si>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</si>
  <si>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</si>
  <si>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</si>
  <si>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</si>
  <si>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</si>
  <si>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</si>
  <si>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</si>
  <si>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</si>
  <si>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</si>
  <si>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</si>
  <si>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</si>
  <si>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</si>
  <si>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</si>
  <si>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</si>
  <si>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</si>
  <si>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</si>
  <si>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</si>
  <si>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</si>
  <si>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</si>
  <si>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</si>
  <si>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</si>
  <si>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</si>
  <si>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</si>
  <si>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</si>
  <si>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</si>
  <si>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</si>
  <si>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</si>
  <si>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</si>
  <si>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</si>
  <si>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</si>
  <si>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</si>
  <si>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</si>
  <si>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「地方財政状況調」第４表</t>
    <rPh sb="4" eb="6">
      <t>チホウ</t>
    </rPh>
    <rPh sb="6" eb="8">
      <t>ザイセイ</t>
    </rPh>
    <rPh sb="8" eb="10">
      <t>ジョウキョウ</t>
    </rPh>
    <rPh sb="10" eb="11">
      <t>チョウ</t>
    </rPh>
    <rPh sb="12" eb="13">
      <t>ダイ</t>
    </rPh>
    <rPh sb="14" eb="15">
      <t>ヒョウ</t>
    </rPh>
    <phoneticPr fontId="4"/>
  </si>
  <si>
    <t xml:space="preserve">  (2)  歳入に占める税収割合（令和５年度）</t>
    <rPh sb="18" eb="20">
      <t>レイワ</t>
    </rPh>
    <rPh sb="21" eb="2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</si>
</sst>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59">
    <xf numFmtId="37" fontId="0" fillId="0" borderId="0" xfId="0"/>
    <xf numFmtId="37" fontId="5" fillId="0" borderId="0" xfId="0" applyFont="1" applyAlignment="1">
      <alignment vertical="center"/>
    </xf>
    <xf numFmtId="37" fontId="5" fillId="0" borderId="0" xfId="0" applyFont="1"/>
    <xf numFmtId="37" fontId="5" fillId="0" borderId="0" xfId="0" applyFont="1" applyAlignment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vertical="center"/>
    </xf>
    <xf numFmtId="37" fontId="28" fillId="0" borderId="0" xfId="0" applyFont="1" applyAlignment="1">
      <alignment vertical="center"/>
    </xf>
    <xf numFmtId="37" fontId="28" fillId="0" borderId="3" xfId="0" applyFont="1" applyBorder="1" applyAlignment="1">
      <alignment vertical="center"/>
    </xf>
    <xf numFmtId="37" fontId="28" fillId="0" borderId="0" xfId="0" applyFont="1" applyAlignment="1">
      <alignment horizontal="centerContinuous" vertical="center"/>
    </xf>
    <xf numFmtId="37" fontId="28" fillId="0" borderId="13" xfId="0" applyFont="1" applyBorder="1" applyAlignment="1">
      <alignment horizontal="center" vertical="center"/>
    </xf>
    <xf numFmtId="37" fontId="28" fillId="0" borderId="14" xfId="0" applyFont="1" applyBorder="1" applyAlignment="1">
      <alignment horizontal="center" vertical="center"/>
    </xf>
    <xf numFmtId="37" fontId="28" fillId="0" borderId="15" xfId="0" applyFont="1" applyBorder="1" applyAlignment="1">
      <alignment horizontal="center" vertical="center"/>
    </xf>
    <xf numFmtId="37" fontId="28" fillId="0" borderId="4" xfId="0" applyFont="1" applyBorder="1" applyAlignment="1">
      <alignment horizontal="center" vertical="center"/>
    </xf>
    <xf numFmtId="180" fontId="28" fillId="0" borderId="18" xfId="0" applyNumberFormat="1" applyFont="1" applyBorder="1" applyAlignment="1">
      <alignment vertical="center"/>
    </xf>
    <xf numFmtId="37" fontId="28" fillId="0" borderId="5" xfId="0" applyFont="1" applyBorder="1" applyAlignment="1">
      <alignment horizontal="center" vertical="center"/>
    </xf>
    <xf numFmtId="180" fontId="28" fillId="0" borderId="6" xfId="0" applyNumberFormat="1" applyFont="1" applyBorder="1" applyAlignment="1">
      <alignment vertical="center"/>
    </xf>
    <xf numFmtId="180" fontId="28" fillId="0" borderId="19" xfId="0" applyNumberFormat="1" applyFont="1" applyBorder="1" applyAlignment="1">
      <alignment vertical="center"/>
    </xf>
    <xf numFmtId="37" fontId="28" fillId="0" borderId="0" xfId="0" applyFont="1"/>
    <xf numFmtId="37" fontId="28" fillId="0" borderId="7" xfId="0" applyFont="1" applyBorder="1" applyAlignment="1">
      <alignment horizontal="center" vertical="center"/>
    </xf>
    <xf numFmtId="37" fontId="28" fillId="0" borderId="17" xfId="0" applyFont="1" applyBorder="1" applyAlignment="1">
      <alignment horizontal="center" vertical="center"/>
    </xf>
    <xf numFmtId="180" fontId="28" fillId="0" borderId="8" xfId="0" applyNumberFormat="1" applyFont="1" applyBorder="1" applyAlignment="1">
      <alignment vertical="center"/>
    </xf>
    <xf numFmtId="37" fontId="28" fillId="0" borderId="9" xfId="0" applyFont="1" applyBorder="1" applyAlignment="1">
      <alignment horizontal="center" vertical="center"/>
    </xf>
    <xf numFmtId="179" fontId="28" fillId="0" borderId="23" xfId="0" applyNumberFormat="1" applyFont="1" applyBorder="1" applyAlignment="1">
      <alignment vertical="center"/>
    </xf>
    <xf numFmtId="177" fontId="28" fillId="0" borderId="24" xfId="0" applyNumberFormat="1" applyFont="1" applyBorder="1" applyAlignment="1">
      <alignment horizontal="right" vertical="center"/>
    </xf>
    <xf numFmtId="180" fontId="28" fillId="0" borderId="10" xfId="0" applyNumberFormat="1" applyFont="1" applyBorder="1" applyAlignment="1">
      <alignment vertical="center"/>
    </xf>
    <xf numFmtId="37" fontId="28" fillId="0" borderId="11" xfId="0" applyFont="1" applyBorder="1" applyAlignment="1">
      <alignment horizontal="center" vertical="center"/>
    </xf>
    <xf numFmtId="179" fontId="28" fillId="0" borderId="25" xfId="0" applyNumberFormat="1" applyFont="1" applyBorder="1" applyAlignment="1">
      <alignment vertical="center"/>
    </xf>
    <xf numFmtId="177" fontId="28" fillId="0" borderId="26" xfId="0" applyNumberFormat="1" applyFont="1" applyBorder="1" applyAlignment="1">
      <alignment horizontal="right" vertical="center"/>
    </xf>
    <xf numFmtId="180" fontId="28" fillId="0" borderId="12" xfId="0" applyNumberFormat="1" applyFont="1" applyBorder="1" applyAlignment="1">
      <alignment vertical="center"/>
    </xf>
    <xf numFmtId="37" fontId="28" fillId="0" borderId="16" xfId="0" applyFont="1" applyBorder="1" applyAlignment="1">
      <alignment horizontal="center" vertical="center"/>
    </xf>
    <xf numFmtId="176" fontId="28" fillId="0" borderId="0" xfId="0" applyNumberFormat="1" applyFont="1"/>
    <xf numFmtId="37" fontId="28" fillId="0" borderId="0" xfId="0" applyFont="1" applyAlignment="1">
      <alignment horizontal="center"/>
    </xf>
    <xf numFmtId="37" fontId="28" fillId="0" borderId="33" xfId="0" applyFont="1" applyBorder="1" applyAlignment="1">
      <alignment horizontal="center" vertical="center"/>
    </xf>
    <xf numFmtId="180" fontId="28" fillId="0" borderId="46" xfId="0" applyNumberFormat="1" applyFont="1" applyBorder="1" applyAlignment="1">
      <alignment vertical="center"/>
    </xf>
    <xf numFmtId="37" fontId="28" fillId="0" borderId="44" xfId="0" applyFont="1" applyBorder="1" applyAlignment="1">
      <alignment horizontal="center" vertical="center"/>
    </xf>
    <xf numFmtId="179" fontId="28" fillId="0" borderId="30" xfId="0" applyNumberFormat="1" applyFont="1" applyBorder="1" applyAlignment="1">
      <alignment vertical="center"/>
    </xf>
    <xf numFmtId="177" fontId="28" fillId="0" borderId="30" xfId="0" applyNumberFormat="1" applyFont="1" applyBorder="1" applyAlignment="1">
      <alignment horizontal="right" vertical="center"/>
    </xf>
    <xf numFmtId="180" fontId="28" fillId="0" borderId="45" xfId="0" applyNumberFormat="1" applyFont="1" applyBorder="1" applyAlignment="1">
      <alignment vertical="center"/>
    </xf>
    <xf numFmtId="37" fontId="28" fillId="0" borderId="0" xfId="0" applyFont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Border="1" applyAlignment="1">
      <alignment horizontal="right" vertical="center"/>
    </xf>
    <xf numFmtId="179" fontId="28" fillId="0" borderId="28" xfId="0" applyNumberFormat="1" applyFont="1" applyBorder="1" applyAlignment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Border="1" applyAlignment="1">
      <alignment horizontal="right" vertical="center"/>
    </xf>
    <xf numFmtId="179" fontId="28" fillId="0" borderId="21" xfId="0" applyNumberFormat="1" applyFont="1" applyBorder="1" applyAlignment="1">
      <alignment vertical="center"/>
    </xf>
    <xf numFmtId="177" fontId="28" fillId="0" borderId="22" xfId="0" applyNumberFormat="1" applyFont="1" applyBorder="1" applyAlignment="1">
      <alignment horizontal="right" vertical="center"/>
    </xf>
    <xf numFmtId="179" fontId="28" fillId="0" borderId="22" xfId="0" applyNumberFormat="1" applyFont="1" applyBorder="1" applyAlignment="1">
      <alignment vertical="center"/>
    </xf>
    <xf numFmtId="179" fontId="28" fillId="0" borderId="31" xfId="0" applyNumberFormat="1" applyFont="1" applyBorder="1" applyAlignment="1">
      <alignment vertical="center"/>
    </xf>
    <xf numFmtId="177" fontId="28" fillId="0" borderId="31" xfId="0" applyNumberFormat="1" applyFont="1" applyBorder="1" applyAlignment="1">
      <alignment horizontal="right" vertical="center"/>
    </xf>
    <xf numFmtId="179" fontId="28" fillId="0" borderId="20" xfId="0" applyNumberFormat="1" applyFont="1" applyBorder="1" applyAlignment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Border="1" applyAlignment="1">
      <alignment vertical="center"/>
    </xf>
    <xf numFmtId="177" fontId="28" fillId="0" borderId="32" xfId="0" applyNumberFormat="1" applyFont="1" applyBorder="1" applyAlignment="1">
      <alignment horizontal="right" vertical="center"/>
    </xf>
    <xf numFmtId="179" fontId="28" fillId="0" borderId="27" xfId="0" applyNumberFormat="1" applyFont="1" applyBorder="1" applyAlignment="1">
      <alignment vertical="center"/>
    </xf>
    <xf numFmtId="177" fontId="28" fillId="0" borderId="27" xfId="0" applyNumberFormat="1" applyFont="1" applyBorder="1" applyAlignment="1">
      <alignment horizontal="right" vertical="center"/>
    </xf>
    <xf numFmtId="37" fontId="5" fillId="0" borderId="0" xfId="0" applyFont="1" applyAlignment="1">
      <alignment horizontal="left"/>
    </xf>
    <xf numFmtId="37" fontId="28" fillId="0" borderId="3" xfId="0" applyFont="1" applyBorder="1" applyAlignment="1">
      <alignment horizontal="right" vertical="center"/>
    </xf>
    <xf numFmtId="37" fontId="28" fillId="0" borderId="0" xfId="0" applyFont="1" applyAlignment="1">
      <alignment horizontal="left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47"/>
  <sheetViews>
    <sheetView tabSelected="1" defaultGridColor="0" view="pageBreakPreview" colorId="22" zoomScaleNormal="77" zoomScaleSheetLayoutView="100" zoomScalePageLayoutView="60" workbookViewId="0"/>
  </sheetViews>
  <sheetFormatPr defaultColWidth="10.7109375" defaultRowHeight="16.5" x14ac:dyDescent="0.25"/>
  <cols>
    <col min="1" max="1" width="14.7109375" style="2" customWidth="1"/>
    <col min="2" max="3" width="16.7109375" style="2" customWidth="1"/>
    <col min="4" max="4" width="10.7109375" style="2"/>
    <col min="5" max="5" width="4.42578125" style="2" customWidth="1"/>
    <col min="6" max="6" width="14.7109375" style="2" customWidth="1"/>
    <col min="7" max="8" width="16.7109375" style="2" customWidth="1"/>
    <col min="9" max="9" width="10.7109375" style="2" customWidth="1"/>
    <col min="10" max="10" width="4.42578125" style="2" customWidth="1"/>
    <col min="11" max="11" width="14.7109375" style="2" customWidth="1"/>
    <col min="12" max="14" width="10.7109375" style="2"/>
    <col min="15" max="15" width="13.7109375" style="2" bestFit="1" customWidth="1"/>
    <col min="16" max="16384" width="10.7109375" style="2"/>
  </cols>
  <sheetData>
    <row r="1" spans="1:15" ht="22.5" customHeight="1" x14ac:dyDescent="0.25"/>
    <row r="2" spans="1:15" ht="22.9" customHeight="1" x14ac:dyDescent="0.25">
      <c r="A2" s="7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8" customHeight="1" thickBot="1" x14ac:dyDescent="0.3">
      <c r="A3" s="8"/>
      <c r="B3" s="7"/>
      <c r="C3" s="9" t="s">
        <v>62</v>
      </c>
      <c r="D3" s="9"/>
      <c r="E3" s="7"/>
      <c r="F3" s="7"/>
      <c r="G3" s="7"/>
      <c r="H3" s="57" t="s">
        <v>71</v>
      </c>
      <c r="I3" s="57"/>
    </row>
    <row r="4" spans="1:15" ht="19.5" customHeight="1" thickBot="1" x14ac:dyDescent="0.3">
      <c r="A4" s="10" t="s">
        <v>0</v>
      </c>
      <c r="B4" s="11" t="s">
        <v>1</v>
      </c>
      <c r="C4" s="11" t="s">
        <v>2</v>
      </c>
      <c r="D4" s="12" t="s">
        <v>3</v>
      </c>
      <c r="E4" s="7"/>
      <c r="F4" s="10" t="s">
        <v>0</v>
      </c>
      <c r="G4" s="11" t="s">
        <v>63</v>
      </c>
      <c r="H4" s="11" t="s">
        <v>2</v>
      </c>
      <c r="I4" s="12" t="s">
        <v>3</v>
      </c>
      <c r="O4" s="4"/>
    </row>
    <row r="5" spans="1:15" ht="19.5" customHeight="1" x14ac:dyDescent="0.25">
      <c r="A5" s="13" t="s">
        <v>64</v>
      </c>
      <c r="B5" s="40">
        <v>682341469</v>
      </c>
      <c r="C5" s="41">
        <v>290530147</v>
      </c>
      <c r="D5" s="14">
        <f>ROUND(C5/B5,3)*100</f>
        <v>42.6</v>
      </c>
      <c r="E5" s="7"/>
      <c r="F5" s="13" t="s">
        <v>27</v>
      </c>
      <c r="G5" s="42">
        <v>15313597</v>
      </c>
      <c r="H5" s="41">
        <v>6005370</v>
      </c>
      <c r="I5" s="14">
        <f t="shared" ref="I5:I22" si="0">ROUND(H5/G5,3)*100</f>
        <v>39.200000000000003</v>
      </c>
      <c r="O5" s="4"/>
    </row>
    <row r="6" spans="1:15" ht="19.5" customHeight="1" x14ac:dyDescent="0.25">
      <c r="A6" s="15" t="s">
        <v>70</v>
      </c>
      <c r="B6" s="43">
        <v>132296876</v>
      </c>
      <c r="C6" s="44">
        <v>58678867</v>
      </c>
      <c r="D6" s="16">
        <f t="shared" ref="D6:D44" si="1">ROUND(C6/B6,3)*100</f>
        <v>44.4</v>
      </c>
      <c r="E6" s="7"/>
      <c r="F6" s="15" t="s">
        <v>31</v>
      </c>
      <c r="G6" s="45">
        <v>16176508</v>
      </c>
      <c r="H6" s="46">
        <v>8237430</v>
      </c>
      <c r="I6" s="17">
        <f t="shared" si="0"/>
        <v>50.9</v>
      </c>
      <c r="O6" s="4"/>
    </row>
    <row r="7" spans="1:15" ht="19.5" customHeight="1" x14ac:dyDescent="0.25">
      <c r="A7" s="15" t="s">
        <v>5</v>
      </c>
      <c r="B7" s="43">
        <v>80255925</v>
      </c>
      <c r="C7" s="44">
        <v>30989683</v>
      </c>
      <c r="D7" s="16">
        <f t="shared" si="1"/>
        <v>38.6</v>
      </c>
      <c r="E7" s="7"/>
      <c r="F7" s="15" t="s">
        <v>34</v>
      </c>
      <c r="G7" s="45">
        <v>12202719</v>
      </c>
      <c r="H7" s="46">
        <v>3615388</v>
      </c>
      <c r="I7" s="17">
        <f t="shared" si="0"/>
        <v>29.599999999999998</v>
      </c>
      <c r="O7" s="4"/>
    </row>
    <row r="8" spans="1:15" ht="19.5" customHeight="1" x14ac:dyDescent="0.25">
      <c r="A8" s="15" t="s">
        <v>7</v>
      </c>
      <c r="B8" s="43">
        <v>236618494</v>
      </c>
      <c r="C8" s="44">
        <v>102540591</v>
      </c>
      <c r="D8" s="16">
        <f t="shared" si="1"/>
        <v>43.3</v>
      </c>
      <c r="E8" s="7"/>
      <c r="F8" s="15" t="s">
        <v>36</v>
      </c>
      <c r="G8" s="45">
        <v>5266411</v>
      </c>
      <c r="H8" s="46">
        <v>1341595</v>
      </c>
      <c r="I8" s="17">
        <f t="shared" si="0"/>
        <v>25.5</v>
      </c>
      <c r="O8" s="4"/>
    </row>
    <row r="9" spans="1:15" ht="19.5" customHeight="1" x14ac:dyDescent="0.25">
      <c r="A9" s="15" t="s">
        <v>11</v>
      </c>
      <c r="B9" s="43">
        <v>32164433</v>
      </c>
      <c r="C9" s="44">
        <v>10590684</v>
      </c>
      <c r="D9" s="16">
        <f t="shared" si="1"/>
        <v>32.9</v>
      </c>
      <c r="E9" s="7"/>
      <c r="F9" s="15" t="s">
        <v>38</v>
      </c>
      <c r="G9" s="45">
        <v>8306027</v>
      </c>
      <c r="H9" s="46">
        <v>3308339</v>
      </c>
      <c r="I9" s="17">
        <f t="shared" si="0"/>
        <v>39.800000000000004</v>
      </c>
      <c r="O9" s="4"/>
    </row>
    <row r="10" spans="1:15" ht="19.5" customHeight="1" x14ac:dyDescent="0.25">
      <c r="A10" s="15" t="s">
        <v>14</v>
      </c>
      <c r="B10" s="43">
        <v>33243377</v>
      </c>
      <c r="C10" s="44">
        <v>8983414</v>
      </c>
      <c r="D10" s="16">
        <f t="shared" si="1"/>
        <v>27</v>
      </c>
      <c r="E10" s="7"/>
      <c r="F10" s="15" t="s">
        <v>40</v>
      </c>
      <c r="G10" s="45">
        <v>7881730</v>
      </c>
      <c r="H10" s="46">
        <v>3115286</v>
      </c>
      <c r="I10" s="17">
        <f t="shared" si="0"/>
        <v>39.5</v>
      </c>
      <c r="O10" s="4"/>
    </row>
    <row r="11" spans="1:15" ht="19.5" customHeight="1" x14ac:dyDescent="0.25">
      <c r="A11" s="15" t="s">
        <v>16</v>
      </c>
      <c r="B11" s="43">
        <v>132338504</v>
      </c>
      <c r="C11" s="44">
        <v>55598917</v>
      </c>
      <c r="D11" s="16">
        <f t="shared" si="1"/>
        <v>42</v>
      </c>
      <c r="E11" s="7"/>
      <c r="F11" s="15" t="s">
        <v>42</v>
      </c>
      <c r="G11" s="45">
        <v>10755466</v>
      </c>
      <c r="H11" s="46">
        <v>3532611</v>
      </c>
      <c r="I11" s="17">
        <f t="shared" si="0"/>
        <v>32.800000000000004</v>
      </c>
      <c r="O11" s="4"/>
    </row>
    <row r="12" spans="1:15" ht="19.5" customHeight="1" x14ac:dyDescent="0.25">
      <c r="A12" s="15" t="s">
        <v>19</v>
      </c>
      <c r="B12" s="43">
        <v>34553262</v>
      </c>
      <c r="C12" s="44">
        <v>12439608</v>
      </c>
      <c r="D12" s="16">
        <f t="shared" si="1"/>
        <v>36</v>
      </c>
      <c r="E12" s="7"/>
      <c r="F12" s="15" t="s">
        <v>46</v>
      </c>
      <c r="G12" s="45">
        <v>8456814</v>
      </c>
      <c r="H12" s="46">
        <v>3412517</v>
      </c>
      <c r="I12" s="17">
        <f t="shared" si="0"/>
        <v>40.400000000000006</v>
      </c>
      <c r="O12" s="4"/>
    </row>
    <row r="13" spans="1:15" ht="19.5" customHeight="1" x14ac:dyDescent="0.25">
      <c r="A13" s="15" t="s">
        <v>21</v>
      </c>
      <c r="B13" s="43">
        <v>47596339</v>
      </c>
      <c r="C13" s="44">
        <v>17023301</v>
      </c>
      <c r="D13" s="16">
        <f t="shared" si="1"/>
        <v>35.799999999999997</v>
      </c>
      <c r="E13" s="7"/>
      <c r="F13" s="15" t="s">
        <v>48</v>
      </c>
      <c r="G13" s="45">
        <v>8022108</v>
      </c>
      <c r="H13" s="46">
        <v>2799738</v>
      </c>
      <c r="I13" s="17">
        <f t="shared" si="0"/>
        <v>34.9</v>
      </c>
      <c r="J13" s="3"/>
      <c r="K13" s="5"/>
      <c r="L13" s="6"/>
      <c r="O13" s="4"/>
    </row>
    <row r="14" spans="1:15" ht="19.5" customHeight="1" x14ac:dyDescent="0.25">
      <c r="A14" s="15" t="s">
        <v>24</v>
      </c>
      <c r="B14" s="43">
        <v>34740230</v>
      </c>
      <c r="C14" s="44">
        <v>12249612</v>
      </c>
      <c r="D14" s="16">
        <f t="shared" si="1"/>
        <v>35.299999999999997</v>
      </c>
      <c r="E14" s="7"/>
      <c r="F14" s="15" t="s">
        <v>50</v>
      </c>
      <c r="G14" s="45">
        <v>6277690</v>
      </c>
      <c r="H14" s="46">
        <v>1702547</v>
      </c>
      <c r="I14" s="17">
        <f t="shared" si="0"/>
        <v>27.1</v>
      </c>
      <c r="J14" s="3"/>
      <c r="K14" s="5"/>
      <c r="L14" s="6"/>
      <c r="O14" s="4"/>
    </row>
    <row r="15" spans="1:15" ht="19.5" customHeight="1" x14ac:dyDescent="0.25">
      <c r="A15" s="15" t="s">
        <v>25</v>
      </c>
      <c r="B15" s="43">
        <v>37638554</v>
      </c>
      <c r="C15" s="44">
        <v>14004190</v>
      </c>
      <c r="D15" s="16">
        <f t="shared" si="1"/>
        <v>37.200000000000003</v>
      </c>
      <c r="E15" s="7"/>
      <c r="F15" s="15" t="s">
        <v>67</v>
      </c>
      <c r="G15" s="45">
        <v>6619987</v>
      </c>
      <c r="H15" s="46">
        <v>1327932</v>
      </c>
      <c r="I15" s="17">
        <f t="shared" si="0"/>
        <v>20.100000000000001</v>
      </c>
      <c r="J15" s="3"/>
      <c r="K15" s="5"/>
      <c r="L15" s="6"/>
      <c r="O15" s="4"/>
    </row>
    <row r="16" spans="1:15" ht="19.5" customHeight="1" x14ac:dyDescent="0.25">
      <c r="A16" s="15" t="s">
        <v>26</v>
      </c>
      <c r="B16" s="43">
        <v>96424932</v>
      </c>
      <c r="C16" s="44">
        <v>29771851</v>
      </c>
      <c r="D16" s="16">
        <f t="shared" si="1"/>
        <v>30.9</v>
      </c>
      <c r="E16" s="7"/>
      <c r="F16" s="15" t="s">
        <v>53</v>
      </c>
      <c r="G16" s="45">
        <v>4426720</v>
      </c>
      <c r="H16" s="46">
        <v>1167927</v>
      </c>
      <c r="I16" s="17">
        <f t="shared" si="0"/>
        <v>26.400000000000002</v>
      </c>
      <c r="J16" s="3"/>
      <c r="K16" s="5"/>
      <c r="L16" s="6"/>
      <c r="O16" s="4"/>
    </row>
    <row r="17" spans="1:15" ht="19.5" customHeight="1" x14ac:dyDescent="0.25">
      <c r="A17" s="15" t="s">
        <v>28</v>
      </c>
      <c r="B17" s="43">
        <v>54342777</v>
      </c>
      <c r="C17" s="44">
        <v>22226072</v>
      </c>
      <c r="D17" s="16">
        <f t="shared" si="1"/>
        <v>40.9</v>
      </c>
      <c r="E17" s="7"/>
      <c r="F17" s="15" t="s">
        <v>56</v>
      </c>
      <c r="G17" s="45">
        <v>4662804</v>
      </c>
      <c r="H17" s="46">
        <v>1088804</v>
      </c>
      <c r="I17" s="17">
        <f t="shared" si="0"/>
        <v>23.400000000000002</v>
      </c>
      <c r="O17" s="4"/>
    </row>
    <row r="18" spans="1:15" ht="19.5" customHeight="1" x14ac:dyDescent="0.25">
      <c r="A18" s="15" t="s">
        <v>29</v>
      </c>
      <c r="B18" s="43">
        <v>23745855</v>
      </c>
      <c r="C18" s="44">
        <v>8418245</v>
      </c>
      <c r="D18" s="16">
        <f t="shared" si="1"/>
        <v>35.5</v>
      </c>
      <c r="E18" s="7"/>
      <c r="F18" s="15" t="s">
        <v>58</v>
      </c>
      <c r="G18" s="47">
        <v>3938626</v>
      </c>
      <c r="H18" s="46">
        <v>832805</v>
      </c>
      <c r="I18" s="17">
        <f t="shared" si="0"/>
        <v>21.099999999999998</v>
      </c>
      <c r="O18" s="4"/>
    </row>
    <row r="19" spans="1:15" ht="19.5" customHeight="1" x14ac:dyDescent="0.25">
      <c r="A19" s="15" t="s">
        <v>30</v>
      </c>
      <c r="B19" s="43">
        <v>44042276</v>
      </c>
      <c r="C19" s="44">
        <v>15357836</v>
      </c>
      <c r="D19" s="16">
        <f t="shared" si="1"/>
        <v>34.9</v>
      </c>
      <c r="E19" s="7"/>
      <c r="F19" s="15" t="s">
        <v>4</v>
      </c>
      <c r="G19" s="45">
        <v>7433428</v>
      </c>
      <c r="H19" s="46">
        <v>1231779</v>
      </c>
      <c r="I19" s="17">
        <f t="shared" si="0"/>
        <v>16.600000000000001</v>
      </c>
      <c r="O19" s="4"/>
    </row>
    <row r="20" spans="1:15" ht="19.5" customHeight="1" x14ac:dyDescent="0.25">
      <c r="A20" s="15" t="s">
        <v>33</v>
      </c>
      <c r="B20" s="43">
        <v>63508226</v>
      </c>
      <c r="C20" s="44">
        <v>20093354</v>
      </c>
      <c r="D20" s="16">
        <f t="shared" si="1"/>
        <v>31.6</v>
      </c>
      <c r="E20" s="7"/>
      <c r="F20" s="15" t="s">
        <v>10</v>
      </c>
      <c r="G20" s="45">
        <v>2500023</v>
      </c>
      <c r="H20" s="46">
        <v>244846</v>
      </c>
      <c r="I20" s="17">
        <f t="shared" si="0"/>
        <v>9.8000000000000007</v>
      </c>
      <c r="O20" s="4"/>
    </row>
    <row r="21" spans="1:15" ht="19.5" customHeight="1" x14ac:dyDescent="0.25">
      <c r="A21" s="15" t="s">
        <v>35</v>
      </c>
      <c r="B21" s="43">
        <v>79520790</v>
      </c>
      <c r="C21" s="44">
        <v>33124409</v>
      </c>
      <c r="D21" s="16">
        <f t="shared" si="1"/>
        <v>41.699999999999996</v>
      </c>
      <c r="E21" s="7"/>
      <c r="F21" s="19" t="s">
        <v>13</v>
      </c>
      <c r="G21" s="45">
        <v>6385670</v>
      </c>
      <c r="H21" s="46">
        <v>1942818</v>
      </c>
      <c r="I21" s="17">
        <f t="shared" si="0"/>
        <v>30.4</v>
      </c>
      <c r="O21" s="4"/>
    </row>
    <row r="22" spans="1:15" ht="19.5" customHeight="1" x14ac:dyDescent="0.25">
      <c r="A22" s="15" t="s">
        <v>37</v>
      </c>
      <c r="B22" s="43">
        <v>95147706</v>
      </c>
      <c r="C22" s="44">
        <v>40041059</v>
      </c>
      <c r="D22" s="16">
        <f t="shared" si="1"/>
        <v>42.1</v>
      </c>
      <c r="E22" s="7"/>
      <c r="F22" s="20" t="s">
        <v>18</v>
      </c>
      <c r="G22" s="47">
        <v>6447292</v>
      </c>
      <c r="H22" s="46">
        <v>1866051</v>
      </c>
      <c r="I22" s="17">
        <f t="shared" si="0"/>
        <v>28.9</v>
      </c>
      <c r="O22" s="4"/>
    </row>
    <row r="23" spans="1:15" ht="19.5" customHeight="1" x14ac:dyDescent="0.25">
      <c r="A23" s="15" t="s">
        <v>39</v>
      </c>
      <c r="B23" s="43">
        <v>136620199</v>
      </c>
      <c r="C23" s="44">
        <v>51766515</v>
      </c>
      <c r="D23" s="16">
        <f t="shared" si="1"/>
        <v>37.9</v>
      </c>
      <c r="E23" s="7"/>
      <c r="F23" s="19" t="s">
        <v>23</v>
      </c>
      <c r="G23" s="48">
        <v>11730174</v>
      </c>
      <c r="H23" s="49">
        <v>4183009</v>
      </c>
      <c r="I23" s="21">
        <f t="shared" ref="I23:I29" si="2">ROUND(H23/G23,3)*100</f>
        <v>35.699999999999996</v>
      </c>
      <c r="O23" s="4"/>
    </row>
    <row r="24" spans="1:15" ht="19.5" customHeight="1" x14ac:dyDescent="0.25">
      <c r="A24" s="15" t="s">
        <v>41</v>
      </c>
      <c r="B24" s="43">
        <v>33320545</v>
      </c>
      <c r="C24" s="44">
        <v>12266488</v>
      </c>
      <c r="D24" s="16">
        <f t="shared" si="1"/>
        <v>36.799999999999997</v>
      </c>
      <c r="E24" s="7"/>
      <c r="F24" s="20" t="s">
        <v>32</v>
      </c>
      <c r="G24" s="47">
        <v>14266214</v>
      </c>
      <c r="H24" s="46">
        <v>5294187</v>
      </c>
      <c r="I24" s="17">
        <f t="shared" si="2"/>
        <v>37.1</v>
      </c>
      <c r="O24" s="4"/>
    </row>
    <row r="25" spans="1:15" ht="19.5" customHeight="1" x14ac:dyDescent="0.25">
      <c r="A25" s="15" t="s">
        <v>44</v>
      </c>
      <c r="B25" s="43">
        <v>65115994</v>
      </c>
      <c r="C25" s="44">
        <v>30178159</v>
      </c>
      <c r="D25" s="16">
        <f t="shared" si="1"/>
        <v>46.300000000000004</v>
      </c>
      <c r="E25" s="7"/>
      <c r="F25" s="15" t="s">
        <v>43</v>
      </c>
      <c r="G25" s="50">
        <v>13630567</v>
      </c>
      <c r="H25" s="46">
        <v>4139679</v>
      </c>
      <c r="I25" s="16">
        <f t="shared" si="2"/>
        <v>30.4</v>
      </c>
      <c r="O25" s="4"/>
    </row>
    <row r="26" spans="1:15" ht="19.5" customHeight="1" x14ac:dyDescent="0.25">
      <c r="A26" s="15" t="s">
        <v>45</v>
      </c>
      <c r="B26" s="43">
        <v>49481763</v>
      </c>
      <c r="C26" s="44">
        <v>21761325</v>
      </c>
      <c r="D26" s="16">
        <f t="shared" si="1"/>
        <v>44</v>
      </c>
      <c r="E26" s="7"/>
      <c r="F26" s="15" t="s">
        <v>51</v>
      </c>
      <c r="G26" s="50">
        <v>15832945</v>
      </c>
      <c r="H26" s="46">
        <v>5721930</v>
      </c>
      <c r="I26" s="16">
        <f t="shared" si="2"/>
        <v>36.1</v>
      </c>
      <c r="O26" s="4"/>
    </row>
    <row r="27" spans="1:15" ht="19.5" customHeight="1" thickBot="1" x14ac:dyDescent="0.3">
      <c r="A27" s="15" t="s">
        <v>47</v>
      </c>
      <c r="B27" s="43">
        <v>54865730</v>
      </c>
      <c r="C27" s="44">
        <v>24381055</v>
      </c>
      <c r="D27" s="16">
        <f t="shared" si="1"/>
        <v>44.4</v>
      </c>
      <c r="E27" s="7"/>
      <c r="F27" s="19" t="s">
        <v>54</v>
      </c>
      <c r="G27" s="50">
        <v>10624207</v>
      </c>
      <c r="H27" s="46">
        <v>3351613</v>
      </c>
      <c r="I27" s="21">
        <f t="shared" si="2"/>
        <v>31.5</v>
      </c>
      <c r="O27" s="4"/>
    </row>
    <row r="28" spans="1:15" ht="19.5" customHeight="1" thickTop="1" thickBot="1" x14ac:dyDescent="0.3">
      <c r="A28" s="15" t="s">
        <v>49</v>
      </c>
      <c r="B28" s="43">
        <v>29611140</v>
      </c>
      <c r="C28" s="44">
        <v>11538261</v>
      </c>
      <c r="D28" s="16">
        <f t="shared" si="1"/>
        <v>39</v>
      </c>
      <c r="E28" s="7"/>
      <c r="F28" s="22" t="s">
        <v>59</v>
      </c>
      <c r="G28" s="23">
        <f>SUM(G5:G27)</f>
        <v>207157727</v>
      </c>
      <c r="H28" s="24">
        <f>SUM(H5:H27)</f>
        <v>69464201</v>
      </c>
      <c r="I28" s="25">
        <f t="shared" si="2"/>
        <v>33.5</v>
      </c>
      <c r="O28" s="4"/>
    </row>
    <row r="29" spans="1:15" ht="19.5" customHeight="1" thickTop="1" thickBot="1" x14ac:dyDescent="0.3">
      <c r="A29" s="15" t="s">
        <v>52</v>
      </c>
      <c r="B29" s="43">
        <v>37043303</v>
      </c>
      <c r="C29" s="44">
        <v>16826916</v>
      </c>
      <c r="D29" s="16">
        <f t="shared" si="1"/>
        <v>45.4</v>
      </c>
      <c r="E29" s="7"/>
      <c r="F29" s="26" t="s">
        <v>61</v>
      </c>
      <c r="G29" s="27">
        <f>B45+G28</f>
        <v>3114708517</v>
      </c>
      <c r="H29" s="28">
        <f>C45+H28</f>
        <v>1232293757</v>
      </c>
      <c r="I29" s="29">
        <f t="shared" si="2"/>
        <v>39.6</v>
      </c>
      <c r="O29" s="4"/>
    </row>
    <row r="30" spans="1:15" ht="19.5" customHeight="1" x14ac:dyDescent="0.25">
      <c r="A30" s="15" t="s">
        <v>55</v>
      </c>
      <c r="B30" s="43">
        <v>65596131</v>
      </c>
      <c r="C30" s="44">
        <v>25778516</v>
      </c>
      <c r="D30" s="16">
        <f t="shared" si="1"/>
        <v>39.300000000000004</v>
      </c>
      <c r="E30" s="7"/>
      <c r="F30" s="58" t="s">
        <v>73</v>
      </c>
      <c r="G30" s="58"/>
      <c r="H30" s="58"/>
      <c r="I30" s="7"/>
      <c r="O30" s="4"/>
    </row>
    <row r="31" spans="1:15" ht="19.5" customHeight="1" x14ac:dyDescent="0.25">
      <c r="A31" s="15" t="s">
        <v>57</v>
      </c>
      <c r="B31" s="43">
        <v>28100169</v>
      </c>
      <c r="C31" s="44">
        <v>10741811</v>
      </c>
      <c r="D31" s="16">
        <f t="shared" si="1"/>
        <v>38.200000000000003</v>
      </c>
      <c r="E31" s="7"/>
      <c r="F31" s="18"/>
      <c r="G31" s="18"/>
      <c r="H31" s="18"/>
      <c r="I31" s="7"/>
      <c r="O31" s="4"/>
    </row>
    <row r="32" spans="1:15" ht="19.5" customHeight="1" x14ac:dyDescent="0.25">
      <c r="A32" s="15" t="s">
        <v>60</v>
      </c>
      <c r="B32" s="43">
        <v>58315311</v>
      </c>
      <c r="C32" s="44">
        <v>23653201</v>
      </c>
      <c r="D32" s="16">
        <f t="shared" si="1"/>
        <v>40.6</v>
      </c>
      <c r="E32" s="7"/>
      <c r="F32" s="18"/>
      <c r="G32" s="18"/>
      <c r="H32" s="18"/>
      <c r="I32" s="7"/>
      <c r="O32" s="4"/>
    </row>
    <row r="33" spans="1:15" ht="19.5" customHeight="1" x14ac:dyDescent="0.25">
      <c r="A33" s="30" t="s">
        <v>65</v>
      </c>
      <c r="B33" s="51">
        <v>26647857</v>
      </c>
      <c r="C33" s="44">
        <v>9024763</v>
      </c>
      <c r="D33" s="21">
        <f t="shared" si="1"/>
        <v>33.900000000000006</v>
      </c>
      <c r="E33" s="7"/>
      <c r="F33" s="18"/>
      <c r="G33" s="18"/>
      <c r="H33" s="18"/>
      <c r="I33" s="7"/>
      <c r="O33" s="4"/>
    </row>
    <row r="34" spans="1:15" ht="19.5" customHeight="1" x14ac:dyDescent="0.25">
      <c r="A34" s="20" t="s">
        <v>6</v>
      </c>
      <c r="B34" s="47">
        <v>45982265</v>
      </c>
      <c r="C34" s="46">
        <v>18392625</v>
      </c>
      <c r="D34" s="17">
        <f t="shared" si="1"/>
        <v>40</v>
      </c>
      <c r="E34" s="7"/>
      <c r="F34" s="18"/>
      <c r="G34" s="18"/>
      <c r="H34" s="18"/>
      <c r="I34" s="7"/>
      <c r="O34" s="4"/>
    </row>
    <row r="35" spans="1:15" ht="19.5" customHeight="1" x14ac:dyDescent="0.25">
      <c r="A35" s="15" t="s">
        <v>8</v>
      </c>
      <c r="B35" s="45">
        <v>40961534</v>
      </c>
      <c r="C35" s="44">
        <v>16423777</v>
      </c>
      <c r="D35" s="16">
        <f t="shared" si="1"/>
        <v>40.1</v>
      </c>
      <c r="E35" s="7"/>
      <c r="F35" s="18"/>
      <c r="G35" s="18"/>
      <c r="H35" s="18"/>
      <c r="I35" s="7"/>
      <c r="O35" s="4"/>
    </row>
    <row r="36" spans="1:15" ht="19.5" customHeight="1" x14ac:dyDescent="0.25">
      <c r="A36" s="15" t="s">
        <v>9</v>
      </c>
      <c r="B36" s="45">
        <v>63716386</v>
      </c>
      <c r="C36" s="46">
        <v>23608183</v>
      </c>
      <c r="D36" s="17">
        <f t="shared" si="1"/>
        <v>37.1</v>
      </c>
      <c r="E36" s="7"/>
      <c r="F36" s="18"/>
      <c r="G36" s="39"/>
      <c r="H36" s="39"/>
      <c r="I36" s="39"/>
      <c r="O36" s="4"/>
    </row>
    <row r="37" spans="1:15" ht="19.5" customHeight="1" x14ac:dyDescent="0.25">
      <c r="A37" s="15" t="s">
        <v>12</v>
      </c>
      <c r="B37" s="45">
        <v>24292043</v>
      </c>
      <c r="C37" s="46">
        <v>8503781</v>
      </c>
      <c r="D37" s="17">
        <f t="shared" si="1"/>
        <v>35</v>
      </c>
      <c r="E37" s="7"/>
      <c r="F37" s="18"/>
      <c r="G37" s="18"/>
      <c r="H37" s="31"/>
      <c r="I37" s="7"/>
      <c r="O37" s="4"/>
    </row>
    <row r="38" spans="1:15" ht="19.5" customHeight="1" x14ac:dyDescent="0.25">
      <c r="A38" s="15" t="s">
        <v>15</v>
      </c>
      <c r="B38" s="45">
        <v>37300572</v>
      </c>
      <c r="C38" s="46">
        <v>14228595</v>
      </c>
      <c r="D38" s="17">
        <f t="shared" si="1"/>
        <v>38.1</v>
      </c>
      <c r="E38" s="7"/>
      <c r="F38" s="18"/>
      <c r="G38" s="18"/>
      <c r="H38" s="31"/>
      <c r="I38" s="7"/>
      <c r="O38" s="4"/>
    </row>
    <row r="39" spans="1:15" ht="19.5" customHeight="1" x14ac:dyDescent="0.25">
      <c r="A39" s="15" t="s">
        <v>17</v>
      </c>
      <c r="B39" s="45">
        <v>19837324</v>
      </c>
      <c r="C39" s="46">
        <v>6834912</v>
      </c>
      <c r="D39" s="17">
        <f t="shared" si="1"/>
        <v>34.5</v>
      </c>
      <c r="E39" s="18"/>
      <c r="F39" s="18"/>
      <c r="G39" s="18"/>
      <c r="H39" s="31"/>
      <c r="I39" s="18"/>
      <c r="O39" s="4"/>
    </row>
    <row r="40" spans="1:15" ht="19.5" customHeight="1" x14ac:dyDescent="0.25">
      <c r="A40" s="15" t="s">
        <v>20</v>
      </c>
      <c r="B40" s="45">
        <v>27312181</v>
      </c>
      <c r="C40" s="46">
        <v>10320614</v>
      </c>
      <c r="D40" s="17">
        <f t="shared" si="1"/>
        <v>37.799999999999997</v>
      </c>
      <c r="E40" s="32"/>
      <c r="F40" s="32"/>
      <c r="G40" s="32"/>
      <c r="H40" s="32"/>
      <c r="I40" s="32"/>
      <c r="O40" s="4"/>
    </row>
    <row r="41" spans="1:15" ht="19.5" customHeight="1" x14ac:dyDescent="0.25">
      <c r="A41" s="15" t="s">
        <v>22</v>
      </c>
      <c r="B41" s="45">
        <v>22937939</v>
      </c>
      <c r="C41" s="46">
        <v>8395488</v>
      </c>
      <c r="D41" s="17">
        <f t="shared" si="1"/>
        <v>36.6</v>
      </c>
      <c r="E41" s="18"/>
      <c r="F41" s="18"/>
      <c r="G41" s="18"/>
      <c r="H41" s="18"/>
      <c r="I41" s="18"/>
      <c r="O41" s="4"/>
    </row>
    <row r="42" spans="1:15" ht="19.5" customHeight="1" x14ac:dyDescent="0.25">
      <c r="A42" s="15" t="s">
        <v>68</v>
      </c>
      <c r="B42" s="45">
        <v>27610509</v>
      </c>
      <c r="C42" s="46">
        <v>10369752</v>
      </c>
      <c r="D42" s="17">
        <f t="shared" si="1"/>
        <v>37.6</v>
      </c>
      <c r="E42" s="18"/>
      <c r="F42" s="18"/>
      <c r="G42" s="18"/>
      <c r="H42" s="18"/>
      <c r="I42" s="18"/>
      <c r="O42" s="4"/>
    </row>
    <row r="43" spans="1:15" ht="19.5" customHeight="1" x14ac:dyDescent="0.25">
      <c r="A43" s="19" t="s">
        <v>66</v>
      </c>
      <c r="B43" s="52">
        <v>51825822</v>
      </c>
      <c r="C43" s="53">
        <v>17664970</v>
      </c>
      <c r="D43" s="17">
        <f t="shared" si="1"/>
        <v>34.1</v>
      </c>
      <c r="E43" s="18"/>
      <c r="F43" s="18"/>
      <c r="G43" s="18"/>
      <c r="H43" s="18"/>
      <c r="I43" s="18"/>
      <c r="O43" s="4"/>
    </row>
    <row r="44" spans="1:15" ht="19.5" customHeight="1" thickBot="1" x14ac:dyDescent="0.3">
      <c r="A44" s="33" t="s">
        <v>69</v>
      </c>
      <c r="B44" s="54">
        <v>20536048</v>
      </c>
      <c r="C44" s="55">
        <v>7508009</v>
      </c>
      <c r="D44" s="34">
        <f t="shared" si="1"/>
        <v>36.6</v>
      </c>
      <c r="E44" s="18"/>
      <c r="F44" s="18"/>
      <c r="G44" s="18"/>
      <c r="H44" s="18"/>
      <c r="I44" s="18"/>
    </row>
    <row r="45" spans="1:15" ht="19.5" customHeight="1" thickTop="1" thickBot="1" x14ac:dyDescent="0.3">
      <c r="A45" s="35" t="s">
        <v>72</v>
      </c>
      <c r="B45" s="36">
        <f>SUM(B5:B44)</f>
        <v>2907550790</v>
      </c>
      <c r="C45" s="37">
        <f>SUM(C5:C44)</f>
        <v>1162829556</v>
      </c>
      <c r="D45" s="38">
        <f t="shared" ref="D45" si="3">ROUND(C45/B45,3)*100</f>
        <v>40</v>
      </c>
      <c r="E45" s="18"/>
      <c r="F45" s="18"/>
      <c r="G45" s="18"/>
      <c r="H45" s="18"/>
      <c r="I45" s="18"/>
    </row>
    <row r="46" spans="1:15" ht="19.5" customHeight="1" x14ac:dyDescent="0.25">
      <c r="A46" s="56"/>
      <c r="B46" s="56"/>
      <c r="C46" s="56"/>
    </row>
    <row r="47" spans="1:15" ht="26.15" customHeight="1" x14ac:dyDescent="0.25"/>
  </sheetData>
  <mergeCells count="3">
    <mergeCell ref="A46:C46"/>
    <mergeCell ref="H3:I3"/>
    <mergeCell ref="F30:H30"/>
  </mergeCells>
  <phoneticPr fontId="6"/>
  <dataValidations disablePrompts="1" count="1">
    <dataValidation imeMode="off" allowBlank="1" showInputMessage="1" showErrorMessage="1" sqref="B5:D45 G5:I29" xr:uid="{00000000-0002-0000-0000-000000000000}"/>
  </dataValidations>
  <pageMargins left="0.86614173228346458" right="0.86614173228346458" top="0.59055118110236227" bottom="0.78740157480314965" header="0.51181102362204722" footer="0.39370078740157483"/>
  <pageSetup paperSize="9" scale="90" firstPageNumber="271" orientation="portrait" useFirstPageNumber="1" r:id="rId1"/>
  <headerFooter differentOddEven="1" scaleWithDoc="0">
    <oddHeader>&amp;L&amp;"ＭＳ Ｐゴシック,標準"&amp;12Ⅰ　市町村税の概要
　１　市町村税収の状況</oddHeader>
    <oddFooter>&amp;C&amp;"ＭＳ ゴシック,標準"&amp;11&amp;P</oddFooter>
    <evenFooter>&amp;C&amp;"ＭＳ ゴシック,標準"&amp;11&amp;P</evenFooter>
  </headerFooter>
  <colBreaks count="1" manualBreakCount="1">
    <brk id="5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1(2)歳入に占める税収割合（令和５年度）</vt:lpstr>
      <vt:lpstr>'1(2)歳入に占める税収割合（令和５年度）'!Print_Area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丹羽 啓輔（市町村課）</cp:lastModifiedBy>
  <cp:lastPrinted>2025-02-21T09:22:27Z</cp:lastPrinted>
  <dcterms:created xsi:type="dcterms:W3CDTF">2001-01-15T05:16:26Z</dcterms:created>
  <dcterms:modified xsi:type="dcterms:W3CDTF">2025-03-03T00:10:49Z</dcterms:modified>
</cp:coreProperties>
</file>